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AY JUN 2015" sheetId="1" r:id="rId1"/>
  </sheets>
  <definedNames>
    <definedName name="_xlnm.Print_Area" localSheetId="0">'MAY JUN 2015'!$A$1:$I$21</definedName>
  </definedNames>
  <calcPr calcId="124519"/>
</workbook>
</file>

<file path=xl/calcChain.xml><?xml version="1.0" encoding="utf-8"?>
<calcChain xmlns="http://schemas.openxmlformats.org/spreadsheetml/2006/main">
  <c r="H28" i="1"/>
  <c r="H29" s="1"/>
  <c r="G28"/>
  <c r="G29" s="1"/>
  <c r="D28"/>
  <c r="D29" s="1"/>
  <c r="C28"/>
  <c r="C29" s="1"/>
  <c r="H25"/>
  <c r="H26" s="1"/>
  <c r="G25"/>
  <c r="D25"/>
  <c r="D26" s="1"/>
  <c r="C25"/>
  <c r="C26" s="1"/>
  <c r="H21"/>
  <c r="G21"/>
  <c r="G26" s="1"/>
  <c r="D21"/>
  <c r="C21"/>
  <c r="E21" s="1"/>
  <c r="I20"/>
  <c r="E20"/>
  <c r="I19"/>
  <c r="E19"/>
  <c r="I18"/>
  <c r="E18"/>
  <c r="I17"/>
  <c r="E17"/>
  <c r="I16"/>
  <c r="E16"/>
  <c r="I15"/>
  <c r="E15"/>
  <c r="I14"/>
  <c r="E14"/>
  <c r="I13"/>
  <c r="E13"/>
  <c r="I12"/>
  <c r="E12"/>
  <c r="I11"/>
  <c r="E11"/>
  <c r="I10"/>
  <c r="E10"/>
  <c r="I9"/>
  <c r="E9"/>
  <c r="I8"/>
  <c r="E8"/>
  <c r="I7"/>
  <c r="E7"/>
  <c r="I6"/>
  <c r="E6"/>
  <c r="I5"/>
  <c r="E5"/>
  <c r="I4"/>
  <c r="E4"/>
  <c r="I21" l="1"/>
</calcChain>
</file>

<file path=xl/sharedStrings.xml><?xml version="1.0" encoding="utf-8"?>
<sst xmlns="http://schemas.openxmlformats.org/spreadsheetml/2006/main" count="47" uniqueCount="26">
  <si>
    <t>izkFkfed Lrj @mPp izkFkfed Lrj  [kk|kUu vkoaVu ekg ebZ o twu 2015</t>
  </si>
  <si>
    <t>izkFkfed Lrj</t>
  </si>
  <si>
    <t>mPp izkFkfed Lrj</t>
  </si>
  <si>
    <t>dze</t>
  </si>
  <si>
    <t>fodkl [k.M dk uke</t>
  </si>
  <si>
    <t>Wheat</t>
  </si>
  <si>
    <t>Rice</t>
  </si>
  <si>
    <t xml:space="preserve"> dqy vkoafVr [kk|kUu</t>
  </si>
  <si>
    <t>ASOHA</t>
  </si>
  <si>
    <t>AURAS</t>
  </si>
  <si>
    <t>BANGARMAU</t>
  </si>
  <si>
    <t>BEGHAPUR</t>
  </si>
  <si>
    <t>BICHIYA</t>
  </si>
  <si>
    <t>F-84</t>
  </si>
  <si>
    <t>GMBD</t>
  </si>
  <si>
    <t>HASANGANJ</t>
  </si>
  <si>
    <t>HILOULI</t>
  </si>
  <si>
    <t>MIYAGANJ</t>
  </si>
  <si>
    <t>NAVABGANJ</t>
  </si>
  <si>
    <t>PURWA</t>
  </si>
  <si>
    <t>SAFIPUR</t>
  </si>
  <si>
    <t>SAROSI</t>
  </si>
  <si>
    <t>S-KARN</t>
  </si>
  <si>
    <t>SUMERPUR</t>
  </si>
  <si>
    <t>UNNAO CITY</t>
  </si>
  <si>
    <t>total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</si>
</sst>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0"/>
      <name val="Arial"/>
    </font>
    <font>
      <sz val="11"/>
      <color theme="1"/>
      <name val="Calibri"/>
      <family val="2"/>
      <scheme val="minor"/>
    </font>
    <font>
      <b/>
      <sz val="18"/>
      <name val="Kruti Dev 014"/>
    </font>
    <font>
      <b/>
      <sz val="12"/>
      <name val="Kruti Dev 010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</cellStyleXfs>
  <cellXfs count="21">
    <xf numFmtId="0" fontId="0" fillId="0" borderId="0" xfId="0"/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2" fontId="0" fillId="0" borderId="0" xfId="0" applyNumberFormat="1" applyFill="1"/>
  </cellXfs>
  <cellStyles count="10">
    <cellStyle name="Hyperlink 2" xfId="1"/>
    <cellStyle name="Normal" xfId="0" builtinId="0"/>
    <cellStyle name="Normal 11" xfId="2"/>
    <cellStyle name="Normal 2" xfId="3"/>
    <cellStyle name="Normal 3" xfId="4"/>
    <cellStyle name="Normal 3 2 2" xfId="5"/>
    <cellStyle name="Normal 4" xfId="6"/>
    <cellStyle name="Normal 5" xfId="7"/>
    <cellStyle name="Normal 6" xfId="8"/>
    <cellStyle name="Normal 7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N10" sqref="N10"/>
    </sheetView>
  </sheetViews>
  <sheetFormatPr defaultRowHeight="12.75"/>
  <cols>
    <col min="1" max="1" width="4.5703125" style="2" customWidth="1"/>
    <col min="2" max="2" width="13.42578125" style="2" customWidth="1"/>
    <col min="3" max="3" width="9.5703125" style="2" bestFit="1" customWidth="1"/>
    <col min="4" max="4" width="9.5703125" style="2" customWidth="1"/>
    <col min="5" max="5" width="11.7109375" style="2" customWidth="1"/>
    <col min="6" max="6" width="13.42578125" style="2" customWidth="1"/>
    <col min="7" max="7" width="10.42578125" style="2" customWidth="1"/>
    <col min="8" max="8" width="9.5703125" style="2" bestFit="1" customWidth="1"/>
    <col min="9" max="9" width="10.85546875" style="2" customWidth="1"/>
    <col min="10" max="16384" width="9.140625" style="2"/>
  </cols>
  <sheetData>
    <row r="1" spans="1:9" ht="23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3.25">
      <c r="A2" s="3"/>
      <c r="B2" s="3"/>
      <c r="C2" s="4" t="s">
        <v>1</v>
      </c>
      <c r="D2" s="5"/>
      <c r="E2" s="6"/>
      <c r="F2" s="3"/>
      <c r="G2" s="4" t="s">
        <v>2</v>
      </c>
      <c r="H2" s="5"/>
      <c r="I2" s="6"/>
    </row>
    <row r="3" spans="1:9" ht="47.25">
      <c r="A3" s="7" t="s">
        <v>3</v>
      </c>
      <c r="B3" s="7" t="s">
        <v>4</v>
      </c>
      <c r="C3" s="8" t="s">
        <v>5</v>
      </c>
      <c r="D3" s="8" t="s">
        <v>6</v>
      </c>
      <c r="E3" s="7" t="s">
        <v>7</v>
      </c>
      <c r="F3" s="7" t="s">
        <v>4</v>
      </c>
      <c r="G3" s="8" t="s">
        <v>5</v>
      </c>
      <c r="H3" s="8" t="s">
        <v>6</v>
      </c>
      <c r="I3" s="7" t="s">
        <v>7</v>
      </c>
    </row>
    <row r="4" spans="1:9">
      <c r="A4" s="9">
        <v>1</v>
      </c>
      <c r="B4" s="10" t="s">
        <v>8</v>
      </c>
      <c r="C4" s="11">
        <v>41</v>
      </c>
      <c r="D4" s="11">
        <v>138</v>
      </c>
      <c r="E4" s="11">
        <f>SUM(C4:D4)</f>
        <v>179</v>
      </c>
      <c r="F4" s="10" t="s">
        <v>8</v>
      </c>
      <c r="G4" s="11">
        <v>22</v>
      </c>
      <c r="H4" s="11">
        <v>55</v>
      </c>
      <c r="I4" s="12">
        <f>SUM(G4:H4)</f>
        <v>77</v>
      </c>
    </row>
    <row r="5" spans="1:9">
      <c r="A5" s="9">
        <v>2</v>
      </c>
      <c r="B5" s="10" t="s">
        <v>9</v>
      </c>
      <c r="C5" s="11">
        <v>41</v>
      </c>
      <c r="D5" s="11">
        <v>127</v>
      </c>
      <c r="E5" s="11">
        <f t="shared" ref="E5:E20" si="0">SUM(C5:D5)</f>
        <v>168</v>
      </c>
      <c r="F5" s="10" t="s">
        <v>9</v>
      </c>
      <c r="G5" s="11">
        <v>22</v>
      </c>
      <c r="H5" s="11">
        <v>55</v>
      </c>
      <c r="I5" s="12">
        <f t="shared" ref="I5:I20" si="1">SUM(G5:H5)</f>
        <v>77</v>
      </c>
    </row>
    <row r="6" spans="1:9">
      <c r="A6" s="9">
        <v>3</v>
      </c>
      <c r="B6" s="10" t="s">
        <v>10</v>
      </c>
      <c r="C6" s="11">
        <v>60</v>
      </c>
      <c r="D6" s="11">
        <v>140</v>
      </c>
      <c r="E6" s="11">
        <f t="shared" si="0"/>
        <v>200</v>
      </c>
      <c r="F6" s="10" t="s">
        <v>10</v>
      </c>
      <c r="G6" s="11">
        <v>30</v>
      </c>
      <c r="H6" s="11">
        <v>60</v>
      </c>
      <c r="I6" s="12">
        <f t="shared" si="1"/>
        <v>90</v>
      </c>
    </row>
    <row r="7" spans="1:9">
      <c r="A7" s="9">
        <v>4</v>
      </c>
      <c r="B7" s="10" t="s">
        <v>11</v>
      </c>
      <c r="C7" s="11">
        <v>60</v>
      </c>
      <c r="D7" s="11">
        <v>100</v>
      </c>
      <c r="E7" s="11">
        <f t="shared" si="0"/>
        <v>160</v>
      </c>
      <c r="F7" s="10" t="s">
        <v>11</v>
      </c>
      <c r="G7" s="11">
        <v>30</v>
      </c>
      <c r="H7" s="11">
        <v>50</v>
      </c>
      <c r="I7" s="12">
        <f t="shared" si="1"/>
        <v>80</v>
      </c>
    </row>
    <row r="8" spans="1:9">
      <c r="A8" s="9">
        <v>5</v>
      </c>
      <c r="B8" s="10" t="s">
        <v>12</v>
      </c>
      <c r="C8" s="11">
        <v>72</v>
      </c>
      <c r="D8" s="11">
        <v>140</v>
      </c>
      <c r="E8" s="11">
        <f t="shared" si="0"/>
        <v>212</v>
      </c>
      <c r="F8" s="10" t="s">
        <v>12</v>
      </c>
      <c r="G8" s="11">
        <v>30</v>
      </c>
      <c r="H8" s="11">
        <v>70</v>
      </c>
      <c r="I8" s="12">
        <f t="shared" si="1"/>
        <v>100</v>
      </c>
    </row>
    <row r="9" spans="1:9">
      <c r="A9" s="9">
        <v>6</v>
      </c>
      <c r="B9" s="10" t="s">
        <v>13</v>
      </c>
      <c r="C9" s="11">
        <v>66</v>
      </c>
      <c r="D9" s="11">
        <v>140</v>
      </c>
      <c r="E9" s="11">
        <f t="shared" si="0"/>
        <v>206</v>
      </c>
      <c r="F9" s="10" t="s">
        <v>13</v>
      </c>
      <c r="G9" s="11">
        <v>30</v>
      </c>
      <c r="H9" s="11">
        <v>70</v>
      </c>
      <c r="I9" s="12">
        <f t="shared" si="1"/>
        <v>100</v>
      </c>
    </row>
    <row r="10" spans="1:9" ht="16.5" customHeight="1">
      <c r="A10" s="9">
        <v>7</v>
      </c>
      <c r="B10" s="10" t="s">
        <v>14</v>
      </c>
      <c r="C10" s="11">
        <v>60</v>
      </c>
      <c r="D10" s="11">
        <v>100</v>
      </c>
      <c r="E10" s="11">
        <f t="shared" si="0"/>
        <v>160</v>
      </c>
      <c r="F10" s="10" t="s">
        <v>14</v>
      </c>
      <c r="G10" s="11">
        <v>22</v>
      </c>
      <c r="H10" s="11">
        <v>50</v>
      </c>
      <c r="I10" s="12">
        <f t="shared" si="1"/>
        <v>72</v>
      </c>
    </row>
    <row r="11" spans="1:9">
      <c r="A11" s="9">
        <v>8</v>
      </c>
      <c r="B11" s="10" t="s">
        <v>15</v>
      </c>
      <c r="C11" s="11">
        <v>43</v>
      </c>
      <c r="D11" s="11">
        <v>135</v>
      </c>
      <c r="E11" s="11">
        <f t="shared" si="0"/>
        <v>178</v>
      </c>
      <c r="F11" s="10" t="s">
        <v>15</v>
      </c>
      <c r="G11" s="11">
        <v>25</v>
      </c>
      <c r="H11" s="11">
        <v>60</v>
      </c>
      <c r="I11" s="12">
        <f t="shared" si="1"/>
        <v>85</v>
      </c>
    </row>
    <row r="12" spans="1:9">
      <c r="A12" s="9">
        <v>9</v>
      </c>
      <c r="B12" s="10" t="s">
        <v>16</v>
      </c>
      <c r="C12" s="11">
        <v>70</v>
      </c>
      <c r="D12" s="11">
        <v>130</v>
      </c>
      <c r="E12" s="11">
        <f t="shared" si="0"/>
        <v>200</v>
      </c>
      <c r="F12" s="10" t="s">
        <v>16</v>
      </c>
      <c r="G12" s="11">
        <v>35</v>
      </c>
      <c r="H12" s="11">
        <v>60</v>
      </c>
      <c r="I12" s="12">
        <f t="shared" si="1"/>
        <v>95</v>
      </c>
    </row>
    <row r="13" spans="1:9">
      <c r="A13" s="9">
        <v>10</v>
      </c>
      <c r="B13" s="10" t="s">
        <v>17</v>
      </c>
      <c r="C13" s="11">
        <v>68</v>
      </c>
      <c r="D13" s="11">
        <v>140</v>
      </c>
      <c r="E13" s="11">
        <f t="shared" si="0"/>
        <v>208</v>
      </c>
      <c r="F13" s="10" t="s">
        <v>17</v>
      </c>
      <c r="G13" s="11">
        <v>35</v>
      </c>
      <c r="H13" s="11">
        <v>66</v>
      </c>
      <c r="I13" s="12">
        <f t="shared" si="1"/>
        <v>101</v>
      </c>
    </row>
    <row r="14" spans="1:9">
      <c r="A14" s="9">
        <v>11</v>
      </c>
      <c r="B14" s="10" t="s">
        <v>18</v>
      </c>
      <c r="C14" s="11">
        <v>72</v>
      </c>
      <c r="D14" s="11">
        <v>135</v>
      </c>
      <c r="E14" s="11">
        <f t="shared" si="0"/>
        <v>207</v>
      </c>
      <c r="F14" s="10" t="s">
        <v>18</v>
      </c>
      <c r="G14" s="11">
        <v>30</v>
      </c>
      <c r="H14" s="11">
        <v>62</v>
      </c>
      <c r="I14" s="12">
        <f t="shared" si="1"/>
        <v>92</v>
      </c>
    </row>
    <row r="15" spans="1:9">
      <c r="A15" s="9">
        <v>12</v>
      </c>
      <c r="B15" s="10" t="s">
        <v>19</v>
      </c>
      <c r="C15" s="11">
        <v>50</v>
      </c>
      <c r="D15" s="11">
        <v>100</v>
      </c>
      <c r="E15" s="11">
        <f t="shared" si="0"/>
        <v>150</v>
      </c>
      <c r="F15" s="10" t="s">
        <v>19</v>
      </c>
      <c r="G15" s="11">
        <v>27</v>
      </c>
      <c r="H15" s="11">
        <v>52</v>
      </c>
      <c r="I15" s="12">
        <f t="shared" si="1"/>
        <v>79</v>
      </c>
    </row>
    <row r="16" spans="1:9">
      <c r="A16" s="9">
        <v>13</v>
      </c>
      <c r="B16" s="10" t="s">
        <v>20</v>
      </c>
      <c r="C16" s="11">
        <v>78</v>
      </c>
      <c r="D16" s="11">
        <v>130</v>
      </c>
      <c r="E16" s="11">
        <f t="shared" si="0"/>
        <v>208</v>
      </c>
      <c r="F16" s="10" t="s">
        <v>20</v>
      </c>
      <c r="G16" s="11">
        <v>35</v>
      </c>
      <c r="H16" s="11">
        <v>65</v>
      </c>
      <c r="I16" s="12">
        <f t="shared" si="1"/>
        <v>100</v>
      </c>
    </row>
    <row r="17" spans="1:9">
      <c r="A17" s="9">
        <v>14</v>
      </c>
      <c r="B17" s="10" t="s">
        <v>21</v>
      </c>
      <c r="C17" s="11">
        <v>75</v>
      </c>
      <c r="D17" s="11">
        <v>140</v>
      </c>
      <c r="E17" s="11">
        <f t="shared" si="0"/>
        <v>215</v>
      </c>
      <c r="F17" s="10" t="s">
        <v>21</v>
      </c>
      <c r="G17" s="11">
        <v>40</v>
      </c>
      <c r="H17" s="11">
        <v>70</v>
      </c>
      <c r="I17" s="12">
        <f t="shared" si="1"/>
        <v>110</v>
      </c>
    </row>
    <row r="18" spans="1:9">
      <c r="A18" s="9">
        <v>15</v>
      </c>
      <c r="B18" s="10" t="s">
        <v>22</v>
      </c>
      <c r="C18" s="11">
        <v>60</v>
      </c>
      <c r="D18" s="11">
        <v>120</v>
      </c>
      <c r="E18" s="11">
        <f t="shared" si="0"/>
        <v>180</v>
      </c>
      <c r="F18" s="10" t="s">
        <v>22</v>
      </c>
      <c r="G18" s="11">
        <v>30</v>
      </c>
      <c r="H18" s="11">
        <v>55</v>
      </c>
      <c r="I18" s="12">
        <f t="shared" si="1"/>
        <v>85</v>
      </c>
    </row>
    <row r="19" spans="1:9">
      <c r="A19" s="9">
        <v>16</v>
      </c>
      <c r="B19" s="10" t="s">
        <v>23</v>
      </c>
      <c r="C19" s="11">
        <v>62</v>
      </c>
      <c r="D19" s="11">
        <v>100</v>
      </c>
      <c r="E19" s="11">
        <f t="shared" si="0"/>
        <v>162</v>
      </c>
      <c r="F19" s="10" t="s">
        <v>23</v>
      </c>
      <c r="G19" s="11">
        <v>32</v>
      </c>
      <c r="H19" s="13">
        <v>61</v>
      </c>
      <c r="I19" s="12">
        <f t="shared" si="1"/>
        <v>93</v>
      </c>
    </row>
    <row r="20" spans="1:9">
      <c r="A20" s="9">
        <v>17</v>
      </c>
      <c r="B20" s="10" t="s">
        <v>24</v>
      </c>
      <c r="C20" s="11">
        <v>26.77</v>
      </c>
      <c r="D20" s="11">
        <v>30.87</v>
      </c>
      <c r="E20" s="11">
        <f t="shared" si="0"/>
        <v>57.64</v>
      </c>
      <c r="F20" s="10" t="s">
        <v>24</v>
      </c>
      <c r="G20" s="11">
        <v>11.48</v>
      </c>
      <c r="H20" s="11">
        <v>27.22</v>
      </c>
      <c r="I20" s="12">
        <f t="shared" si="1"/>
        <v>38.700000000000003</v>
      </c>
    </row>
    <row r="21" spans="1:9">
      <c r="A21" s="14"/>
      <c r="B21" s="14" t="s">
        <v>25</v>
      </c>
      <c r="C21" s="11">
        <f>SUM(C4:C20)</f>
        <v>1004.77</v>
      </c>
      <c r="D21" s="15">
        <f>SUM(D4:D20)</f>
        <v>2045.87</v>
      </c>
      <c r="E21" s="16">
        <f>SUM(C21:D21)</f>
        <v>3050.64</v>
      </c>
      <c r="F21" s="17"/>
      <c r="G21" s="15">
        <f>SUM(G4:G20)</f>
        <v>486.48</v>
      </c>
      <c r="H21" s="15">
        <f>SUM(H4:H20)</f>
        <v>988.22</v>
      </c>
      <c r="I21" s="15">
        <f>SUM(G21:H21)</f>
        <v>1474.7</v>
      </c>
    </row>
    <row r="23" spans="1:9" ht="15.75">
      <c r="G23" s="18"/>
      <c r="H23" s="18"/>
    </row>
    <row r="24" spans="1:9">
      <c r="G24" s="19"/>
      <c r="H24" s="19"/>
    </row>
    <row r="25" spans="1:9">
      <c r="C25" s="2">
        <f>100.478*10</f>
        <v>1004.78</v>
      </c>
      <c r="D25" s="2">
        <f>204.587*10</f>
        <v>2045.87</v>
      </c>
      <c r="G25" s="19">
        <f>48.648*10</f>
        <v>486.48</v>
      </c>
      <c r="H25" s="19">
        <f>98.822*10</f>
        <v>988.22</v>
      </c>
    </row>
    <row r="26" spans="1:9">
      <c r="C26" s="20">
        <f>C25-C21</f>
        <v>9.9999999999909051E-3</v>
      </c>
      <c r="D26" s="20">
        <f>D25-D21</f>
        <v>0</v>
      </c>
      <c r="G26" s="20">
        <f>G21-G25</f>
        <v>0</v>
      </c>
      <c r="H26" s="20">
        <f>H25-H21</f>
        <v>0</v>
      </c>
    </row>
    <row r="28" spans="1:9">
      <c r="C28" s="2">
        <f>200.955/2</f>
        <v>100.47750000000001</v>
      </c>
      <c r="D28" s="2">
        <f>409.174/2</f>
        <v>204.58699999999999</v>
      </c>
      <c r="G28" s="2">
        <f>97.296/2</f>
        <v>48.648000000000003</v>
      </c>
      <c r="H28" s="2">
        <f>197.644/2</f>
        <v>98.822000000000003</v>
      </c>
    </row>
    <row r="29" spans="1:9">
      <c r="C29" s="2">
        <f>C28*10</f>
        <v>1004.7750000000001</v>
      </c>
      <c r="D29" s="2">
        <f>D28*10</f>
        <v>2045.87</v>
      </c>
      <c r="G29" s="2">
        <f>G28*10</f>
        <v>486.48</v>
      </c>
      <c r="H29" s="2">
        <f>H28*10</f>
        <v>988.22</v>
      </c>
    </row>
  </sheetData>
  <mergeCells count="3">
    <mergeCell ref="A1:I1"/>
    <mergeCell ref="C2:E2"/>
    <mergeCell ref="G2:I2"/>
  </mergeCells>
  <printOptions horizontalCentered="1"/>
  <pageMargins left="0.7" right="0.7" top="0.75" bottom="0.75" header="0.3" footer="0.3"/>
  <pageSetup paperSize="9" orientation="landscape" verticalDpi="0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JUN 2015</vt:lpstr>
      <vt:lpstr>'MAY JUN 2015'!Print_Area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unnaomdm</dc:creator>
  <cp:lastModifiedBy>unnaomdm</cp:lastModifiedBy>
  <dcterms:created xsi:type="dcterms:W3CDTF">2015-07-09T19:56:10Z</dcterms:created>
  <dcterms:modified xsi:type="dcterms:W3CDTF">2015-07-09T19:56:51Z</dcterms:modified>
</cp:coreProperties>
</file>