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20" windowHeight="7500"/>
  </bookViews>
  <sheets>
    <sheet name="PS" sheetId="4" r:id="rId1"/>
    <sheet name="UPS" sheetId="5" r:id="rId2"/>
  </sheets>
  <definedNames>
    <definedName name="_E71107" localSheetId="1">#REF!</definedName>
    <definedName name="_E71107">#REF!</definedName>
    <definedName name="_Fill" localSheetId="1" hidden="1">#REF!</definedName>
    <definedName name="_Fill" hidden="1">#REF!</definedName>
    <definedName name="_xlnm._FilterDatabase" localSheetId="0" hidden="1">PS!$A$4:$K$2180</definedName>
    <definedName name="_xlnm._FilterDatabase" localSheetId="1" hidden="1">UPS!$A$4:$K$849</definedName>
    <definedName name="A" localSheetId="1" hidden="1">#REF!</definedName>
    <definedName name="A" hidden="1">#REF!</definedName>
    <definedName name="_xlnm.Print_Area" localSheetId="0">PS!$A$1:$J$2180</definedName>
    <definedName name="_xlnm.Print_Area" localSheetId="1">UPS!$A$1:$J$849</definedName>
    <definedName name="_xlnm.Print_Titles" localSheetId="0">PS!$1:$4</definedName>
    <definedName name="_xlnm.Print_Titles" localSheetId="1">UPS!$1:$4</definedName>
    <definedName name="TaxTV">10%</definedName>
    <definedName name="TaxXL">5%</definedName>
    <definedName name="Z_972B5366_1C55_43F6_B67C_76998B6BD7B9_.wvu.FilterData" localSheetId="0" hidden="1">PS!$A$4:$J$2179</definedName>
    <definedName name="Z_972B5366_1C55_43F6_B67C_76998B6BD7B9_.wvu.FilterData" localSheetId="1" hidden="1">UPS!$A$4:$AR$849</definedName>
    <definedName name="Z_972B5366_1C55_43F6_B67C_76998B6BD7B9_.wvu.PrintArea" localSheetId="0" hidden="1">PS!$A$1:$J$2179</definedName>
    <definedName name="Z_972B5366_1C55_43F6_B67C_76998B6BD7B9_.wvu.PrintArea" localSheetId="1" hidden="1">UPS!$A$1:$J$849</definedName>
    <definedName name="Z_972B5366_1C55_43F6_B67C_76998B6BD7B9_.wvu.PrintTitles" localSheetId="0" hidden="1">PS!$A$1:$IV$4</definedName>
    <definedName name="Z_972B5366_1C55_43F6_B67C_76998B6BD7B9_.wvu.PrintTitles" localSheetId="1" hidden="1">UPS!$A$1:$IV$4</definedName>
    <definedName name="Z_CBE8C259_8B3E_4BD5_ACB8_0284EE3939D4_.wvu.Cols" localSheetId="1" hidden="1">UPS!$E$1:$E$65508,UPS!#REF!,UPS!$I$1:$J$65508</definedName>
    <definedName name="Z_CBE8C259_8B3E_4BD5_ACB8_0284EE3939D4_.wvu.FilterData" localSheetId="0" hidden="1">PS!$A$4:$J$2179</definedName>
    <definedName name="Z_CBE8C259_8B3E_4BD5_ACB8_0284EE3939D4_.wvu.FilterData" localSheetId="1" hidden="1">UPS!$A$4:$K$852</definedName>
    <definedName name="Z_CBE8C259_8B3E_4BD5_ACB8_0284EE3939D4_.wvu.PrintArea" localSheetId="0" hidden="1">PS!$A$1:$J$2179</definedName>
    <definedName name="Z_CBE8C259_8B3E_4BD5_ACB8_0284EE3939D4_.wvu.PrintArea" localSheetId="1" hidden="1">UPS!$A$1:$J$849</definedName>
    <definedName name="Z_CBE8C259_8B3E_4BD5_ACB8_0284EE3939D4_.wvu.PrintTitles" localSheetId="0" hidden="1">PS!$A$1:$IV$4</definedName>
    <definedName name="Z_CBE8C259_8B3E_4BD5_ACB8_0284EE3939D4_.wvu.PrintTitles" localSheetId="1" hidden="1">UPS!$A$1:$IV$4</definedName>
  </definedNames>
  <calcPr calcId="124519"/>
</workbook>
</file>

<file path=xl/calcChain.xml><?xml version="1.0" encoding="utf-8"?>
<calcChain xmlns="http://schemas.openxmlformats.org/spreadsheetml/2006/main">
  <c r="E678" i="5"/>
  <c r="F678"/>
  <c r="E648"/>
  <c r="F648"/>
  <c r="F803"/>
  <c r="G802"/>
  <c r="H802"/>
  <c r="I802"/>
  <c r="E759"/>
  <c r="F759"/>
  <c r="E508"/>
  <c r="F508"/>
  <c r="F465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F160"/>
  <c r="E134"/>
  <c r="F134"/>
  <c r="A136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E1990" i="4"/>
  <c r="F1990"/>
  <c r="E1891"/>
  <c r="F1891"/>
  <c r="A1869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E501"/>
  <c r="F501"/>
  <c r="E441"/>
  <c r="F441"/>
  <c r="E386"/>
  <c r="F386"/>
  <c r="E297"/>
  <c r="F297"/>
  <c r="E1760"/>
  <c r="F1760"/>
  <c r="E1633"/>
  <c r="F1633"/>
  <c r="G1662"/>
  <c r="H1662"/>
  <c r="I1662"/>
  <c r="F848" i="5"/>
  <c r="F838"/>
  <c r="F754"/>
  <c r="F720"/>
  <c r="F620"/>
  <c r="F554"/>
  <c r="F451"/>
  <c r="F408"/>
  <c r="F378"/>
  <c r="F316"/>
  <c r="F265"/>
  <c r="F228"/>
  <c r="F188"/>
  <c r="F121"/>
  <c r="F76"/>
  <c r="F37"/>
  <c r="B4"/>
  <c r="I847"/>
  <c r="H847"/>
  <c r="G847"/>
  <c r="E847"/>
  <c r="I846"/>
  <c r="H846"/>
  <c r="G846"/>
  <c r="E846"/>
  <c r="I845"/>
  <c r="H845"/>
  <c r="G845"/>
  <c r="E845"/>
  <c r="I844"/>
  <c r="H844"/>
  <c r="G844"/>
  <c r="E844"/>
  <c r="G843"/>
  <c r="J843" s="1"/>
  <c r="E843"/>
  <c r="I842"/>
  <c r="H842"/>
  <c r="G842"/>
  <c r="E842"/>
  <c r="I841"/>
  <c r="H841"/>
  <c r="G841"/>
  <c r="E841"/>
  <c r="G840"/>
  <c r="J840" s="1"/>
  <c r="E840"/>
  <c r="A840"/>
  <c r="A841" s="1"/>
  <c r="A842" s="1"/>
  <c r="A843" s="1"/>
  <c r="A844" s="1"/>
  <c r="A845" s="1"/>
  <c r="A846" s="1"/>
  <c r="G839"/>
  <c r="J839" s="1"/>
  <c r="E839"/>
  <c r="E848" s="1"/>
  <c r="I837"/>
  <c r="H837"/>
  <c r="G837"/>
  <c r="I836"/>
  <c r="H836"/>
  <c r="G836"/>
  <c r="I835"/>
  <c r="H835"/>
  <c r="G835"/>
  <c r="E835"/>
  <c r="I834"/>
  <c r="H834"/>
  <c r="G834"/>
  <c r="G833"/>
  <c r="J833" s="1"/>
  <c r="G832"/>
  <c r="J832" s="1"/>
  <c r="G831"/>
  <c r="J831" s="1"/>
  <c r="G830"/>
  <c r="J830" s="1"/>
  <c r="E830"/>
  <c r="E838" s="1"/>
  <c r="I829"/>
  <c r="H829"/>
  <c r="G829"/>
  <c r="G828"/>
  <c r="J828" s="1"/>
  <c r="I827"/>
  <c r="H827"/>
  <c r="G827"/>
  <c r="I826"/>
  <c r="H826"/>
  <c r="G826"/>
  <c r="I825"/>
  <c r="H825"/>
  <c r="G825"/>
  <c r="I824"/>
  <c r="H824"/>
  <c r="G824"/>
  <c r="I823"/>
  <c r="H823"/>
  <c r="G823"/>
  <c r="I822"/>
  <c r="H822"/>
  <c r="G822"/>
  <c r="I821"/>
  <c r="H821"/>
  <c r="G821"/>
  <c r="I820"/>
  <c r="H820"/>
  <c r="G820"/>
  <c r="G819"/>
  <c r="J819" s="1"/>
  <c r="G818"/>
  <c r="J818" s="1"/>
  <c r="G817"/>
  <c r="J817" s="1"/>
  <c r="I816"/>
  <c r="H816"/>
  <c r="G816"/>
  <c r="G815"/>
  <c r="J815" s="1"/>
  <c r="G814"/>
  <c r="J814" s="1"/>
  <c r="G813"/>
  <c r="J813" s="1"/>
  <c r="I812"/>
  <c r="H812"/>
  <c r="G812"/>
  <c r="I811"/>
  <c r="H811"/>
  <c r="G811"/>
  <c r="I810"/>
  <c r="H810"/>
  <c r="G810"/>
  <c r="G809"/>
  <c r="J809" s="1"/>
  <c r="G808"/>
  <c r="J808" s="1"/>
  <c r="G807"/>
  <c r="J807" s="1"/>
  <c r="I806"/>
  <c r="H806"/>
  <c r="G806"/>
  <c r="I805"/>
  <c r="H805"/>
  <c r="G805"/>
  <c r="A805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I804"/>
  <c r="H804"/>
  <c r="G804"/>
  <c r="G801"/>
  <c r="J801" s="1"/>
  <c r="E801"/>
  <c r="E803" s="1"/>
  <c r="G800"/>
  <c r="J800" s="1"/>
  <c r="I758"/>
  <c r="H758"/>
  <c r="G758"/>
  <c r="I799"/>
  <c r="H799"/>
  <c r="G799"/>
  <c r="I798"/>
  <c r="H798"/>
  <c r="G798"/>
  <c r="I797"/>
  <c r="H797"/>
  <c r="G797"/>
  <c r="G796"/>
  <c r="J796" s="1"/>
  <c r="G795"/>
  <c r="J795" s="1"/>
  <c r="I795" s="1"/>
  <c r="I794"/>
  <c r="H794"/>
  <c r="G794"/>
  <c r="G793"/>
  <c r="J793" s="1"/>
  <c r="I792"/>
  <c r="H792"/>
  <c r="G792"/>
  <c r="G791"/>
  <c r="J791" s="1"/>
  <c r="I791" s="1"/>
  <c r="G790"/>
  <c r="J790" s="1"/>
  <c r="I789"/>
  <c r="H789"/>
  <c r="G789"/>
  <c r="G788"/>
  <c r="J788" s="1"/>
  <c r="I787"/>
  <c r="H787"/>
  <c r="G787"/>
  <c r="I786"/>
  <c r="H786"/>
  <c r="G786"/>
  <c r="I785"/>
  <c r="H785"/>
  <c r="G785"/>
  <c r="I784"/>
  <c r="H784"/>
  <c r="G784"/>
  <c r="I783"/>
  <c r="H783"/>
  <c r="G783"/>
  <c r="I782"/>
  <c r="H782"/>
  <c r="G782"/>
  <c r="I781"/>
  <c r="H781"/>
  <c r="G781"/>
  <c r="G780"/>
  <c r="J780" s="1"/>
  <c r="G779"/>
  <c r="J779" s="1"/>
  <c r="I778"/>
  <c r="H778"/>
  <c r="G778"/>
  <c r="G777"/>
  <c r="J777" s="1"/>
  <c r="G776"/>
  <c r="J776" s="1"/>
  <c r="I775"/>
  <c r="H775"/>
  <c r="G775"/>
  <c r="G774"/>
  <c r="J774" s="1"/>
  <c r="I774" s="1"/>
  <c r="G773"/>
  <c r="J773" s="1"/>
  <c r="I772"/>
  <c r="H772"/>
  <c r="G772"/>
  <c r="I771"/>
  <c r="H771"/>
  <c r="G771"/>
  <c r="G770"/>
  <c r="J770" s="1"/>
  <c r="G769"/>
  <c r="J769" s="1"/>
  <c r="I769" s="1"/>
  <c r="G768"/>
  <c r="G757"/>
  <c r="J757" s="1"/>
  <c r="I757" s="1"/>
  <c r="I756"/>
  <c r="H756"/>
  <c r="G756"/>
  <c r="G755"/>
  <c r="J755" s="1"/>
  <c r="J759" s="1"/>
  <c r="I767"/>
  <c r="H767"/>
  <c r="G767"/>
  <c r="I766"/>
  <c r="H766"/>
  <c r="G766"/>
  <c r="I765"/>
  <c r="H765"/>
  <c r="G765"/>
  <c r="G764"/>
  <c r="J764" s="1"/>
  <c r="I764" s="1"/>
  <c r="I763"/>
  <c r="H763"/>
  <c r="G763"/>
  <c r="G762"/>
  <c r="J762" s="1"/>
  <c r="J803" s="1"/>
  <c r="I761"/>
  <c r="H761"/>
  <c r="G761"/>
  <c r="A76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G760"/>
  <c r="I753"/>
  <c r="H753"/>
  <c r="G753"/>
  <c r="I752"/>
  <c r="H752"/>
  <c r="G752"/>
  <c r="G751"/>
  <c r="J751" s="1"/>
  <c r="I751" s="1"/>
  <c r="G750"/>
  <c r="J750" s="1"/>
  <c r="I749"/>
  <c r="H749"/>
  <c r="G749"/>
  <c r="G748"/>
  <c r="J748" s="1"/>
  <c r="I747"/>
  <c r="H747"/>
  <c r="G747"/>
  <c r="I746"/>
  <c r="H746"/>
  <c r="G746"/>
  <c r="E746"/>
  <c r="E754" s="1"/>
  <c r="I745"/>
  <c r="H745"/>
  <c r="G745"/>
  <c r="G744"/>
  <c r="J744" s="1"/>
  <c r="I744" s="1"/>
  <c r="I743"/>
  <c r="H743"/>
  <c r="G743"/>
  <c r="G742"/>
  <c r="J742" s="1"/>
  <c r="I741"/>
  <c r="H741"/>
  <c r="G741"/>
  <c r="I740"/>
  <c r="H740"/>
  <c r="G740"/>
  <c r="G739"/>
  <c r="J739" s="1"/>
  <c r="I738"/>
  <c r="H738"/>
  <c r="G738"/>
  <c r="G737"/>
  <c r="J737" s="1"/>
  <c r="G736"/>
  <c r="J736" s="1"/>
  <c r="I736" s="1"/>
  <c r="G735"/>
  <c r="J735" s="1"/>
  <c r="G734"/>
  <c r="J734" s="1"/>
  <c r="I734" s="1"/>
  <c r="G733"/>
  <c r="J733" s="1"/>
  <c r="I732"/>
  <c r="H732"/>
  <c r="G732"/>
  <c r="I731"/>
  <c r="H731"/>
  <c r="G731"/>
  <c r="G730"/>
  <c r="I730" s="1"/>
  <c r="G729"/>
  <c r="J729" s="1"/>
  <c r="G728"/>
  <c r="J728" s="1"/>
  <c r="I728" s="1"/>
  <c r="G727"/>
  <c r="G726"/>
  <c r="J726" s="1"/>
  <c r="I726" s="1"/>
  <c r="I725"/>
  <c r="H725"/>
  <c r="G725"/>
  <c r="I724"/>
  <c r="H724"/>
  <c r="G724"/>
  <c r="I723"/>
  <c r="H723"/>
  <c r="G723"/>
  <c r="G722"/>
  <c r="J722" s="1"/>
  <c r="A722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G721"/>
  <c r="J721" s="1"/>
  <c r="E720"/>
  <c r="I719"/>
  <c r="H719"/>
  <c r="G719"/>
  <c r="G718"/>
  <c r="J718" s="1"/>
  <c r="I718" s="1"/>
  <c r="I717"/>
  <c r="H717"/>
  <c r="G717"/>
  <c r="I716"/>
  <c r="H716"/>
  <c r="G716"/>
  <c r="G715"/>
  <c r="J715" s="1"/>
  <c r="I714"/>
  <c r="H714"/>
  <c r="G714"/>
  <c r="G713"/>
  <c r="J713" s="1"/>
  <c r="I712"/>
  <c r="H712"/>
  <c r="G712"/>
  <c r="G711"/>
  <c r="J711" s="1"/>
  <c r="G710"/>
  <c r="J710" s="1"/>
  <c r="I710" s="1"/>
  <c r="G709"/>
  <c r="J709" s="1"/>
  <c r="I708"/>
  <c r="H708"/>
  <c r="G708"/>
  <c r="G707"/>
  <c r="J707" s="1"/>
  <c r="I706"/>
  <c r="H706"/>
  <c r="G706"/>
  <c r="I705"/>
  <c r="H705"/>
  <c r="G705"/>
  <c r="G704"/>
  <c r="J704" s="1"/>
  <c r="G703"/>
  <c r="J703" s="1"/>
  <c r="G702"/>
  <c r="J702" s="1"/>
  <c r="G701"/>
  <c r="J701" s="1"/>
  <c r="I700"/>
  <c r="H700"/>
  <c r="G700"/>
  <c r="G699"/>
  <c r="J699" s="1"/>
  <c r="I698"/>
  <c r="H698"/>
  <c r="G698"/>
  <c r="G697"/>
  <c r="J697" s="1"/>
  <c r="G696"/>
  <c r="J696" s="1"/>
  <c r="G695"/>
  <c r="J695" s="1"/>
  <c r="G694"/>
  <c r="J694" s="1"/>
  <c r="G693"/>
  <c r="J693" s="1"/>
  <c r="G692"/>
  <c r="J692" s="1"/>
  <c r="G691"/>
  <c r="J691" s="1"/>
  <c r="G690"/>
  <c r="J690" s="1"/>
  <c r="G689"/>
  <c r="J689" s="1"/>
  <c r="I688"/>
  <c r="H688"/>
  <c r="G688"/>
  <c r="I687"/>
  <c r="H687"/>
  <c r="G687"/>
  <c r="G686"/>
  <c r="J686" s="1"/>
  <c r="G685"/>
  <c r="J685" s="1"/>
  <c r="G684"/>
  <c r="J684" s="1"/>
  <c r="I683"/>
  <c r="H683"/>
  <c r="G683"/>
  <c r="I682"/>
  <c r="H682"/>
  <c r="G682"/>
  <c r="G681"/>
  <c r="J681" s="1"/>
  <c r="G680"/>
  <c r="J680" s="1"/>
  <c r="A680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G679"/>
  <c r="J679" s="1"/>
  <c r="I677"/>
  <c r="H677"/>
  <c r="G677"/>
  <c r="I676"/>
  <c r="H676"/>
  <c r="G676"/>
  <c r="I675"/>
  <c r="H675"/>
  <c r="G675"/>
  <c r="I674"/>
  <c r="H674"/>
  <c r="G674"/>
  <c r="I673"/>
  <c r="H673"/>
  <c r="G673"/>
  <c r="I647"/>
  <c r="H647"/>
  <c r="G647"/>
  <c r="E647"/>
  <c r="I672"/>
  <c r="H672"/>
  <c r="G672"/>
  <c r="I671"/>
  <c r="H671"/>
  <c r="G671"/>
  <c r="I646"/>
  <c r="H646"/>
  <c r="G646"/>
  <c r="I670"/>
  <c r="H670"/>
  <c r="G670"/>
  <c r="I669"/>
  <c r="H669"/>
  <c r="G669"/>
  <c r="I668"/>
  <c r="H668"/>
  <c r="G668"/>
  <c r="I667"/>
  <c r="H667"/>
  <c r="G667"/>
  <c r="G645"/>
  <c r="J645" s="1"/>
  <c r="I645" s="1"/>
  <c r="I666"/>
  <c r="H666"/>
  <c r="G666"/>
  <c r="I644"/>
  <c r="H644"/>
  <c r="G644"/>
  <c r="I665"/>
  <c r="H665"/>
  <c r="G665"/>
  <c r="G643"/>
  <c r="J643" s="1"/>
  <c r="I664"/>
  <c r="H664"/>
  <c r="G664"/>
  <c r="I663"/>
  <c r="H663"/>
  <c r="G663"/>
  <c r="G642"/>
  <c r="J642" s="1"/>
  <c r="I642" s="1"/>
  <c r="G641"/>
  <c r="J641" s="1"/>
  <c r="I662"/>
  <c r="H662"/>
  <c r="G662"/>
  <c r="G661"/>
  <c r="J661" s="1"/>
  <c r="G640"/>
  <c r="H640" s="1"/>
  <c r="I660"/>
  <c r="H660"/>
  <c r="G660"/>
  <c r="G639"/>
  <c r="J639" s="1"/>
  <c r="I639" s="1"/>
  <c r="I659"/>
  <c r="H659"/>
  <c r="G659"/>
  <c r="I638"/>
  <c r="H638"/>
  <c r="G638"/>
  <c r="I658"/>
  <c r="H658"/>
  <c r="G658"/>
  <c r="I657"/>
  <c r="H657"/>
  <c r="G657"/>
  <c r="I656"/>
  <c r="H656"/>
  <c r="G656"/>
  <c r="G655"/>
  <c r="J655" s="1"/>
  <c r="H655" s="1"/>
  <c r="I654"/>
  <c r="H654"/>
  <c r="G654"/>
  <c r="G653"/>
  <c r="J653" s="1"/>
  <c r="I653" s="1"/>
  <c r="G652"/>
  <c r="J652" s="1"/>
  <c r="H652" s="1"/>
  <c r="G651"/>
  <c r="J651" s="1"/>
  <c r="G637"/>
  <c r="J637" s="1"/>
  <c r="G636"/>
  <c r="J636" s="1"/>
  <c r="I636" s="1"/>
  <c r="I650"/>
  <c r="H650"/>
  <c r="G650"/>
  <c r="I649"/>
  <c r="H649"/>
  <c r="G649"/>
  <c r="I635"/>
  <c r="H635"/>
  <c r="G635"/>
  <c r="I634"/>
  <c r="H634"/>
  <c r="G634"/>
  <c r="I633"/>
  <c r="H633"/>
  <c r="G633"/>
  <c r="I632"/>
  <c r="H632"/>
  <c r="G632"/>
  <c r="I631"/>
  <c r="H631"/>
  <c r="G631"/>
  <c r="G630"/>
  <c r="J630" s="1"/>
  <c r="G629"/>
  <c r="J629" s="1"/>
  <c r="I628"/>
  <c r="H628"/>
  <c r="G628"/>
  <c r="G627"/>
  <c r="J627" s="1"/>
  <c r="G626"/>
  <c r="J626" s="1"/>
  <c r="I626" s="1"/>
  <c r="I625"/>
  <c r="H625"/>
  <c r="G625"/>
  <c r="G624"/>
  <c r="J624" s="1"/>
  <c r="I623"/>
  <c r="H623"/>
  <c r="G623"/>
  <c r="G622"/>
  <c r="J622" s="1"/>
  <c r="I622" s="1"/>
  <c r="A622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G621"/>
  <c r="E620"/>
  <c r="I619"/>
  <c r="H619"/>
  <c r="G619"/>
  <c r="I618"/>
  <c r="H618"/>
  <c r="G618"/>
  <c r="I617"/>
  <c r="H617"/>
  <c r="G617"/>
  <c r="G616"/>
  <c r="J616" s="1"/>
  <c r="I615"/>
  <c r="H615"/>
  <c r="G615"/>
  <c r="G614"/>
  <c r="J614" s="1"/>
  <c r="G613"/>
  <c r="J613" s="1"/>
  <c r="I612"/>
  <c r="H612"/>
  <c r="G612"/>
  <c r="G611"/>
  <c r="J611" s="1"/>
  <c r="I611" s="1"/>
  <c r="G610"/>
  <c r="J610" s="1"/>
  <c r="I609"/>
  <c r="H609"/>
  <c r="G609"/>
  <c r="I608"/>
  <c r="H608"/>
  <c r="G608"/>
  <c r="A608"/>
  <c r="A609" s="1"/>
  <c r="A610" s="1"/>
  <c r="A611" s="1"/>
  <c r="A612" s="1"/>
  <c r="A613" s="1"/>
  <c r="A614" s="1"/>
  <c r="A615" s="1"/>
  <c r="A616" s="1"/>
  <c r="A617" s="1"/>
  <c r="A618" s="1"/>
  <c r="A619" s="1"/>
  <c r="I607"/>
  <c r="H607"/>
  <c r="G607"/>
  <c r="G606"/>
  <c r="J606" s="1"/>
  <c r="I605"/>
  <c r="H605"/>
  <c r="G605"/>
  <c r="I604"/>
  <c r="H604"/>
  <c r="G604"/>
  <c r="G603"/>
  <c r="J603" s="1"/>
  <c r="G602"/>
  <c r="G601"/>
  <c r="J601" s="1"/>
  <c r="I600"/>
  <c r="H600"/>
  <c r="G600"/>
  <c r="I599"/>
  <c r="H599"/>
  <c r="G599"/>
  <c r="G598"/>
  <c r="J598" s="1"/>
  <c r="G597"/>
  <c r="J597" s="1"/>
  <c r="G596"/>
  <c r="J596" s="1"/>
  <c r="G595"/>
  <c r="J595" s="1"/>
  <c r="G594"/>
  <c r="J594" s="1"/>
  <c r="G593"/>
  <c r="I592"/>
  <c r="H592"/>
  <c r="G592"/>
  <c r="G591"/>
  <c r="J591" s="1"/>
  <c r="G590"/>
  <c r="J590" s="1"/>
  <c r="I590" s="1"/>
  <c r="G589"/>
  <c r="J589" s="1"/>
  <c r="G588"/>
  <c r="J588" s="1"/>
  <c r="I588" s="1"/>
  <c r="G587"/>
  <c r="J587" s="1"/>
  <c r="G586"/>
  <c r="I586" s="1"/>
  <c r="G585"/>
  <c r="J585" s="1"/>
  <c r="G584"/>
  <c r="J584" s="1"/>
  <c r="I584" s="1"/>
  <c r="G583"/>
  <c r="J583" s="1"/>
  <c r="G582"/>
  <c r="J582" s="1"/>
  <c r="I582" s="1"/>
  <c r="G581"/>
  <c r="G580"/>
  <c r="J580" s="1"/>
  <c r="I580" s="1"/>
  <c r="G579"/>
  <c r="J579" s="1"/>
  <c r="G578"/>
  <c r="J578" s="1"/>
  <c r="I578" s="1"/>
  <c r="G577"/>
  <c r="J577" s="1"/>
  <c r="I576"/>
  <c r="H576"/>
  <c r="G576"/>
  <c r="G575"/>
  <c r="J575" s="1"/>
  <c r="G574"/>
  <c r="J574" s="1"/>
  <c r="I573"/>
  <c r="H573"/>
  <c r="G573"/>
  <c r="G572"/>
  <c r="J572" s="1"/>
  <c r="I572" s="1"/>
  <c r="G571"/>
  <c r="J571" s="1"/>
  <c r="G570"/>
  <c r="J570" s="1"/>
  <c r="I570" s="1"/>
  <c r="I569"/>
  <c r="H569"/>
  <c r="G569"/>
  <c r="I568"/>
  <c r="H568"/>
  <c r="G568"/>
  <c r="I567"/>
  <c r="H567"/>
  <c r="G567"/>
  <c r="I566"/>
  <c r="H566"/>
  <c r="G566"/>
  <c r="I565"/>
  <c r="H565"/>
  <c r="G565"/>
  <c r="I564"/>
  <c r="H564"/>
  <c r="G564"/>
  <c r="G563"/>
  <c r="J563" s="1"/>
  <c r="I562"/>
  <c r="H562"/>
  <c r="G562"/>
  <c r="G561"/>
  <c r="J561" s="1"/>
  <c r="I560"/>
  <c r="H560"/>
  <c r="G560"/>
  <c r="G559"/>
  <c r="J559" s="1"/>
  <c r="G558"/>
  <c r="J558" s="1"/>
  <c r="I558" s="1"/>
  <c r="G557"/>
  <c r="J557" s="1"/>
  <c r="I556"/>
  <c r="H556"/>
  <c r="G556"/>
  <c r="A556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G555"/>
  <c r="J555" s="1"/>
  <c r="I555" s="1"/>
  <c r="I553"/>
  <c r="H553"/>
  <c r="G553"/>
  <c r="I552"/>
  <c r="H552"/>
  <c r="G552"/>
  <c r="E552"/>
  <c r="E554" s="1"/>
  <c r="G551"/>
  <c r="J551" s="1"/>
  <c r="G550"/>
  <c r="J550" s="1"/>
  <c r="I550" s="1"/>
  <c r="G549"/>
  <c r="J549" s="1"/>
  <c r="G548"/>
  <c r="J548" s="1"/>
  <c r="I548" s="1"/>
  <c r="G547"/>
  <c r="J547" s="1"/>
  <c r="G546"/>
  <c r="J546" s="1"/>
  <c r="I546" s="1"/>
  <c r="G545"/>
  <c r="J545" s="1"/>
  <c r="G544"/>
  <c r="J544" s="1"/>
  <c r="I544" s="1"/>
  <c r="G543"/>
  <c r="J543" s="1"/>
  <c r="I542"/>
  <c r="H542"/>
  <c r="G542"/>
  <c r="I541"/>
  <c r="H541"/>
  <c r="G541"/>
  <c r="I540"/>
  <c r="H540"/>
  <c r="G540"/>
  <c r="G539"/>
  <c r="J539" s="1"/>
  <c r="I538"/>
  <c r="H538"/>
  <c r="G538"/>
  <c r="G537"/>
  <c r="J537" s="1"/>
  <c r="G536"/>
  <c r="J536" s="1"/>
  <c r="I536" s="1"/>
  <c r="G535"/>
  <c r="J535" s="1"/>
  <c r="G534"/>
  <c r="J534" s="1"/>
  <c r="I534" s="1"/>
  <c r="G533"/>
  <c r="J533" s="1"/>
  <c r="G532"/>
  <c r="J532" s="1"/>
  <c r="I532" s="1"/>
  <c r="G531"/>
  <c r="J531" s="1"/>
  <c r="I530"/>
  <c r="H530"/>
  <c r="G530"/>
  <c r="I529"/>
  <c r="H529"/>
  <c r="G529"/>
  <c r="G528"/>
  <c r="J528" s="1"/>
  <c r="I528" s="1"/>
  <c r="G527"/>
  <c r="J527" s="1"/>
  <c r="G526"/>
  <c r="J526" s="1"/>
  <c r="I526" s="1"/>
  <c r="G525"/>
  <c r="I524"/>
  <c r="H524"/>
  <c r="G524"/>
  <c r="G523"/>
  <c r="J523" s="1"/>
  <c r="G522"/>
  <c r="J522" s="1"/>
  <c r="G521"/>
  <c r="J521" s="1"/>
  <c r="G520"/>
  <c r="J520" s="1"/>
  <c r="G519"/>
  <c r="J519" s="1"/>
  <c r="G518"/>
  <c r="G517"/>
  <c r="J517" s="1"/>
  <c r="I516"/>
  <c r="H516"/>
  <c r="G516"/>
  <c r="G515"/>
  <c r="J515" s="1"/>
  <c r="I514"/>
  <c r="H514"/>
  <c r="G514"/>
  <c r="G513"/>
  <c r="J513" s="1"/>
  <c r="I512"/>
  <c r="H512"/>
  <c r="G512"/>
  <c r="I511"/>
  <c r="H511"/>
  <c r="G511"/>
  <c r="G510"/>
  <c r="J510" s="1"/>
  <c r="A510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G509"/>
  <c r="G507"/>
  <c r="J507" s="1"/>
  <c r="I506"/>
  <c r="H506"/>
  <c r="G506"/>
  <c r="I464"/>
  <c r="H464"/>
  <c r="G464"/>
  <c r="I505"/>
  <c r="H505"/>
  <c r="G505"/>
  <c r="I463"/>
  <c r="H463"/>
  <c r="G463"/>
  <c r="I504"/>
  <c r="H504"/>
  <c r="G504"/>
  <c r="I462"/>
  <c r="H462"/>
  <c r="G462"/>
  <c r="I503"/>
  <c r="H503"/>
  <c r="G503"/>
  <c r="I461"/>
  <c r="H461"/>
  <c r="G461"/>
  <c r="E461"/>
  <c r="E465" s="1"/>
  <c r="I460"/>
  <c r="H460"/>
  <c r="G460"/>
  <c r="I502"/>
  <c r="H502"/>
  <c r="G502"/>
  <c r="I501"/>
  <c r="H501"/>
  <c r="G501"/>
  <c r="I500"/>
  <c r="H500"/>
  <c r="G500"/>
  <c r="I499"/>
  <c r="H499"/>
  <c r="G499"/>
  <c r="G498"/>
  <c r="J498" s="1"/>
  <c r="I498" s="1"/>
  <c r="I497"/>
  <c r="H497"/>
  <c r="G497"/>
  <c r="G496"/>
  <c r="J496" s="1"/>
  <c r="I495"/>
  <c r="H495"/>
  <c r="G495"/>
  <c r="G494"/>
  <c r="J494" s="1"/>
  <c r="I494" s="1"/>
  <c r="G493"/>
  <c r="J493" s="1"/>
  <c r="I492"/>
  <c r="H492"/>
  <c r="G492"/>
  <c r="G491"/>
  <c r="J491" s="1"/>
  <c r="G490"/>
  <c r="J490" s="1"/>
  <c r="I489"/>
  <c r="H489"/>
  <c r="G489"/>
  <c r="I488"/>
  <c r="H488"/>
  <c r="G488"/>
  <c r="I487"/>
  <c r="H487"/>
  <c r="G487"/>
  <c r="I486"/>
  <c r="H486"/>
  <c r="G486"/>
  <c r="I485"/>
  <c r="H485"/>
  <c r="G485"/>
  <c r="I484"/>
  <c r="H484"/>
  <c r="G484"/>
  <c r="I483"/>
  <c r="H483"/>
  <c r="G483"/>
  <c r="I482"/>
  <c r="H482"/>
  <c r="G482"/>
  <c r="I481"/>
  <c r="H481"/>
  <c r="G481"/>
  <c r="I480"/>
  <c r="H480"/>
  <c r="G480"/>
  <c r="I459"/>
  <c r="H459"/>
  <c r="G459"/>
  <c r="G479"/>
  <c r="J479" s="1"/>
  <c r="I479" s="1"/>
  <c r="I478"/>
  <c r="H478"/>
  <c r="G478"/>
  <c r="I477"/>
  <c r="H477"/>
  <c r="G477"/>
  <c r="I458"/>
  <c r="H458"/>
  <c r="G458"/>
  <c r="I476"/>
  <c r="H476"/>
  <c r="G476"/>
  <c r="I457"/>
  <c r="H457"/>
  <c r="G457"/>
  <c r="G475"/>
  <c r="J475" s="1"/>
  <c r="G456"/>
  <c r="J456" s="1"/>
  <c r="G474"/>
  <c r="J474" s="1"/>
  <c r="I455"/>
  <c r="H455"/>
  <c r="G455"/>
  <c r="I473"/>
  <c r="H473"/>
  <c r="G473"/>
  <c r="G454"/>
  <c r="J454" s="1"/>
  <c r="I472"/>
  <c r="H472"/>
  <c r="G472"/>
  <c r="G471"/>
  <c r="J471" s="1"/>
  <c r="G470"/>
  <c r="J470" s="1"/>
  <c r="I470" s="1"/>
  <c r="I469"/>
  <c r="H469"/>
  <c r="G469"/>
  <c r="I468"/>
  <c r="H468"/>
  <c r="G468"/>
  <c r="G467"/>
  <c r="I466"/>
  <c r="H466"/>
  <c r="G466"/>
  <c r="G453"/>
  <c r="J453" s="1"/>
  <c r="A453"/>
  <c r="A454" s="1"/>
  <c r="A455" s="1"/>
  <c r="A456" s="1"/>
  <c r="A457" s="1"/>
  <c r="A458" s="1"/>
  <c r="A459" s="1"/>
  <c r="A460" s="1"/>
  <c r="A461" s="1"/>
  <c r="G452"/>
  <c r="J452" s="1"/>
  <c r="J465" s="1"/>
  <c r="G450"/>
  <c r="J450" s="1"/>
  <c r="G449"/>
  <c r="J449" s="1"/>
  <c r="G448"/>
  <c r="J448" s="1"/>
  <c r="G447"/>
  <c r="J447" s="1"/>
  <c r="G446"/>
  <c r="J446" s="1"/>
  <c r="G445"/>
  <c r="J445" s="1"/>
  <c r="G444"/>
  <c r="J444" s="1"/>
  <c r="E444"/>
  <c r="E451" s="1"/>
  <c r="G443"/>
  <c r="J443" s="1"/>
  <c r="I442"/>
  <c r="H442"/>
  <c r="G442"/>
  <c r="I441"/>
  <c r="H441"/>
  <c r="G441"/>
  <c r="G440"/>
  <c r="J440" s="1"/>
  <c r="G439"/>
  <c r="J439" s="1"/>
  <c r="G438"/>
  <c r="J438" s="1"/>
  <c r="G437"/>
  <c r="J437" s="1"/>
  <c r="G436"/>
  <c r="J436" s="1"/>
  <c r="G435"/>
  <c r="J435" s="1"/>
  <c r="G434"/>
  <c r="J434" s="1"/>
  <c r="G433"/>
  <c r="J433" s="1"/>
  <c r="G432"/>
  <c r="J432" s="1"/>
  <c r="G431"/>
  <c r="J431" s="1"/>
  <c r="G430"/>
  <c r="G429"/>
  <c r="G428"/>
  <c r="G427"/>
  <c r="J427" s="1"/>
  <c r="G426"/>
  <c r="J426" s="1"/>
  <c r="G425"/>
  <c r="J425" s="1"/>
  <c r="G424"/>
  <c r="J424" s="1"/>
  <c r="I423"/>
  <c r="H423"/>
  <c r="G423"/>
  <c r="I422"/>
  <c r="H422"/>
  <c r="G422"/>
  <c r="G421"/>
  <c r="J421" s="1"/>
  <c r="I420"/>
  <c r="H420"/>
  <c r="G420"/>
  <c r="I419"/>
  <c r="H419"/>
  <c r="G419"/>
  <c r="G418"/>
  <c r="J418" s="1"/>
  <c r="I417"/>
  <c r="H417"/>
  <c r="G417"/>
  <c r="I416"/>
  <c r="H416"/>
  <c r="G416"/>
  <c r="I415"/>
  <c r="H415"/>
  <c r="G415"/>
  <c r="G414"/>
  <c r="J414" s="1"/>
  <c r="G413"/>
  <c r="J413" s="1"/>
  <c r="I413" s="1"/>
  <c r="G412"/>
  <c r="G411"/>
  <c r="J411" s="1"/>
  <c r="I411" s="1"/>
  <c r="G410"/>
  <c r="J410" s="1"/>
  <c r="A410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I409"/>
  <c r="H409"/>
  <c r="G409"/>
  <c r="I407"/>
  <c r="H407"/>
  <c r="G407"/>
  <c r="I406"/>
  <c r="H406"/>
  <c r="G406"/>
  <c r="E406"/>
  <c r="E408" s="1"/>
  <c r="I405"/>
  <c r="H405"/>
  <c r="G405"/>
  <c r="I404"/>
  <c r="H404"/>
  <c r="G404"/>
  <c r="G403"/>
  <c r="J403" s="1"/>
  <c r="I403" s="1"/>
  <c r="G402"/>
  <c r="J402" s="1"/>
  <c r="G401"/>
  <c r="J401" s="1"/>
  <c r="I401" s="1"/>
  <c r="I400"/>
  <c r="H400"/>
  <c r="G400"/>
  <c r="I399"/>
  <c r="H399"/>
  <c r="G399"/>
  <c r="G398"/>
  <c r="J398" s="1"/>
  <c r="I397"/>
  <c r="H397"/>
  <c r="G397"/>
  <c r="I396"/>
  <c r="H396"/>
  <c r="G396"/>
  <c r="G395"/>
  <c r="I395" s="1"/>
  <c r="G394"/>
  <c r="J394" s="1"/>
  <c r="G393"/>
  <c r="J393" s="1"/>
  <c r="I393" s="1"/>
  <c r="I392"/>
  <c r="H392"/>
  <c r="G392"/>
  <c r="G391"/>
  <c r="J391" s="1"/>
  <c r="G390"/>
  <c r="J390" s="1"/>
  <c r="G389"/>
  <c r="J389" s="1"/>
  <c r="G388"/>
  <c r="G387"/>
  <c r="G386"/>
  <c r="J386" s="1"/>
  <c r="G385"/>
  <c r="J385" s="1"/>
  <c r="G384"/>
  <c r="J384" s="1"/>
  <c r="G383"/>
  <c r="J383" s="1"/>
  <c r="I382"/>
  <c r="H382"/>
  <c r="G382"/>
  <c r="G381"/>
  <c r="J381" s="1"/>
  <c r="I381" s="1"/>
  <c r="A38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I380"/>
  <c r="H380"/>
  <c r="G380"/>
  <c r="G379"/>
  <c r="J379" s="1"/>
  <c r="I377"/>
  <c r="H377"/>
  <c r="G377"/>
  <c r="I376"/>
  <c r="H376"/>
  <c r="G376"/>
  <c r="I375"/>
  <c r="H375"/>
  <c r="G375"/>
  <c r="A375"/>
  <c r="A376" s="1"/>
  <c r="A377" s="1"/>
  <c r="I374"/>
  <c r="H374"/>
  <c r="G374"/>
  <c r="E374"/>
  <c r="E378" s="1"/>
  <c r="I373"/>
  <c r="H373"/>
  <c r="G373"/>
  <c r="I372"/>
  <c r="H372"/>
  <c r="G372"/>
  <c r="G371"/>
  <c r="J371" s="1"/>
  <c r="I370"/>
  <c r="H370"/>
  <c r="G370"/>
  <c r="G369"/>
  <c r="J369" s="1"/>
  <c r="I368"/>
  <c r="H368"/>
  <c r="G368"/>
  <c r="I367"/>
  <c r="H367"/>
  <c r="G367"/>
  <c r="G366"/>
  <c r="J366" s="1"/>
  <c r="I366" s="1"/>
  <c r="G365"/>
  <c r="J365" s="1"/>
  <c r="G364"/>
  <c r="J364" s="1"/>
  <c r="I364" s="1"/>
  <c r="G363"/>
  <c r="J363" s="1"/>
  <c r="I362"/>
  <c r="H362"/>
  <c r="G362"/>
  <c r="G361"/>
  <c r="J361" s="1"/>
  <c r="G360"/>
  <c r="J360" s="1"/>
  <c r="I359"/>
  <c r="H359"/>
  <c r="G359"/>
  <c r="I358"/>
  <c r="H358"/>
  <c r="G358"/>
  <c r="G357"/>
  <c r="J357" s="1"/>
  <c r="G356"/>
  <c r="I355"/>
  <c r="H355"/>
  <c r="G355"/>
  <c r="G354"/>
  <c r="J354" s="1"/>
  <c r="I354" s="1"/>
  <c r="G353"/>
  <c r="J353" s="1"/>
  <c r="G352"/>
  <c r="J352" s="1"/>
  <c r="I352" s="1"/>
  <c r="G351"/>
  <c r="J351" s="1"/>
  <c r="I350"/>
  <c r="H350"/>
  <c r="G350"/>
  <c r="G349"/>
  <c r="J349" s="1"/>
  <c r="G348"/>
  <c r="J348" s="1"/>
  <c r="I347"/>
  <c r="H347"/>
  <c r="G347"/>
  <c r="G346"/>
  <c r="J346" s="1"/>
  <c r="I346" s="1"/>
  <c r="G345"/>
  <c r="J345" s="1"/>
  <c r="G344"/>
  <c r="J344" s="1"/>
  <c r="I344" s="1"/>
  <c r="G343"/>
  <c r="J343" s="1"/>
  <c r="I342"/>
  <c r="H342"/>
  <c r="G342"/>
  <c r="G341"/>
  <c r="J341" s="1"/>
  <c r="I340"/>
  <c r="H340"/>
  <c r="G340"/>
  <c r="I339"/>
  <c r="H339"/>
  <c r="G339"/>
  <c r="I338"/>
  <c r="H338"/>
  <c r="G338"/>
  <c r="I337"/>
  <c r="H337"/>
  <c r="G337"/>
  <c r="I336"/>
  <c r="H336"/>
  <c r="G336"/>
  <c r="I335"/>
  <c r="H335"/>
  <c r="G335"/>
  <c r="I334"/>
  <c r="H334"/>
  <c r="G334"/>
  <c r="I333"/>
  <c r="H333"/>
  <c r="G333"/>
  <c r="I332"/>
  <c r="H332"/>
  <c r="G332"/>
  <c r="I331"/>
  <c r="H331"/>
  <c r="G331"/>
  <c r="I330"/>
  <c r="H330"/>
  <c r="G330"/>
  <c r="G329"/>
  <c r="J329" s="1"/>
  <c r="G328"/>
  <c r="J328" s="1"/>
  <c r="I328" s="1"/>
  <c r="I327"/>
  <c r="H327"/>
  <c r="G327"/>
  <c r="I326"/>
  <c r="H326"/>
  <c r="G326"/>
  <c r="I325"/>
  <c r="H325"/>
  <c r="G325"/>
  <c r="I324"/>
  <c r="H324"/>
  <c r="G324"/>
  <c r="G323"/>
  <c r="J323" s="1"/>
  <c r="H323" s="1"/>
  <c r="I322"/>
  <c r="H322"/>
  <c r="G322"/>
  <c r="I321"/>
  <c r="H321"/>
  <c r="G321"/>
  <c r="I320"/>
  <c r="H320"/>
  <c r="G320"/>
  <c r="I319"/>
  <c r="H319"/>
  <c r="G319"/>
  <c r="I318"/>
  <c r="H318"/>
  <c r="G318"/>
  <c r="A318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I317"/>
  <c r="H317"/>
  <c r="G317"/>
  <c r="E316"/>
  <c r="I315"/>
  <c r="H315"/>
  <c r="G315"/>
  <c r="I314"/>
  <c r="H314"/>
  <c r="G314"/>
  <c r="A314"/>
  <c r="G313"/>
  <c r="J313" s="1"/>
  <c r="I313" s="1"/>
  <c r="I312"/>
  <c r="H312"/>
  <c r="G312"/>
  <c r="G311"/>
  <c r="J311" s="1"/>
  <c r="I311" s="1"/>
  <c r="I310"/>
  <c r="H310"/>
  <c r="G310"/>
  <c r="I309"/>
  <c r="H309"/>
  <c r="G309"/>
  <c r="I308"/>
  <c r="H308"/>
  <c r="G308"/>
  <c r="G307"/>
  <c r="J307" s="1"/>
  <c r="H307" s="1"/>
  <c r="I306"/>
  <c r="H306"/>
  <c r="G306"/>
  <c r="I305"/>
  <c r="H305"/>
  <c r="G305"/>
  <c r="G304"/>
  <c r="J304" s="1"/>
  <c r="G303"/>
  <c r="J303" s="1"/>
  <c r="H303" s="1"/>
  <c r="G302"/>
  <c r="J302" s="1"/>
  <c r="G301"/>
  <c r="J301" s="1"/>
  <c r="H301" s="1"/>
  <c r="G300"/>
  <c r="G299"/>
  <c r="J299" s="1"/>
  <c r="H299" s="1"/>
  <c r="G298"/>
  <c r="J298" s="1"/>
  <c r="I297"/>
  <c r="H297"/>
  <c r="G297"/>
  <c r="G296"/>
  <c r="J296" s="1"/>
  <c r="H296" s="1"/>
  <c r="I295"/>
  <c r="H295"/>
  <c r="G295"/>
  <c r="I294"/>
  <c r="H294"/>
  <c r="G294"/>
  <c r="G293"/>
  <c r="J293" s="1"/>
  <c r="I293" s="1"/>
  <c r="G292"/>
  <c r="J292" s="1"/>
  <c r="H292" s="1"/>
  <c r="I291"/>
  <c r="H291"/>
  <c r="G291"/>
  <c r="G290"/>
  <c r="J290" s="1"/>
  <c r="I290" s="1"/>
  <c r="G289"/>
  <c r="J289" s="1"/>
  <c r="H289" s="1"/>
  <c r="I288"/>
  <c r="H288"/>
  <c r="G288"/>
  <c r="I287"/>
  <c r="H287"/>
  <c r="G287"/>
  <c r="G286"/>
  <c r="J286" s="1"/>
  <c r="I286" s="1"/>
  <c r="I285"/>
  <c r="H285"/>
  <c r="G285"/>
  <c r="G284"/>
  <c r="J284" s="1"/>
  <c r="G283"/>
  <c r="J283" s="1"/>
  <c r="I283" s="1"/>
  <c r="G282"/>
  <c r="J282" s="1"/>
  <c r="I281"/>
  <c r="H281"/>
  <c r="G281"/>
  <c r="I280"/>
  <c r="H280"/>
  <c r="G280"/>
  <c r="I279"/>
  <c r="H279"/>
  <c r="G279"/>
  <c r="I278"/>
  <c r="H278"/>
  <c r="G278"/>
  <c r="I277"/>
  <c r="H277"/>
  <c r="G277"/>
  <c r="I276"/>
  <c r="H276"/>
  <c r="G276"/>
  <c r="G275"/>
  <c r="J275" s="1"/>
  <c r="I275" s="1"/>
  <c r="I274"/>
  <c r="H274"/>
  <c r="G274"/>
  <c r="I273"/>
  <c r="H273"/>
  <c r="G273"/>
  <c r="I272"/>
  <c r="H272"/>
  <c r="G272"/>
  <c r="G271"/>
  <c r="J271" s="1"/>
  <c r="H271" s="1"/>
  <c r="I270"/>
  <c r="H270"/>
  <c r="G270"/>
  <c r="G269"/>
  <c r="J269" s="1"/>
  <c r="I269" s="1"/>
  <c r="I268"/>
  <c r="H268"/>
  <c r="G268"/>
  <c r="G267"/>
  <c r="J267" s="1"/>
  <c r="H267" s="1"/>
  <c r="A267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I266"/>
  <c r="H266"/>
  <c r="G266"/>
  <c r="G264"/>
  <c r="J264" s="1"/>
  <c r="I263"/>
  <c r="H263"/>
  <c r="G263"/>
  <c r="G262"/>
  <c r="E262"/>
  <c r="E265" s="1"/>
  <c r="G261"/>
  <c r="J261" s="1"/>
  <c r="I260"/>
  <c r="H260"/>
  <c r="G260"/>
  <c r="I259"/>
  <c r="H259"/>
  <c r="G259"/>
  <c r="G258"/>
  <c r="J258" s="1"/>
  <c r="H258" s="1"/>
  <c r="G257"/>
  <c r="G256"/>
  <c r="J256" s="1"/>
  <c r="I255"/>
  <c r="H255"/>
  <c r="G255"/>
  <c r="G254"/>
  <c r="J254" s="1"/>
  <c r="I253"/>
  <c r="H253"/>
  <c r="G253"/>
  <c r="G252"/>
  <c r="J252" s="1"/>
  <c r="G251"/>
  <c r="J251" s="1"/>
  <c r="G250"/>
  <c r="J250" s="1"/>
  <c r="G249"/>
  <c r="J249" s="1"/>
  <c r="G248"/>
  <c r="J248" s="1"/>
  <c r="G247"/>
  <c r="J247" s="1"/>
  <c r="G246"/>
  <c r="J246" s="1"/>
  <c r="G245"/>
  <c r="J245" s="1"/>
  <c r="G244"/>
  <c r="J244" s="1"/>
  <c r="G243"/>
  <c r="G242"/>
  <c r="G241"/>
  <c r="G240"/>
  <c r="J240" s="1"/>
  <c r="G239"/>
  <c r="J239" s="1"/>
  <c r="G238"/>
  <c r="J238" s="1"/>
  <c r="G237"/>
  <c r="J237" s="1"/>
  <c r="G236"/>
  <c r="J236" s="1"/>
  <c r="G235"/>
  <c r="J235" s="1"/>
  <c r="G234"/>
  <c r="J234" s="1"/>
  <c r="G233"/>
  <c r="J233" s="1"/>
  <c r="G232"/>
  <c r="J232" s="1"/>
  <c r="G231"/>
  <c r="J231" s="1"/>
  <c r="I230"/>
  <c r="H230"/>
  <c r="G230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G229"/>
  <c r="G227"/>
  <c r="J227" s="1"/>
  <c r="I227" s="1"/>
  <c r="G226"/>
  <c r="J226" s="1"/>
  <c r="I225"/>
  <c r="H225"/>
  <c r="G225"/>
  <c r="G224"/>
  <c r="J224" s="1"/>
  <c r="I223"/>
  <c r="H223"/>
  <c r="G223"/>
  <c r="G222"/>
  <c r="J222" s="1"/>
  <c r="G221"/>
  <c r="J221" s="1"/>
  <c r="I221" s="1"/>
  <c r="G220"/>
  <c r="J220" s="1"/>
  <c r="G219"/>
  <c r="J219" s="1"/>
  <c r="I219" s="1"/>
  <c r="I218"/>
  <c r="H218"/>
  <c r="G218"/>
  <c r="E218"/>
  <c r="E228" s="1"/>
  <c r="I217"/>
  <c r="H217"/>
  <c r="G217"/>
  <c r="I216"/>
  <c r="H216"/>
  <c r="G216"/>
  <c r="I215"/>
  <c r="H215"/>
  <c r="G215"/>
  <c r="G214"/>
  <c r="J214" s="1"/>
  <c r="I214" s="1"/>
  <c r="I213"/>
  <c r="H213"/>
  <c r="G213"/>
  <c r="G212"/>
  <c r="J212" s="1"/>
  <c r="I211"/>
  <c r="H211"/>
  <c r="G211"/>
  <c r="G210"/>
  <c r="J210" s="1"/>
  <c r="I210" s="1"/>
  <c r="I209"/>
  <c r="H209"/>
  <c r="G209"/>
  <c r="I208"/>
  <c r="H208"/>
  <c r="G208"/>
  <c r="G207"/>
  <c r="J207" s="1"/>
  <c r="I206"/>
  <c r="H206"/>
  <c r="G206"/>
  <c r="G205"/>
  <c r="J205" s="1"/>
  <c r="G204"/>
  <c r="I203"/>
  <c r="H203"/>
  <c r="G203"/>
  <c r="G202"/>
  <c r="J202" s="1"/>
  <c r="I202" s="1"/>
  <c r="I201"/>
  <c r="H201"/>
  <c r="G201"/>
  <c r="I200"/>
  <c r="H200"/>
  <c r="G200"/>
  <c r="I199"/>
  <c r="H199"/>
  <c r="G199"/>
  <c r="I198"/>
  <c r="H198"/>
  <c r="G198"/>
  <c r="G197"/>
  <c r="J197" s="1"/>
  <c r="I196"/>
  <c r="H196"/>
  <c r="G196"/>
  <c r="G195"/>
  <c r="J195" s="1"/>
  <c r="G194"/>
  <c r="J194" s="1"/>
  <c r="G193"/>
  <c r="J193" s="1"/>
  <c r="G192"/>
  <c r="J192" s="1"/>
  <c r="G191"/>
  <c r="J191" s="1"/>
  <c r="I190"/>
  <c r="H190"/>
  <c r="G190"/>
  <c r="A190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G189"/>
  <c r="J189" s="1"/>
  <c r="G187"/>
  <c r="J187" s="1"/>
  <c r="G186"/>
  <c r="I186" s="1"/>
  <c r="I185"/>
  <c r="H185"/>
  <c r="G185"/>
  <c r="G184"/>
  <c r="J184" s="1"/>
  <c r="E184"/>
  <c r="E188" s="1"/>
  <c r="G183"/>
  <c r="J183" s="1"/>
  <c r="I182"/>
  <c r="H182"/>
  <c r="G182"/>
  <c r="G181"/>
  <c r="J181" s="1"/>
  <c r="I181" s="1"/>
  <c r="G180"/>
  <c r="J180" s="1"/>
  <c r="G179"/>
  <c r="J179" s="1"/>
  <c r="I179" s="1"/>
  <c r="G178"/>
  <c r="J178" s="1"/>
  <c r="G177"/>
  <c r="J177" s="1"/>
  <c r="I177" s="1"/>
  <c r="I176"/>
  <c r="H176"/>
  <c r="G176"/>
  <c r="I175"/>
  <c r="H175"/>
  <c r="G175"/>
  <c r="G174"/>
  <c r="J174" s="1"/>
  <c r="G173"/>
  <c r="J173" s="1"/>
  <c r="I173" s="1"/>
  <c r="G172"/>
  <c r="J172" s="1"/>
  <c r="I171"/>
  <c r="H171"/>
  <c r="G171"/>
  <c r="G170"/>
  <c r="J170" s="1"/>
  <c r="G169"/>
  <c r="J169" s="1"/>
  <c r="G168"/>
  <c r="G167"/>
  <c r="G166"/>
  <c r="J166" s="1"/>
  <c r="G165"/>
  <c r="J165" s="1"/>
  <c r="G164"/>
  <c r="J164" s="1"/>
  <c r="I163"/>
  <c r="H163"/>
  <c r="G163"/>
  <c r="G162"/>
  <c r="J162" s="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G161"/>
  <c r="J161" s="1"/>
  <c r="I161" s="1"/>
  <c r="I159"/>
  <c r="H159"/>
  <c r="G159"/>
  <c r="G158"/>
  <c r="J158" s="1"/>
  <c r="I158" s="1"/>
  <c r="G157"/>
  <c r="J157" s="1"/>
  <c r="I156"/>
  <c r="H156"/>
  <c r="G156"/>
  <c r="I155"/>
  <c r="H155"/>
  <c r="G155"/>
  <c r="I154"/>
  <c r="H154"/>
  <c r="G154"/>
  <c r="E154"/>
  <c r="I153"/>
  <c r="H153"/>
  <c r="G153"/>
  <c r="I152"/>
  <c r="H152"/>
  <c r="G152"/>
  <c r="I151"/>
  <c r="H151"/>
  <c r="G151"/>
  <c r="G150"/>
  <c r="J150" s="1"/>
  <c r="G149"/>
  <c r="J149" s="1"/>
  <c r="I149" s="1"/>
  <c r="G148"/>
  <c r="J148" s="1"/>
  <c r="G147"/>
  <c r="J147" s="1"/>
  <c r="I147" s="1"/>
  <c r="G146"/>
  <c r="J146" s="1"/>
  <c r="G145"/>
  <c r="J145" s="1"/>
  <c r="I145" s="1"/>
  <c r="G144"/>
  <c r="J144" s="1"/>
  <c r="H144" s="1"/>
  <c r="G143"/>
  <c r="J143" s="1"/>
  <c r="I143" s="1"/>
  <c r="E143"/>
  <c r="G142"/>
  <c r="J142" s="1"/>
  <c r="I142" s="1"/>
  <c r="E142"/>
  <c r="E160" s="1"/>
  <c r="G141"/>
  <c r="J141" s="1"/>
  <c r="I141" s="1"/>
  <c r="I140"/>
  <c r="H140"/>
  <c r="G140"/>
  <c r="I139"/>
  <c r="H139"/>
  <c r="G139"/>
  <c r="G138"/>
  <c r="J138" s="1"/>
  <c r="H138" s="1"/>
  <c r="G133"/>
  <c r="J133" s="1"/>
  <c r="I133" s="1"/>
  <c r="G132"/>
  <c r="J132" s="1"/>
  <c r="H132" s="1"/>
  <c r="G131"/>
  <c r="J131" s="1"/>
  <c r="I131" s="1"/>
  <c r="I137"/>
  <c r="H137"/>
  <c r="G137"/>
  <c r="G130"/>
  <c r="J130" s="1"/>
  <c r="H130" s="1"/>
  <c r="G129"/>
  <c r="J129" s="1"/>
  <c r="I128"/>
  <c r="H128"/>
  <c r="G128"/>
  <c r="G127"/>
  <c r="J127" s="1"/>
  <c r="H127" s="1"/>
  <c r="G126"/>
  <c r="J126" s="1"/>
  <c r="I126" s="1"/>
  <c r="G125"/>
  <c r="J125" s="1"/>
  <c r="H125" s="1"/>
  <c r="G136"/>
  <c r="J136" s="1"/>
  <c r="I136" s="1"/>
  <c r="I124"/>
  <c r="H124"/>
  <c r="G124"/>
  <c r="G123"/>
  <c r="J123" s="1"/>
  <c r="H123" s="1"/>
  <c r="I122"/>
  <c r="H122"/>
  <c r="G122"/>
  <c r="A123"/>
  <c r="A124" s="1"/>
  <c r="A125" s="1"/>
  <c r="A126" s="1"/>
  <c r="A127" s="1"/>
  <c r="A128" s="1"/>
  <c r="A129" s="1"/>
  <c r="A130" s="1"/>
  <c r="A131" s="1"/>
  <c r="A132" s="1"/>
  <c r="A133" s="1"/>
  <c r="G135"/>
  <c r="J135" s="1"/>
  <c r="I120"/>
  <c r="H120"/>
  <c r="G120"/>
  <c r="I119"/>
  <c r="H119"/>
  <c r="G119"/>
  <c r="I118"/>
  <c r="H118"/>
  <c r="G118"/>
  <c r="I117"/>
  <c r="H117"/>
  <c r="G117"/>
  <c r="I116"/>
  <c r="H116"/>
  <c r="G116"/>
  <c r="E116"/>
  <c r="E121" s="1"/>
  <c r="I115"/>
  <c r="H115"/>
  <c r="G115"/>
  <c r="G114"/>
  <c r="H114" s="1"/>
  <c r="I113"/>
  <c r="H113"/>
  <c r="G113"/>
  <c r="G112"/>
  <c r="I112" s="1"/>
  <c r="I111"/>
  <c r="H111"/>
  <c r="G111"/>
  <c r="I110"/>
  <c r="H110"/>
  <c r="G110"/>
  <c r="I109"/>
  <c r="H109"/>
  <c r="G109"/>
  <c r="I108"/>
  <c r="H108"/>
  <c r="G108"/>
  <c r="G107"/>
  <c r="J107" s="1"/>
  <c r="H107" s="1"/>
  <c r="G106"/>
  <c r="I106" s="1"/>
  <c r="I105"/>
  <c r="H105"/>
  <c r="G105"/>
  <c r="I104"/>
  <c r="H104"/>
  <c r="G104"/>
  <c r="G103"/>
  <c r="J103" s="1"/>
  <c r="H103" s="1"/>
  <c r="G102"/>
  <c r="J102" s="1"/>
  <c r="I102" s="1"/>
  <c r="I101"/>
  <c r="H101"/>
  <c r="G101"/>
  <c r="I100"/>
  <c r="H100"/>
  <c r="G100"/>
  <c r="G99"/>
  <c r="J99" s="1"/>
  <c r="H99" s="1"/>
  <c r="I98"/>
  <c r="H98"/>
  <c r="G98"/>
  <c r="G97"/>
  <c r="J97" s="1"/>
  <c r="I97" s="1"/>
  <c r="G96"/>
  <c r="J96" s="1"/>
  <c r="H96" s="1"/>
  <c r="G95"/>
  <c r="J95" s="1"/>
  <c r="I95" s="1"/>
  <c r="G94"/>
  <c r="J94" s="1"/>
  <c r="H94" s="1"/>
  <c r="G93"/>
  <c r="I93" s="1"/>
  <c r="G92"/>
  <c r="H92" s="1"/>
  <c r="G91"/>
  <c r="J91" s="1"/>
  <c r="I91" s="1"/>
  <c r="G90"/>
  <c r="J90" s="1"/>
  <c r="H90" s="1"/>
  <c r="G89"/>
  <c r="J89" s="1"/>
  <c r="I89" s="1"/>
  <c r="G88"/>
  <c r="J88" s="1"/>
  <c r="G87"/>
  <c r="J87" s="1"/>
  <c r="I87" s="1"/>
  <c r="G86"/>
  <c r="J86" s="1"/>
  <c r="G85"/>
  <c r="J85" s="1"/>
  <c r="I85" s="1"/>
  <c r="I84"/>
  <c r="H84"/>
  <c r="G84"/>
  <c r="I83"/>
  <c r="H83"/>
  <c r="G83"/>
  <c r="I82"/>
  <c r="H82"/>
  <c r="G82"/>
  <c r="I81"/>
  <c r="H81"/>
  <c r="G81"/>
  <c r="G80"/>
  <c r="J80" s="1"/>
  <c r="I79"/>
  <c r="H79"/>
  <c r="G79"/>
  <c r="I78"/>
  <c r="H78"/>
  <c r="G78"/>
  <c r="A78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G77"/>
  <c r="J77" s="1"/>
  <c r="I75"/>
  <c r="H75"/>
  <c r="G75"/>
  <c r="I74"/>
  <c r="H74"/>
  <c r="G74"/>
  <c r="G73"/>
  <c r="J73" s="1"/>
  <c r="G72"/>
  <c r="J72" s="1"/>
  <c r="G71"/>
  <c r="J71" s="1"/>
  <c r="I70"/>
  <c r="H70"/>
  <c r="G70"/>
  <c r="G69"/>
  <c r="J69" s="1"/>
  <c r="I68"/>
  <c r="H68"/>
  <c r="G68"/>
  <c r="E68"/>
  <c r="E76" s="1"/>
  <c r="I67"/>
  <c r="H67"/>
  <c r="G67"/>
  <c r="G66"/>
  <c r="J66" s="1"/>
  <c r="I65"/>
  <c r="H65"/>
  <c r="G65"/>
  <c r="I64"/>
  <c r="H64"/>
  <c r="G64"/>
  <c r="G63"/>
  <c r="J63" s="1"/>
  <c r="I63" s="1"/>
  <c r="I62"/>
  <c r="H62"/>
  <c r="G62"/>
  <c r="G61"/>
  <c r="J61" s="1"/>
  <c r="I60"/>
  <c r="H60"/>
  <c r="G60"/>
  <c r="G59"/>
  <c r="J59" s="1"/>
  <c r="I59" s="1"/>
  <c r="I58"/>
  <c r="H58"/>
  <c r="G58"/>
  <c r="I57"/>
  <c r="H57"/>
  <c r="G57"/>
  <c r="I56"/>
  <c r="H56"/>
  <c r="G56"/>
  <c r="G55"/>
  <c r="J55" s="1"/>
  <c r="I54"/>
  <c r="H54"/>
  <c r="G54"/>
  <c r="I53"/>
  <c r="H53"/>
  <c r="G53"/>
  <c r="G52"/>
  <c r="J52" s="1"/>
  <c r="G51"/>
  <c r="J51" s="1"/>
  <c r="G50"/>
  <c r="J50" s="1"/>
  <c r="G49"/>
  <c r="J49" s="1"/>
  <c r="I48"/>
  <c r="H48"/>
  <c r="G48"/>
  <c r="G47"/>
  <c r="J47" s="1"/>
  <c r="I47" s="1"/>
  <c r="I46"/>
  <c r="H46"/>
  <c r="G46"/>
  <c r="G45"/>
  <c r="J45" s="1"/>
  <c r="G44"/>
  <c r="J44" s="1"/>
  <c r="G43"/>
  <c r="J43" s="1"/>
  <c r="G42"/>
  <c r="J42" s="1"/>
  <c r="G41"/>
  <c r="J41" s="1"/>
  <c r="I40"/>
  <c r="H40"/>
  <c r="G40"/>
  <c r="G39"/>
  <c r="J39" s="1"/>
  <c r="I39" s="1"/>
  <c r="A39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G38"/>
  <c r="J38" s="1"/>
  <c r="I36"/>
  <c r="H36"/>
  <c r="G36"/>
  <c r="G35"/>
  <c r="J35" s="1"/>
  <c r="I34"/>
  <c r="H34"/>
  <c r="G34"/>
  <c r="G33"/>
  <c r="J33" s="1"/>
  <c r="I33" s="1"/>
  <c r="G32"/>
  <c r="J32" s="1"/>
  <c r="I31"/>
  <c r="H31"/>
  <c r="G31"/>
  <c r="I30"/>
  <c r="H30"/>
  <c r="G30"/>
  <c r="G29"/>
  <c r="J29" s="1"/>
  <c r="I29" s="1"/>
  <c r="I28"/>
  <c r="H28"/>
  <c r="G28"/>
  <c r="I27"/>
  <c r="H27"/>
  <c r="G27"/>
  <c r="G26"/>
  <c r="J26" s="1"/>
  <c r="G25"/>
  <c r="J25" s="1"/>
  <c r="I25" s="1"/>
  <c r="I24"/>
  <c r="H24"/>
  <c r="G24"/>
  <c r="G23"/>
  <c r="J23" s="1"/>
  <c r="I22"/>
  <c r="H22"/>
  <c r="G22"/>
  <c r="G21"/>
  <c r="J21" s="1"/>
  <c r="I21" s="1"/>
  <c r="G20"/>
  <c r="J20" s="1"/>
  <c r="G19"/>
  <c r="I19" s="1"/>
  <c r="G18"/>
  <c r="J18" s="1"/>
  <c r="I17"/>
  <c r="H17"/>
  <c r="G17"/>
  <c r="G16"/>
  <c r="J16" s="1"/>
  <c r="G15"/>
  <c r="J15" s="1"/>
  <c r="G14"/>
  <c r="J14" s="1"/>
  <c r="G13"/>
  <c r="J13" s="1"/>
  <c r="G12"/>
  <c r="J12" s="1"/>
  <c r="G11"/>
  <c r="J11" s="1"/>
  <c r="E11"/>
  <c r="E37" s="1"/>
  <c r="G10"/>
  <c r="J10" s="1"/>
  <c r="I9"/>
  <c r="H9"/>
  <c r="G9"/>
  <c r="I8"/>
  <c r="H8"/>
  <c r="G8"/>
  <c r="I7"/>
  <c r="H7"/>
  <c r="G7"/>
  <c r="G6"/>
  <c r="J6" s="1"/>
  <c r="I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G5"/>
  <c r="F2179" i="4"/>
  <c r="F2123"/>
  <c r="F1867"/>
  <c r="F1616"/>
  <c r="F1543"/>
  <c r="F1429"/>
  <c r="F1335"/>
  <c r="F1211"/>
  <c r="F1130"/>
  <c r="F989"/>
  <c r="F870"/>
  <c r="F746"/>
  <c r="F661"/>
  <c r="F260"/>
  <c r="F194"/>
  <c r="F94"/>
  <c r="E2179"/>
  <c r="I2178"/>
  <c r="H2178"/>
  <c r="G2178"/>
  <c r="G2177"/>
  <c r="J2177" s="1"/>
  <c r="G2176"/>
  <c r="J2176" s="1"/>
  <c r="A2176"/>
  <c r="A2177" s="1"/>
  <c r="A2178" s="1"/>
  <c r="I2175"/>
  <c r="H2175"/>
  <c r="G2175"/>
  <c r="G2174"/>
  <c r="J2174" s="1"/>
  <c r="I2173"/>
  <c r="H2173"/>
  <c r="G2173"/>
  <c r="G2172"/>
  <c r="I2171"/>
  <c r="H2171"/>
  <c r="G2171"/>
  <c r="G2170"/>
  <c r="J2170" s="1"/>
  <c r="G2169"/>
  <c r="J2169" s="1"/>
  <c r="G2168"/>
  <c r="J2168" s="1"/>
  <c r="I2167"/>
  <c r="H2167"/>
  <c r="G2167"/>
  <c r="I2166"/>
  <c r="H2166"/>
  <c r="G2166"/>
  <c r="I2165"/>
  <c r="H2165"/>
  <c r="G2165"/>
  <c r="G2164"/>
  <c r="J2164" s="1"/>
  <c r="I2163"/>
  <c r="H2163"/>
  <c r="G2163"/>
  <c r="G2162"/>
  <c r="G2161"/>
  <c r="J2161" s="1"/>
  <c r="G2160"/>
  <c r="J2160" s="1"/>
  <c r="G2159"/>
  <c r="J2159" s="1"/>
  <c r="G2158"/>
  <c r="J2158" s="1"/>
  <c r="I2157"/>
  <c r="H2157"/>
  <c r="G2157"/>
  <c r="G2156"/>
  <c r="J2156" s="1"/>
  <c r="G2155"/>
  <c r="J2155" s="1"/>
  <c r="I2154"/>
  <c r="H2154"/>
  <c r="G2154"/>
  <c r="G2153"/>
  <c r="J2153" s="1"/>
  <c r="I2152"/>
  <c r="H2152"/>
  <c r="G2152"/>
  <c r="G2151"/>
  <c r="J2151" s="1"/>
  <c r="I2150"/>
  <c r="H2150"/>
  <c r="G2150"/>
  <c r="I2149"/>
  <c r="H2149"/>
  <c r="G2149"/>
  <c r="G2148"/>
  <c r="J2148" s="1"/>
  <c r="G2147"/>
  <c r="J2147" s="1"/>
  <c r="G2146"/>
  <c r="J2146" s="1"/>
  <c r="G2145"/>
  <c r="J2145" s="1"/>
  <c r="G2144"/>
  <c r="I2143"/>
  <c r="H2143"/>
  <c r="G2143"/>
  <c r="G2142"/>
  <c r="G2141"/>
  <c r="J2141" s="1"/>
  <c r="G2140"/>
  <c r="I2139"/>
  <c r="H2139"/>
  <c r="G2139"/>
  <c r="G2138"/>
  <c r="G2137"/>
  <c r="J2137" s="1"/>
  <c r="G2136"/>
  <c r="I2135"/>
  <c r="H2135"/>
  <c r="G2135"/>
  <c r="G2134"/>
  <c r="G2133"/>
  <c r="J2133" s="1"/>
  <c r="G2132"/>
  <c r="J2132" s="1"/>
  <c r="I2131"/>
  <c r="H2131"/>
  <c r="G2131"/>
  <c r="G2130"/>
  <c r="G2129"/>
  <c r="G2128"/>
  <c r="G2127"/>
  <c r="J2127" s="1"/>
  <c r="G2126"/>
  <c r="J2126" s="1"/>
  <c r="G2125"/>
  <c r="A2125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G2124"/>
  <c r="J2124" s="1"/>
  <c r="E2123"/>
  <c r="I2122"/>
  <c r="H2122"/>
  <c r="G2122"/>
  <c r="I2121"/>
  <c r="H2121"/>
  <c r="G2121"/>
  <c r="G2120"/>
  <c r="A2120"/>
  <c r="A2121" s="1"/>
  <c r="A2122" s="1"/>
  <c r="I2119"/>
  <c r="H2119"/>
  <c r="G2119"/>
  <c r="I2118"/>
  <c r="H2118"/>
  <c r="G2118"/>
  <c r="I2117"/>
  <c r="H2117"/>
  <c r="G2117"/>
  <c r="A2117"/>
  <c r="A2118" s="1"/>
  <c r="G2116"/>
  <c r="I2115"/>
  <c r="H2115"/>
  <c r="G2115"/>
  <c r="G2114"/>
  <c r="J2114" s="1"/>
  <c r="I2113"/>
  <c r="H2113"/>
  <c r="G2113"/>
  <c r="A2113"/>
  <c r="A2114" s="1"/>
  <c r="A2115" s="1"/>
  <c r="I2112"/>
  <c r="H2112"/>
  <c r="G2112"/>
  <c r="I2111"/>
  <c r="H2111"/>
  <c r="G2111"/>
  <c r="I2110"/>
  <c r="H2110"/>
  <c r="G2110"/>
  <c r="I2109"/>
  <c r="H2109"/>
  <c r="G2109"/>
  <c r="G2108"/>
  <c r="G2107"/>
  <c r="J2107" s="1"/>
  <c r="I2106"/>
  <c r="H2106"/>
  <c r="G2106"/>
  <c r="I2105"/>
  <c r="H2105"/>
  <c r="G2105"/>
  <c r="I2104"/>
  <c r="H2104"/>
  <c r="G2104"/>
  <c r="G2103"/>
  <c r="J2103" s="1"/>
  <c r="G2102"/>
  <c r="I2101"/>
  <c r="H2101"/>
  <c r="G2101"/>
  <c r="G2100"/>
  <c r="J2100" s="1"/>
  <c r="G2099"/>
  <c r="J2099" s="1"/>
  <c r="G2098"/>
  <c r="J2098" s="1"/>
  <c r="G2097"/>
  <c r="G2096"/>
  <c r="I2095"/>
  <c r="H2095"/>
  <c r="G2095"/>
  <c r="G2094"/>
  <c r="J2094" s="1"/>
  <c r="G2093"/>
  <c r="J2093" s="1"/>
  <c r="I2092"/>
  <c r="H2092"/>
  <c r="G2092"/>
  <c r="G2091"/>
  <c r="J2091" s="1"/>
  <c r="G2090"/>
  <c r="J2090" s="1"/>
  <c r="I2089"/>
  <c r="H2089"/>
  <c r="G2089"/>
  <c r="I2088"/>
  <c r="H2088"/>
  <c r="G2088"/>
  <c r="I2087"/>
  <c r="H2087"/>
  <c r="G2087"/>
  <c r="G2086"/>
  <c r="J2086" s="1"/>
  <c r="G2085"/>
  <c r="J2085" s="1"/>
  <c r="G2084"/>
  <c r="I2083"/>
  <c r="H2083"/>
  <c r="G2083"/>
  <c r="G2082"/>
  <c r="G2081"/>
  <c r="J2081" s="1"/>
  <c r="G2080"/>
  <c r="J2080" s="1"/>
  <c r="G2079"/>
  <c r="I2078"/>
  <c r="H2078"/>
  <c r="G2078"/>
  <c r="G2077"/>
  <c r="G2076"/>
  <c r="I2075"/>
  <c r="H2075"/>
  <c r="G2075"/>
  <c r="I2074"/>
  <c r="H2074"/>
  <c r="G2074"/>
  <c r="I2073"/>
  <c r="H2073"/>
  <c r="G2073"/>
  <c r="G2072"/>
  <c r="J2072" s="1"/>
  <c r="G2071"/>
  <c r="J2071" s="1"/>
  <c r="G2070"/>
  <c r="G2069"/>
  <c r="I2068"/>
  <c r="H2068"/>
  <c r="G2068"/>
  <c r="G2067"/>
  <c r="G2066"/>
  <c r="G2065"/>
  <c r="G2064"/>
  <c r="J2064" s="1"/>
  <c r="G2063"/>
  <c r="J2063" s="1"/>
  <c r="G2062"/>
  <c r="J2062" s="1"/>
  <c r="G2061"/>
  <c r="G2060"/>
  <c r="J2060" s="1"/>
  <c r="I2059"/>
  <c r="H2059"/>
  <c r="G2059"/>
  <c r="I2058"/>
  <c r="H2058"/>
  <c r="G2058"/>
  <c r="G2057"/>
  <c r="J2057" s="1"/>
  <c r="G2056"/>
  <c r="I2055"/>
  <c r="H2055"/>
  <c r="G2055"/>
  <c r="G2054"/>
  <c r="J2054" s="1"/>
  <c r="G2053"/>
  <c r="I2052"/>
  <c r="H2052"/>
  <c r="G2052"/>
  <c r="G2051"/>
  <c r="J2051" s="1"/>
  <c r="G2050"/>
  <c r="J2050" s="1"/>
  <c r="G2049"/>
  <c r="G2048"/>
  <c r="J2048" s="1"/>
  <c r="G2047"/>
  <c r="J2047" s="1"/>
  <c r="I2046"/>
  <c r="H2046"/>
  <c r="G2046"/>
  <c r="I2045"/>
  <c r="H2045"/>
  <c r="G2045"/>
  <c r="I2044"/>
  <c r="H2044"/>
  <c r="G2044"/>
  <c r="G2043"/>
  <c r="J2043" s="1"/>
  <c r="I2042"/>
  <c r="H2042"/>
  <c r="G2042"/>
  <c r="I2041"/>
  <c r="H2041"/>
  <c r="G2041"/>
  <c r="G2040"/>
  <c r="J2040" s="1"/>
  <c r="G2039"/>
  <c r="J2039" s="1"/>
  <c r="I2038"/>
  <c r="H2038"/>
  <c r="G2038"/>
  <c r="G2037"/>
  <c r="J2037" s="1"/>
  <c r="G2036"/>
  <c r="I2035"/>
  <c r="H2035"/>
  <c r="G2035"/>
  <c r="G2034"/>
  <c r="J2034" s="1"/>
  <c r="G2033"/>
  <c r="G2032"/>
  <c r="J2032" s="1"/>
  <c r="G2031"/>
  <c r="J2031" s="1"/>
  <c r="G2030"/>
  <c r="J2030" s="1"/>
  <c r="G2029"/>
  <c r="I2028"/>
  <c r="H2028"/>
  <c r="G2028"/>
  <c r="G2027"/>
  <c r="G2026"/>
  <c r="G2025"/>
  <c r="H2025" s="1"/>
  <c r="G2024"/>
  <c r="J2024" s="1"/>
  <c r="G2023"/>
  <c r="J2023" s="1"/>
  <c r="H2023" s="1"/>
  <c r="G2022"/>
  <c r="I2021"/>
  <c r="H2021"/>
  <c r="G2021"/>
  <c r="G2020"/>
  <c r="J2020" s="1"/>
  <c r="H2020" s="1"/>
  <c r="G2019"/>
  <c r="J2019" s="1"/>
  <c r="G2018"/>
  <c r="J2018" s="1"/>
  <c r="H2018" s="1"/>
  <c r="G2017"/>
  <c r="G2016"/>
  <c r="H2016" s="1"/>
  <c r="G2015"/>
  <c r="J2015" s="1"/>
  <c r="I2014"/>
  <c r="H2014"/>
  <c r="G2014"/>
  <c r="G2013"/>
  <c r="J2013" s="1"/>
  <c r="H2013" s="1"/>
  <c r="G2012"/>
  <c r="J2012" s="1"/>
  <c r="G2011"/>
  <c r="H2011" s="1"/>
  <c r="I2010"/>
  <c r="H2010"/>
  <c r="G2010"/>
  <c r="G2009"/>
  <c r="J2009" s="1"/>
  <c r="I2009" s="1"/>
  <c r="G2008"/>
  <c r="J2008" s="1"/>
  <c r="H2008" s="1"/>
  <c r="G2007"/>
  <c r="I2007" s="1"/>
  <c r="G2006"/>
  <c r="H2006" s="1"/>
  <c r="I2005"/>
  <c r="H2005"/>
  <c r="G2005"/>
  <c r="G2004"/>
  <c r="J2004" s="1"/>
  <c r="G2003"/>
  <c r="J2003" s="1"/>
  <c r="H2003" s="1"/>
  <c r="I2002"/>
  <c r="H2002"/>
  <c r="G2002"/>
  <c r="G2001"/>
  <c r="I2000"/>
  <c r="H2000"/>
  <c r="G2000"/>
  <c r="I1999"/>
  <c r="H1999"/>
  <c r="G1999"/>
  <c r="G1998"/>
  <c r="J1998" s="1"/>
  <c r="G1997"/>
  <c r="J1997" s="1"/>
  <c r="G1996"/>
  <c r="J1996" s="1"/>
  <c r="G1995"/>
  <c r="J1995" s="1"/>
  <c r="G1994"/>
  <c r="J1994" s="1"/>
  <c r="G1993"/>
  <c r="A1993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G1992"/>
  <c r="J1992" s="1"/>
  <c r="G1991"/>
  <c r="J1991" s="1"/>
  <c r="I1989"/>
  <c r="H1989"/>
  <c r="G1989"/>
  <c r="G1988"/>
  <c r="I1987"/>
  <c r="H1987"/>
  <c r="G1987"/>
  <c r="I1986"/>
  <c r="H1986"/>
  <c r="G1986"/>
  <c r="I1985"/>
  <c r="H1985"/>
  <c r="G1985"/>
  <c r="I1984"/>
  <c r="H1984"/>
  <c r="G1984"/>
  <c r="I1983"/>
  <c r="H1983"/>
  <c r="G1983"/>
  <c r="G1982"/>
  <c r="J1982" s="1"/>
  <c r="G1981"/>
  <c r="J1981" s="1"/>
  <c r="G1980"/>
  <c r="J1980" s="1"/>
  <c r="I1979"/>
  <c r="H1979"/>
  <c r="G1979"/>
  <c r="I1978"/>
  <c r="H1978"/>
  <c r="G1978"/>
  <c r="G1977"/>
  <c r="J1977" s="1"/>
  <c r="I1976"/>
  <c r="H1976"/>
  <c r="G1976"/>
  <c r="I1975"/>
  <c r="H1975"/>
  <c r="G1975"/>
  <c r="I1974"/>
  <c r="H1974"/>
  <c r="G1974"/>
  <c r="G1973"/>
  <c r="J1973" s="1"/>
  <c r="I1972"/>
  <c r="H1972"/>
  <c r="G1972"/>
  <c r="G1971"/>
  <c r="J1971" s="1"/>
  <c r="I1970"/>
  <c r="H1970"/>
  <c r="G1970"/>
  <c r="G1969"/>
  <c r="J1969" s="1"/>
  <c r="I1968"/>
  <c r="H1968"/>
  <c r="G1968"/>
  <c r="G1967"/>
  <c r="J1967" s="1"/>
  <c r="I1966"/>
  <c r="H1966"/>
  <c r="G1966"/>
  <c r="G1965"/>
  <c r="J1965" s="1"/>
  <c r="G1964"/>
  <c r="J1964" s="1"/>
  <c r="G1963"/>
  <c r="G1962"/>
  <c r="G1961"/>
  <c r="J1961" s="1"/>
  <c r="G1960"/>
  <c r="J1960" s="1"/>
  <c r="G1959"/>
  <c r="J1959" s="1"/>
  <c r="G1958"/>
  <c r="J1958" s="1"/>
  <c r="I1957"/>
  <c r="H1957"/>
  <c r="G1957"/>
  <c r="I1956"/>
  <c r="H1956"/>
  <c r="G1956"/>
  <c r="G1955"/>
  <c r="J1955" s="1"/>
  <c r="G1954"/>
  <c r="J1954" s="1"/>
  <c r="I1953"/>
  <c r="H1953"/>
  <c r="G1953"/>
  <c r="G1890"/>
  <c r="J1890" s="1"/>
  <c r="G1952"/>
  <c r="J1952" s="1"/>
  <c r="I1951"/>
  <c r="H1951"/>
  <c r="G1951"/>
  <c r="G1950"/>
  <c r="J1950" s="1"/>
  <c r="G1949"/>
  <c r="J1949" s="1"/>
  <c r="G1948"/>
  <c r="J1948" s="1"/>
  <c r="G1947"/>
  <c r="J1947" s="1"/>
  <c r="I1946"/>
  <c r="H1946"/>
  <c r="G1946"/>
  <c r="I1945"/>
  <c r="H1945"/>
  <c r="G1945"/>
  <c r="I1944"/>
  <c r="H1944"/>
  <c r="G1944"/>
  <c r="G1943"/>
  <c r="J1943" s="1"/>
  <c r="I1942"/>
  <c r="H1942"/>
  <c r="G1942"/>
  <c r="I1941"/>
  <c r="H1941"/>
  <c r="G1941"/>
  <c r="I1940"/>
  <c r="H1940"/>
  <c r="G1940"/>
  <c r="I1939"/>
  <c r="H1939"/>
  <c r="G1939"/>
  <c r="I1938"/>
  <c r="H1938"/>
  <c r="G1938"/>
  <c r="I1937"/>
  <c r="H1937"/>
  <c r="G1937"/>
  <c r="I1936"/>
  <c r="H1936"/>
  <c r="G1936"/>
  <c r="G1889"/>
  <c r="J1889" s="1"/>
  <c r="I1888"/>
  <c r="H1888"/>
  <c r="G1888"/>
  <c r="G1935"/>
  <c r="J1935" s="1"/>
  <c r="G1934"/>
  <c r="G1933"/>
  <c r="J1933" s="1"/>
  <c r="G1932"/>
  <c r="J1932" s="1"/>
  <c r="G1887"/>
  <c r="J1887" s="1"/>
  <c r="I1931"/>
  <c r="H1931"/>
  <c r="G1931"/>
  <c r="I1886"/>
  <c r="H1886"/>
  <c r="G1886"/>
  <c r="G1885"/>
  <c r="J1885" s="1"/>
  <c r="G1884"/>
  <c r="J1884" s="1"/>
  <c r="I1883"/>
  <c r="H1883"/>
  <c r="G1883"/>
  <c r="I1930"/>
  <c r="H1930"/>
  <c r="G1930"/>
  <c r="G1929"/>
  <c r="J1929" s="1"/>
  <c r="I1928"/>
  <c r="H1928"/>
  <c r="G1928"/>
  <c r="I1927"/>
  <c r="H1927"/>
  <c r="G1927"/>
  <c r="G1882"/>
  <c r="J1882" s="1"/>
  <c r="G1926"/>
  <c r="J1926" s="1"/>
  <c r="I1925"/>
  <c r="H1925"/>
  <c r="G1925"/>
  <c r="G1924"/>
  <c r="J1924" s="1"/>
  <c r="G1923"/>
  <c r="J1923" s="1"/>
  <c r="G1922"/>
  <c r="J1922" s="1"/>
  <c r="G1881"/>
  <c r="J1881" s="1"/>
  <c r="G1921"/>
  <c r="J1921" s="1"/>
  <c r="I1880"/>
  <c r="H1880"/>
  <c r="G1880"/>
  <c r="G1920"/>
  <c r="J1920" s="1"/>
  <c r="G1919"/>
  <c r="J1919" s="1"/>
  <c r="I1918"/>
  <c r="H1918"/>
  <c r="G1918"/>
  <c r="G1917"/>
  <c r="J1917" s="1"/>
  <c r="I1879"/>
  <c r="H1879"/>
  <c r="G1879"/>
  <c r="G1916"/>
  <c r="J1916" s="1"/>
  <c r="I1915"/>
  <c r="H1915"/>
  <c r="G1915"/>
  <c r="G1878"/>
  <c r="G1914"/>
  <c r="J1914" s="1"/>
  <c r="G1913"/>
  <c r="I1912"/>
  <c r="H1912"/>
  <c r="G1912"/>
  <c r="G1911"/>
  <c r="J1911" s="1"/>
  <c r="G1910"/>
  <c r="J1910" s="1"/>
  <c r="G1909"/>
  <c r="J1909" s="1"/>
  <c r="G1877"/>
  <c r="G1908"/>
  <c r="J1908" s="1"/>
  <c r="G1907"/>
  <c r="J1907" s="1"/>
  <c r="G1906"/>
  <c r="J1906" s="1"/>
  <c r="G1876"/>
  <c r="J1876" s="1"/>
  <c r="G1875"/>
  <c r="J1875" s="1"/>
  <c r="I1905"/>
  <c r="H1905"/>
  <c r="G1905"/>
  <c r="G1904"/>
  <c r="J1904" s="1"/>
  <c r="G1903"/>
  <c r="J1903" s="1"/>
  <c r="G1874"/>
  <c r="J1874" s="1"/>
  <c r="G1873"/>
  <c r="J1873" s="1"/>
  <c r="G1872"/>
  <c r="G1871"/>
  <c r="J1871" s="1"/>
  <c r="G1902"/>
  <c r="J1902" s="1"/>
  <c r="G1901"/>
  <c r="J1901" s="1"/>
  <c r="G1870"/>
  <c r="I1900"/>
  <c r="H1900"/>
  <c r="G1900"/>
  <c r="I1899"/>
  <c r="H1899"/>
  <c r="G1899"/>
  <c r="G1869"/>
  <c r="G1898"/>
  <c r="J1898" s="1"/>
  <c r="G1868"/>
  <c r="G1897"/>
  <c r="J1897" s="1"/>
  <c r="I1896"/>
  <c r="H1896"/>
  <c r="G1896"/>
  <c r="G1895"/>
  <c r="J1895" s="1"/>
  <c r="G1894"/>
  <c r="J1894" s="1"/>
  <c r="G1893"/>
  <c r="J1893" s="1"/>
  <c r="A1893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G1892"/>
  <c r="J1892" s="1"/>
  <c r="J1990" s="1"/>
  <c r="E1867"/>
  <c r="G1866"/>
  <c r="J1866" s="1"/>
  <c r="G1865"/>
  <c r="J1865" s="1"/>
  <c r="G1864"/>
  <c r="J1864" s="1"/>
  <c r="G1863"/>
  <c r="J1863" s="1"/>
  <c r="G1862"/>
  <c r="J1862" s="1"/>
  <c r="G1861"/>
  <c r="J1861" s="1"/>
  <c r="G1860"/>
  <c r="G1859"/>
  <c r="J1859" s="1"/>
  <c r="G1858"/>
  <c r="G1857"/>
  <c r="J1857" s="1"/>
  <c r="G1856"/>
  <c r="J1856" s="1"/>
  <c r="I1855"/>
  <c r="H1855"/>
  <c r="G1855"/>
  <c r="G1854"/>
  <c r="J1854" s="1"/>
  <c r="G1853"/>
  <c r="G1852"/>
  <c r="J1852" s="1"/>
  <c r="I1851"/>
  <c r="H1851"/>
  <c r="G1851"/>
  <c r="G1850"/>
  <c r="J1850" s="1"/>
  <c r="G1849"/>
  <c r="J1849" s="1"/>
  <c r="G1848"/>
  <c r="J1848" s="1"/>
  <c r="G1847"/>
  <c r="G1846"/>
  <c r="J1846" s="1"/>
  <c r="G1845"/>
  <c r="I1844"/>
  <c r="H1844"/>
  <c r="G1844"/>
  <c r="I1843"/>
  <c r="H1843"/>
  <c r="G1843"/>
  <c r="I1842"/>
  <c r="H1842"/>
  <c r="G1842"/>
  <c r="G1841"/>
  <c r="J1841" s="1"/>
  <c r="I1840"/>
  <c r="H1840"/>
  <c r="G1840"/>
  <c r="G1839"/>
  <c r="J1839" s="1"/>
  <c r="G1838"/>
  <c r="G1837"/>
  <c r="G1836"/>
  <c r="G1835"/>
  <c r="J1835" s="1"/>
  <c r="G1834"/>
  <c r="J1834" s="1"/>
  <c r="I1833"/>
  <c r="H1833"/>
  <c r="G1833"/>
  <c r="G1832"/>
  <c r="J1832" s="1"/>
  <c r="G1831"/>
  <c r="G1830"/>
  <c r="J1830" s="1"/>
  <c r="G1829"/>
  <c r="G1828"/>
  <c r="J1828" s="1"/>
  <c r="G1827"/>
  <c r="G1826"/>
  <c r="G1825"/>
  <c r="J1825" s="1"/>
  <c r="G1824"/>
  <c r="J1824" s="1"/>
  <c r="G1823"/>
  <c r="J1823" s="1"/>
  <c r="G1822"/>
  <c r="J1822" s="1"/>
  <c r="G1821"/>
  <c r="J1821" s="1"/>
  <c r="G1820"/>
  <c r="J1820" s="1"/>
  <c r="I1819"/>
  <c r="H1819"/>
  <c r="G1819"/>
  <c r="G1818"/>
  <c r="J1818" s="1"/>
  <c r="G1817"/>
  <c r="J1817" s="1"/>
  <c r="G1816"/>
  <c r="J1816" s="1"/>
  <c r="G1815"/>
  <c r="G1814"/>
  <c r="J1814" s="1"/>
  <c r="I1813"/>
  <c r="H1813"/>
  <c r="G1813"/>
  <c r="G1812"/>
  <c r="J1812" s="1"/>
  <c r="G1811"/>
  <c r="J1811" s="1"/>
  <c r="G1810"/>
  <c r="J1810" s="1"/>
  <c r="G1809"/>
  <c r="J1809" s="1"/>
  <c r="G1808"/>
  <c r="J1808" s="1"/>
  <c r="G1807"/>
  <c r="G1806"/>
  <c r="J1806" s="1"/>
  <c r="G1805"/>
  <c r="G1804"/>
  <c r="G1803"/>
  <c r="I1802"/>
  <c r="H1802"/>
  <c r="G1802"/>
  <c r="I1801"/>
  <c r="H1801"/>
  <c r="G1801"/>
  <c r="I1800"/>
  <c r="H1800"/>
  <c r="G1800"/>
  <c r="G1799"/>
  <c r="J1799" s="1"/>
  <c r="G1798"/>
  <c r="J1798" s="1"/>
  <c r="G1797"/>
  <c r="G1796"/>
  <c r="J1796" s="1"/>
  <c r="G1795"/>
  <c r="G1794"/>
  <c r="J1794" s="1"/>
  <c r="G1793"/>
  <c r="I1792"/>
  <c r="H1792"/>
  <c r="G1792"/>
  <c r="G1791"/>
  <c r="G1790"/>
  <c r="J1790" s="1"/>
  <c r="G1789"/>
  <c r="J1789" s="1"/>
  <c r="G1788"/>
  <c r="G1787"/>
  <c r="G1786"/>
  <c r="J1786" s="1"/>
  <c r="G1785"/>
  <c r="G1784"/>
  <c r="G1783"/>
  <c r="J1783" s="1"/>
  <c r="I1782"/>
  <c r="H1782"/>
  <c r="G1782"/>
  <c r="G1781"/>
  <c r="J1781" s="1"/>
  <c r="G1780"/>
  <c r="J1780" s="1"/>
  <c r="G1779"/>
  <c r="J1779" s="1"/>
  <c r="G1778"/>
  <c r="G1777"/>
  <c r="G1776"/>
  <c r="G1775"/>
  <c r="G1774"/>
  <c r="J1774" s="1"/>
  <c r="I1773"/>
  <c r="H1773"/>
  <c r="G1773"/>
  <c r="I1772"/>
  <c r="H1772"/>
  <c r="G1772"/>
  <c r="I1771"/>
  <c r="H1771"/>
  <c r="G1771"/>
  <c r="G1770"/>
  <c r="J1770" s="1"/>
  <c r="G1769"/>
  <c r="J1769" s="1"/>
  <c r="G1768"/>
  <c r="J1768" s="1"/>
  <c r="G1767"/>
  <c r="G1766"/>
  <c r="J1766" s="1"/>
  <c r="G1765"/>
  <c r="G1764"/>
  <c r="J1764" s="1"/>
  <c r="G1763"/>
  <c r="J1763" s="1"/>
  <c r="G1762"/>
  <c r="J1762" s="1"/>
  <c r="A1762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G1761"/>
  <c r="I1759"/>
  <c r="H1759"/>
  <c r="G1759"/>
  <c r="G1758"/>
  <c r="J1758" s="1"/>
  <c r="G1757"/>
  <c r="J1757" s="1"/>
  <c r="I1756"/>
  <c r="H1756"/>
  <c r="G1756"/>
  <c r="G1755"/>
  <c r="J1755" s="1"/>
  <c r="G1754"/>
  <c r="J1754" s="1"/>
  <c r="G1753"/>
  <c r="J1753" s="1"/>
  <c r="I1752"/>
  <c r="H1752"/>
  <c r="G1752"/>
  <c r="G1751"/>
  <c r="J1751" s="1"/>
  <c r="I1750"/>
  <c r="H1750"/>
  <c r="G1750"/>
  <c r="G1749"/>
  <c r="G1748"/>
  <c r="J1748" s="1"/>
  <c r="I1747"/>
  <c r="H1747"/>
  <c r="G1747"/>
  <c r="G1746"/>
  <c r="J1746" s="1"/>
  <c r="I1745"/>
  <c r="H1745"/>
  <c r="G1745"/>
  <c r="G1744"/>
  <c r="J1744" s="1"/>
  <c r="G1743"/>
  <c r="J1743" s="1"/>
  <c r="G1742"/>
  <c r="J1742" s="1"/>
  <c r="G1741"/>
  <c r="J1741" s="1"/>
  <c r="G1740"/>
  <c r="J1740" s="1"/>
  <c r="I1739"/>
  <c r="H1739"/>
  <c r="G1739"/>
  <c r="I1738"/>
  <c r="H1738"/>
  <c r="G1738"/>
  <c r="I1737"/>
  <c r="H1737"/>
  <c r="G1737"/>
  <c r="I1736"/>
  <c r="H1736"/>
  <c r="G1736"/>
  <c r="G1735"/>
  <c r="I1735" s="1"/>
  <c r="I1734"/>
  <c r="H1734"/>
  <c r="G1734"/>
  <c r="I1733"/>
  <c r="H1733"/>
  <c r="G1733"/>
  <c r="I1732"/>
  <c r="H1732"/>
  <c r="G1732"/>
  <c r="I1731"/>
  <c r="H1731"/>
  <c r="G1731"/>
  <c r="G1730"/>
  <c r="J1730" s="1"/>
  <c r="H1730" s="1"/>
  <c r="G1729"/>
  <c r="I1729" s="1"/>
  <c r="G1728"/>
  <c r="J1728" s="1"/>
  <c r="H1728" s="1"/>
  <c r="G1727"/>
  <c r="J1727" s="1"/>
  <c r="I1727" s="1"/>
  <c r="I1726"/>
  <c r="H1726"/>
  <c r="G1726"/>
  <c r="G1725"/>
  <c r="J1725" s="1"/>
  <c r="H1725" s="1"/>
  <c r="G1724"/>
  <c r="J1724" s="1"/>
  <c r="I1724" s="1"/>
  <c r="G1723"/>
  <c r="H1723" s="1"/>
  <c r="I1722"/>
  <c r="H1722"/>
  <c r="G1722"/>
  <c r="G1721"/>
  <c r="J1721" s="1"/>
  <c r="I1720"/>
  <c r="H1720"/>
  <c r="G1720"/>
  <c r="G1719"/>
  <c r="J1719" s="1"/>
  <c r="H1719" s="1"/>
  <c r="G1718"/>
  <c r="J1718" s="1"/>
  <c r="G1717"/>
  <c r="H1717" s="1"/>
  <c r="G1716"/>
  <c r="J1716" s="1"/>
  <c r="G1715"/>
  <c r="H1715" s="1"/>
  <c r="G1714"/>
  <c r="I1713"/>
  <c r="H1713"/>
  <c r="G1713"/>
  <c r="G1712"/>
  <c r="H1712" s="1"/>
  <c r="I1711"/>
  <c r="H1711"/>
  <c r="G1711"/>
  <c r="G1710"/>
  <c r="I1710" s="1"/>
  <c r="G1709"/>
  <c r="J1709" s="1"/>
  <c r="H1709" s="1"/>
  <c r="G1708"/>
  <c r="I1708" s="1"/>
  <c r="G1707"/>
  <c r="J1707" s="1"/>
  <c r="H1707" s="1"/>
  <c r="G1706"/>
  <c r="I1706" s="1"/>
  <c r="G1705"/>
  <c r="H1705" s="1"/>
  <c r="G1704"/>
  <c r="I1704" s="1"/>
  <c r="G1703"/>
  <c r="H1703" s="1"/>
  <c r="I1702"/>
  <c r="H1702"/>
  <c r="G1702"/>
  <c r="I1701"/>
  <c r="H1701"/>
  <c r="G1701"/>
  <c r="I1700"/>
  <c r="H1700"/>
  <c r="G1700"/>
  <c r="I1699"/>
  <c r="H1699"/>
  <c r="G1699"/>
  <c r="G1698"/>
  <c r="J1698" s="1"/>
  <c r="I1698" s="1"/>
  <c r="I1697"/>
  <c r="H1697"/>
  <c r="G1697"/>
  <c r="I1696"/>
  <c r="H1696"/>
  <c r="G1696"/>
  <c r="G1695"/>
  <c r="J1695" s="1"/>
  <c r="H1695" s="1"/>
  <c r="G1694"/>
  <c r="J1694" s="1"/>
  <c r="I1694" s="1"/>
  <c r="I1693"/>
  <c r="H1693"/>
  <c r="G1693"/>
  <c r="I1692"/>
  <c r="H1692"/>
  <c r="G1692"/>
  <c r="G1691"/>
  <c r="J1691" s="1"/>
  <c r="H1691" s="1"/>
  <c r="I1690"/>
  <c r="H1690"/>
  <c r="G1690"/>
  <c r="G1689"/>
  <c r="J1689" s="1"/>
  <c r="G1688"/>
  <c r="H1688" s="1"/>
  <c r="I1687"/>
  <c r="H1687"/>
  <c r="G1687"/>
  <c r="I1686"/>
  <c r="H1686"/>
  <c r="G1686"/>
  <c r="I1685"/>
  <c r="H1685"/>
  <c r="G1685"/>
  <c r="G1684"/>
  <c r="J1684" s="1"/>
  <c r="I1684" s="1"/>
  <c r="G1683"/>
  <c r="J1683" s="1"/>
  <c r="H1683" s="1"/>
  <c r="G1682"/>
  <c r="J1682" s="1"/>
  <c r="I1682" s="1"/>
  <c r="G1681"/>
  <c r="H1681" s="1"/>
  <c r="G1680"/>
  <c r="G1679"/>
  <c r="G1678"/>
  <c r="J1678" s="1"/>
  <c r="G1677"/>
  <c r="J1677" s="1"/>
  <c r="G1676"/>
  <c r="I1675"/>
  <c r="H1675"/>
  <c r="G1675"/>
  <c r="I1674"/>
  <c r="H1674"/>
  <c r="G1674"/>
  <c r="G1673"/>
  <c r="J1673" s="1"/>
  <c r="G1672"/>
  <c r="J1672" s="1"/>
  <c r="G1671"/>
  <c r="G1670"/>
  <c r="J1670" s="1"/>
  <c r="I1669"/>
  <c r="H1669"/>
  <c r="G1669"/>
  <c r="G1668"/>
  <c r="J1668" s="1"/>
  <c r="G1667"/>
  <c r="G1666"/>
  <c r="J1666" s="1"/>
  <c r="G1665"/>
  <c r="J1665" s="1"/>
  <c r="G1664"/>
  <c r="G1663"/>
  <c r="J1663" s="1"/>
  <c r="I1632"/>
  <c r="H1632"/>
  <c r="G1632"/>
  <c r="G1631"/>
  <c r="J1631" s="1"/>
  <c r="G1630"/>
  <c r="J1630" s="1"/>
  <c r="I1629"/>
  <c r="H1629"/>
  <c r="G1629"/>
  <c r="G1628"/>
  <c r="J1628" s="1"/>
  <c r="I1627"/>
  <c r="H1627"/>
  <c r="G1627"/>
  <c r="I1626"/>
  <c r="H1626"/>
  <c r="G1626"/>
  <c r="G1625"/>
  <c r="J1625" s="1"/>
  <c r="I1624"/>
  <c r="H1624"/>
  <c r="G1624"/>
  <c r="G1623"/>
  <c r="J1623" s="1"/>
  <c r="I1622"/>
  <c r="H1622"/>
  <c r="G1622"/>
  <c r="G1621"/>
  <c r="J1621" s="1"/>
  <c r="I1620"/>
  <c r="H1620"/>
  <c r="G1620"/>
  <c r="G1619"/>
  <c r="J1619" s="1"/>
  <c r="G1618"/>
  <c r="J1618" s="1"/>
  <c r="G1661"/>
  <c r="G1660"/>
  <c r="I1659"/>
  <c r="H1659"/>
  <c r="G1659"/>
  <c r="G1658"/>
  <c r="J1658" s="1"/>
  <c r="G1657"/>
  <c r="J1657" s="1"/>
  <c r="I1656"/>
  <c r="H1656"/>
  <c r="G1656"/>
  <c r="G1655"/>
  <c r="J1655" s="1"/>
  <c r="G1654"/>
  <c r="G1653"/>
  <c r="J1653" s="1"/>
  <c r="I1652"/>
  <c r="H1652"/>
  <c r="G1652"/>
  <c r="G1651"/>
  <c r="J1651" s="1"/>
  <c r="G1650"/>
  <c r="J1650" s="1"/>
  <c r="G1649"/>
  <c r="J1649" s="1"/>
  <c r="G1648"/>
  <c r="G1647"/>
  <c r="J1647" s="1"/>
  <c r="I1646"/>
  <c r="H1646"/>
  <c r="G1646"/>
  <c r="G1645"/>
  <c r="G1644"/>
  <c r="J1644" s="1"/>
  <c r="G1643"/>
  <c r="J1643" s="1"/>
  <c r="I1642"/>
  <c r="H1642"/>
  <c r="G1642"/>
  <c r="G1641"/>
  <c r="J1641" s="1"/>
  <c r="I1640"/>
  <c r="H1640"/>
  <c r="G1640"/>
  <c r="I1639"/>
  <c r="H1639"/>
  <c r="G1639"/>
  <c r="G1638"/>
  <c r="J1638" s="1"/>
  <c r="G1637"/>
  <c r="G1636"/>
  <c r="G1635"/>
  <c r="J1635" s="1"/>
  <c r="G1617"/>
  <c r="J1617" s="1"/>
  <c r="A1636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G1634"/>
  <c r="J1634" s="1"/>
  <c r="E1616"/>
  <c r="G1615"/>
  <c r="J1615" s="1"/>
  <c r="G1614"/>
  <c r="G1613"/>
  <c r="G1612"/>
  <c r="J1612" s="1"/>
  <c r="G1611"/>
  <c r="J1611" s="1"/>
  <c r="G1610"/>
  <c r="G1609"/>
  <c r="G1608"/>
  <c r="G1607"/>
  <c r="J1607" s="1"/>
  <c r="G1606"/>
  <c r="G1605"/>
  <c r="G1604"/>
  <c r="J1604" s="1"/>
  <c r="G1603"/>
  <c r="G1602"/>
  <c r="J1602" s="1"/>
  <c r="I1601"/>
  <c r="H1601"/>
  <c r="G1601"/>
  <c r="G1600"/>
  <c r="I1599"/>
  <c r="H1599"/>
  <c r="G1599"/>
  <c r="I1598"/>
  <c r="H1598"/>
  <c r="G1598"/>
  <c r="I1597"/>
  <c r="H1597"/>
  <c r="G1597"/>
  <c r="G1596"/>
  <c r="H1596" s="1"/>
  <c r="G1595"/>
  <c r="I1595" s="1"/>
  <c r="G1594"/>
  <c r="H1594" s="1"/>
  <c r="I1593"/>
  <c r="H1593"/>
  <c r="G1593"/>
  <c r="G1592"/>
  <c r="G1591"/>
  <c r="H1591" s="1"/>
  <c r="G1590"/>
  <c r="J1590" s="1"/>
  <c r="G1589"/>
  <c r="J1589" s="1"/>
  <c r="H1589" s="1"/>
  <c r="I1588"/>
  <c r="H1588"/>
  <c r="G1588"/>
  <c r="G1587"/>
  <c r="J1587" s="1"/>
  <c r="I1587" s="1"/>
  <c r="I1586"/>
  <c r="H1586"/>
  <c r="G1586"/>
  <c r="G1585"/>
  <c r="J1585" s="1"/>
  <c r="H1585" s="1"/>
  <c r="G1584"/>
  <c r="I1584" s="1"/>
  <c r="I1583"/>
  <c r="H1583"/>
  <c r="G1583"/>
  <c r="G1582"/>
  <c r="H1582" s="1"/>
  <c r="G1581"/>
  <c r="I1581" s="1"/>
  <c r="G1580"/>
  <c r="H1580" s="1"/>
  <c r="G1579"/>
  <c r="I1579" s="1"/>
  <c r="G1578"/>
  <c r="H1578" s="1"/>
  <c r="G1577"/>
  <c r="I1577" s="1"/>
  <c r="G1576"/>
  <c r="H1576" s="1"/>
  <c r="G1575"/>
  <c r="J1575" s="1"/>
  <c r="I1575" s="1"/>
  <c r="G1574"/>
  <c r="H1574" s="1"/>
  <c r="G1573"/>
  <c r="I1573" s="1"/>
  <c r="G1572"/>
  <c r="J1572" s="1"/>
  <c r="H1572" s="1"/>
  <c r="G1571"/>
  <c r="I1571" s="1"/>
  <c r="G1570"/>
  <c r="H1570" s="1"/>
  <c r="I1569"/>
  <c r="H1569"/>
  <c r="G1569"/>
  <c r="G1568"/>
  <c r="I1567"/>
  <c r="H1567"/>
  <c r="G1567"/>
  <c r="G1566"/>
  <c r="H1566" s="1"/>
  <c r="G1565"/>
  <c r="G1564"/>
  <c r="J1564" s="1"/>
  <c r="H1564" s="1"/>
  <c r="G1563"/>
  <c r="J1563" s="1"/>
  <c r="G1562"/>
  <c r="J1562" s="1"/>
  <c r="H1562" s="1"/>
  <c r="G1561"/>
  <c r="G1560"/>
  <c r="H1560" s="1"/>
  <c r="G1559"/>
  <c r="J1559" s="1"/>
  <c r="I1558"/>
  <c r="H1558"/>
  <c r="G1558"/>
  <c r="G1557"/>
  <c r="H1557" s="1"/>
  <c r="G1556"/>
  <c r="J1556" s="1"/>
  <c r="G1555"/>
  <c r="J1555" s="1"/>
  <c r="H1555" s="1"/>
  <c r="G1554"/>
  <c r="J1554" s="1"/>
  <c r="G1553"/>
  <c r="H1553" s="1"/>
  <c r="I1552"/>
  <c r="H1552"/>
  <c r="G1552"/>
  <c r="G1551"/>
  <c r="I1551" s="1"/>
  <c r="G1550"/>
  <c r="H1550" s="1"/>
  <c r="G1549"/>
  <c r="I1549" s="1"/>
  <c r="I1548"/>
  <c r="H1548"/>
  <c r="G1548"/>
  <c r="G1547"/>
  <c r="H1547" s="1"/>
  <c r="G1546"/>
  <c r="G1545"/>
  <c r="A1545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G1544"/>
  <c r="E1543"/>
  <c r="G1542"/>
  <c r="I1541"/>
  <c r="H1541"/>
  <c r="G1541"/>
  <c r="G1540"/>
  <c r="J1540" s="1"/>
  <c r="G1539"/>
  <c r="G1538"/>
  <c r="J1538" s="1"/>
  <c r="G1537"/>
  <c r="J1537" s="1"/>
  <c r="G1536"/>
  <c r="G1535"/>
  <c r="J1535" s="1"/>
  <c r="I1534"/>
  <c r="H1534"/>
  <c r="G1534"/>
  <c r="G1533"/>
  <c r="I1532"/>
  <c r="H1532"/>
  <c r="G1532"/>
  <c r="G1531"/>
  <c r="J1531" s="1"/>
  <c r="I1530"/>
  <c r="H1530"/>
  <c r="G1530"/>
  <c r="G1529"/>
  <c r="I1528"/>
  <c r="H1528"/>
  <c r="G1528"/>
  <c r="G1527"/>
  <c r="G1526"/>
  <c r="G1525"/>
  <c r="J1525" s="1"/>
  <c r="I1524"/>
  <c r="H1524"/>
  <c r="G1524"/>
  <c r="I1523"/>
  <c r="H1523"/>
  <c r="G1523"/>
  <c r="G1522"/>
  <c r="J1522" s="1"/>
  <c r="I1521"/>
  <c r="H1521"/>
  <c r="G1521"/>
  <c r="G1520"/>
  <c r="G1519"/>
  <c r="G1518"/>
  <c r="I1517"/>
  <c r="H1517"/>
  <c r="G1517"/>
  <c r="G1516"/>
  <c r="J1516" s="1"/>
  <c r="G1515"/>
  <c r="J1515" s="1"/>
  <c r="I1514"/>
  <c r="H1514"/>
  <c r="G1514"/>
  <c r="G1513"/>
  <c r="J1513" s="1"/>
  <c r="G1512"/>
  <c r="J1512" s="1"/>
  <c r="G1511"/>
  <c r="J1511" s="1"/>
  <c r="I1510"/>
  <c r="H1510"/>
  <c r="G1510"/>
  <c r="I1509"/>
  <c r="H1509"/>
  <c r="G1509"/>
  <c r="G1508"/>
  <c r="G1507"/>
  <c r="J1507" s="1"/>
  <c r="G1506"/>
  <c r="J1506" s="1"/>
  <c r="G1505"/>
  <c r="J1505" s="1"/>
  <c r="G1504"/>
  <c r="J1504" s="1"/>
  <c r="G1503"/>
  <c r="G1502"/>
  <c r="J1502" s="1"/>
  <c r="G1501"/>
  <c r="J1501" s="1"/>
  <c r="G1500"/>
  <c r="J1500" s="1"/>
  <c r="G1499"/>
  <c r="G1498"/>
  <c r="I1497"/>
  <c r="H1497"/>
  <c r="G1497"/>
  <c r="G1496"/>
  <c r="J1496" s="1"/>
  <c r="G1495"/>
  <c r="G1494"/>
  <c r="J1494" s="1"/>
  <c r="G1493"/>
  <c r="G1492"/>
  <c r="J1492" s="1"/>
  <c r="G1491"/>
  <c r="J1491" s="1"/>
  <c r="G1490"/>
  <c r="J1490" s="1"/>
  <c r="G1489"/>
  <c r="I1488"/>
  <c r="H1488"/>
  <c r="G1488"/>
  <c r="G1487"/>
  <c r="G1486"/>
  <c r="J1486" s="1"/>
  <c r="G1485"/>
  <c r="G1484"/>
  <c r="I1483"/>
  <c r="H1483"/>
  <c r="G1483"/>
  <c r="G1482"/>
  <c r="G1481"/>
  <c r="J1481" s="1"/>
  <c r="G1480"/>
  <c r="G1479"/>
  <c r="J1479" s="1"/>
  <c r="G1478"/>
  <c r="J1478" s="1"/>
  <c r="G1477"/>
  <c r="G1476"/>
  <c r="G1475"/>
  <c r="J1475" s="1"/>
  <c r="G1474"/>
  <c r="G1473"/>
  <c r="J1473" s="1"/>
  <c r="G1472"/>
  <c r="J1472" s="1"/>
  <c r="G1471"/>
  <c r="J1471" s="1"/>
  <c r="G1470"/>
  <c r="J1470" s="1"/>
  <c r="G1469"/>
  <c r="J1469" s="1"/>
  <c r="G1468"/>
  <c r="J1468" s="1"/>
  <c r="I1467"/>
  <c r="H1467"/>
  <c r="G1467"/>
  <c r="I1466"/>
  <c r="H1466"/>
  <c r="G1466"/>
  <c r="G1465"/>
  <c r="G1464"/>
  <c r="G1463"/>
  <c r="G1462"/>
  <c r="J1462" s="1"/>
  <c r="G1461"/>
  <c r="J1461" s="1"/>
  <c r="G1460"/>
  <c r="J1460" s="1"/>
  <c r="G1459"/>
  <c r="J1459" s="1"/>
  <c r="G1458"/>
  <c r="G1457"/>
  <c r="J1457" s="1"/>
  <c r="G1456"/>
  <c r="G1455"/>
  <c r="J1455" s="1"/>
  <c r="G1454"/>
  <c r="J1454" s="1"/>
  <c r="I1453"/>
  <c r="H1453"/>
  <c r="G1453"/>
  <c r="I1452"/>
  <c r="H1452"/>
  <c r="G1452"/>
  <c r="G1451"/>
  <c r="G1450"/>
  <c r="J1450" s="1"/>
  <c r="G1449"/>
  <c r="J1449" s="1"/>
  <c r="G1448"/>
  <c r="I1447"/>
  <c r="H1447"/>
  <c r="G1447"/>
  <c r="G1446"/>
  <c r="J1446" s="1"/>
  <c r="I1445"/>
  <c r="H1445"/>
  <c r="G1445"/>
  <c r="G1444"/>
  <c r="J1444" s="1"/>
  <c r="G1443"/>
  <c r="I1442"/>
  <c r="H1442"/>
  <c r="G1442"/>
  <c r="I1441"/>
  <c r="H1441"/>
  <c r="G1441"/>
  <c r="G1440"/>
  <c r="J1440" s="1"/>
  <c r="G1439"/>
  <c r="J1439" s="1"/>
  <c r="I1438"/>
  <c r="H1438"/>
  <c r="G1438"/>
  <c r="G1437"/>
  <c r="J1437" s="1"/>
  <c r="G1436"/>
  <c r="J1436" s="1"/>
  <c r="I1435"/>
  <c r="H1435"/>
  <c r="G1435"/>
  <c r="G1434"/>
  <c r="J1434" s="1"/>
  <c r="G1433"/>
  <c r="J1433" s="1"/>
  <c r="I1432"/>
  <c r="H1432"/>
  <c r="G1432"/>
  <c r="G1431"/>
  <c r="A143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G1430"/>
  <c r="J1430" s="1"/>
  <c r="E1429"/>
  <c r="G1428"/>
  <c r="J1428" s="1"/>
  <c r="I1427"/>
  <c r="H1427"/>
  <c r="G1427"/>
  <c r="G1426"/>
  <c r="J1426" s="1"/>
  <c r="I1425"/>
  <c r="H1425"/>
  <c r="G1425"/>
  <c r="G1424"/>
  <c r="J1424" s="1"/>
  <c r="G1423"/>
  <c r="J1423" s="1"/>
  <c r="G1422"/>
  <c r="G1421"/>
  <c r="G1420"/>
  <c r="J1420" s="1"/>
  <c r="G1419"/>
  <c r="J1419" s="1"/>
  <c r="G1418"/>
  <c r="J1418" s="1"/>
  <c r="G1417"/>
  <c r="J1417" s="1"/>
  <c r="G1416"/>
  <c r="J1416" s="1"/>
  <c r="I1415"/>
  <c r="H1415"/>
  <c r="G1415"/>
  <c r="I1414"/>
  <c r="H1414"/>
  <c r="G1414"/>
  <c r="G1413"/>
  <c r="J1413" s="1"/>
  <c r="G1412"/>
  <c r="G1411"/>
  <c r="J1411" s="1"/>
  <c r="G1410"/>
  <c r="G1409"/>
  <c r="J1409" s="1"/>
  <c r="G1408"/>
  <c r="I1407"/>
  <c r="H1407"/>
  <c r="G1407"/>
  <c r="G1406"/>
  <c r="J1406" s="1"/>
  <c r="G1405"/>
  <c r="G1404"/>
  <c r="J1404" s="1"/>
  <c r="I1403"/>
  <c r="H1403"/>
  <c r="G1403"/>
  <c r="G1402"/>
  <c r="J1402" s="1"/>
  <c r="G1401"/>
  <c r="G1400"/>
  <c r="J1400" s="1"/>
  <c r="G1399"/>
  <c r="J1399" s="1"/>
  <c r="G1398"/>
  <c r="I1397"/>
  <c r="H1397"/>
  <c r="G1397"/>
  <c r="I1396"/>
  <c r="H1396"/>
  <c r="G1396"/>
  <c r="G1395"/>
  <c r="J1395" s="1"/>
  <c r="G1394"/>
  <c r="I1393"/>
  <c r="H1393"/>
  <c r="G1393"/>
  <c r="I1392"/>
  <c r="H1392"/>
  <c r="G1392"/>
  <c r="G1391"/>
  <c r="J1391" s="1"/>
  <c r="G1390"/>
  <c r="G1389"/>
  <c r="J1389" s="1"/>
  <c r="G1388"/>
  <c r="J1388" s="1"/>
  <c r="G1387"/>
  <c r="I1386"/>
  <c r="H1386"/>
  <c r="G1386"/>
  <c r="G1385"/>
  <c r="I1384"/>
  <c r="H1384"/>
  <c r="G1384"/>
  <c r="G1383"/>
  <c r="G1382"/>
  <c r="J1382" s="1"/>
  <c r="G1381"/>
  <c r="J1381" s="1"/>
  <c r="G1380"/>
  <c r="I1379"/>
  <c r="H1379"/>
  <c r="G1379"/>
  <c r="G1378"/>
  <c r="J1378" s="1"/>
  <c r="G1377"/>
  <c r="J1377" s="1"/>
  <c r="G1376"/>
  <c r="J1376" s="1"/>
  <c r="G1375"/>
  <c r="J1375" s="1"/>
  <c r="G1374"/>
  <c r="J1374" s="1"/>
  <c r="G1373"/>
  <c r="J1373" s="1"/>
  <c r="G1372"/>
  <c r="G1371"/>
  <c r="J1371" s="1"/>
  <c r="G1370"/>
  <c r="J1370" s="1"/>
  <c r="G1369"/>
  <c r="J1369" s="1"/>
  <c r="I1368"/>
  <c r="H1368"/>
  <c r="G1368"/>
  <c r="G1367"/>
  <c r="G1366"/>
  <c r="J1366" s="1"/>
  <c r="I1365"/>
  <c r="H1365"/>
  <c r="G1365"/>
  <c r="I1364"/>
  <c r="H1364"/>
  <c r="G1364"/>
  <c r="G1363"/>
  <c r="J1363" s="1"/>
  <c r="I1362"/>
  <c r="H1362"/>
  <c r="G1362"/>
  <c r="I1361"/>
  <c r="H1361"/>
  <c r="G1361"/>
  <c r="G1360"/>
  <c r="J1360" s="1"/>
  <c r="G1359"/>
  <c r="G1358"/>
  <c r="J1358" s="1"/>
  <c r="G1357"/>
  <c r="J1357" s="1"/>
  <c r="G1356"/>
  <c r="J1356" s="1"/>
  <c r="G1355"/>
  <c r="J1355" s="1"/>
  <c r="I1354"/>
  <c r="H1354"/>
  <c r="G1354"/>
  <c r="I1353"/>
  <c r="H1353"/>
  <c r="G1353"/>
  <c r="G1352"/>
  <c r="G1351"/>
  <c r="J1351" s="1"/>
  <c r="G1350"/>
  <c r="G1349"/>
  <c r="J1349" s="1"/>
  <c r="G1348"/>
  <c r="J1348" s="1"/>
  <c r="G1347"/>
  <c r="J1347" s="1"/>
  <c r="G1346"/>
  <c r="J1346" s="1"/>
  <c r="G1345"/>
  <c r="J1345" s="1"/>
  <c r="I1344"/>
  <c r="H1344"/>
  <c r="G1344"/>
  <c r="I1343"/>
  <c r="H1343"/>
  <c r="G1343"/>
  <c r="I1342"/>
  <c r="H1342"/>
  <c r="G1342"/>
  <c r="G1341"/>
  <c r="J1341" s="1"/>
  <c r="G1340"/>
  <c r="J1340" s="1"/>
  <c r="G1339"/>
  <c r="G1338"/>
  <c r="J1338" s="1"/>
  <c r="G1337"/>
  <c r="J1337" s="1"/>
  <c r="A1337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G1336"/>
  <c r="E1335"/>
  <c r="I1334"/>
  <c r="H1334"/>
  <c r="G1334"/>
  <c r="I1333"/>
  <c r="H1333"/>
  <c r="G1333"/>
  <c r="G1332"/>
  <c r="J1332" s="1"/>
  <c r="I1331"/>
  <c r="H1331"/>
  <c r="G1331"/>
  <c r="I1330"/>
  <c r="H1330"/>
  <c r="G1330"/>
  <c r="I1329"/>
  <c r="H1329"/>
  <c r="G1329"/>
  <c r="G1328"/>
  <c r="J1328" s="1"/>
  <c r="I1327"/>
  <c r="H1327"/>
  <c r="G1327"/>
  <c r="G1326"/>
  <c r="J1326" s="1"/>
  <c r="G1325"/>
  <c r="J1325" s="1"/>
  <c r="G1324"/>
  <c r="J1324" s="1"/>
  <c r="I1323"/>
  <c r="H1323"/>
  <c r="G1323"/>
  <c r="G1322"/>
  <c r="G1321"/>
  <c r="J1321" s="1"/>
  <c r="G1320"/>
  <c r="G1319"/>
  <c r="J1319" s="1"/>
  <c r="G1318"/>
  <c r="J1318" s="1"/>
  <c r="I1317"/>
  <c r="H1317"/>
  <c r="G1317"/>
  <c r="G1316"/>
  <c r="J1316" s="1"/>
  <c r="G1315"/>
  <c r="J1315" s="1"/>
  <c r="I1314"/>
  <c r="H1314"/>
  <c r="G1314"/>
  <c r="G1313"/>
  <c r="J1313" s="1"/>
  <c r="G1312"/>
  <c r="J1312" s="1"/>
  <c r="G1311"/>
  <c r="G1310"/>
  <c r="J1310" s="1"/>
  <c r="G1309"/>
  <c r="G1308"/>
  <c r="I1307"/>
  <c r="H1307"/>
  <c r="G1307"/>
  <c r="I1306"/>
  <c r="H1306"/>
  <c r="G1306"/>
  <c r="G1305"/>
  <c r="J1305" s="1"/>
  <c r="G1304"/>
  <c r="J1304" s="1"/>
  <c r="G1303"/>
  <c r="J1303" s="1"/>
  <c r="G1302"/>
  <c r="J1302" s="1"/>
  <c r="I1301"/>
  <c r="H1301"/>
  <c r="G1301"/>
  <c r="G1300"/>
  <c r="G1299"/>
  <c r="J1299" s="1"/>
  <c r="I1298"/>
  <c r="H1298"/>
  <c r="G1298"/>
  <c r="I1297"/>
  <c r="H1297"/>
  <c r="G1297"/>
  <c r="G1296"/>
  <c r="J1296" s="1"/>
  <c r="G1295"/>
  <c r="J1295" s="1"/>
  <c r="G1294"/>
  <c r="I1293"/>
  <c r="H1293"/>
  <c r="G1293"/>
  <c r="G1292"/>
  <c r="J1292" s="1"/>
  <c r="G1291"/>
  <c r="J1291" s="1"/>
  <c r="G1290"/>
  <c r="J1290" s="1"/>
  <c r="G1289"/>
  <c r="J1289" s="1"/>
  <c r="G1288"/>
  <c r="I1287"/>
  <c r="H1287"/>
  <c r="G1287"/>
  <c r="G1286"/>
  <c r="J1286" s="1"/>
  <c r="I1285"/>
  <c r="H1285"/>
  <c r="G1285"/>
  <c r="I1284"/>
  <c r="H1284"/>
  <c r="G1284"/>
  <c r="I1283"/>
  <c r="H1283"/>
  <c r="G1283"/>
  <c r="G1282"/>
  <c r="G1281"/>
  <c r="J1281" s="1"/>
  <c r="G1280"/>
  <c r="J1280" s="1"/>
  <c r="I1279"/>
  <c r="H1279"/>
  <c r="G1279"/>
  <c r="G1278"/>
  <c r="J1278" s="1"/>
  <c r="G1277"/>
  <c r="J1277" s="1"/>
  <c r="G1276"/>
  <c r="G1275"/>
  <c r="G1274"/>
  <c r="J1274" s="1"/>
  <c r="G1273"/>
  <c r="J1273" s="1"/>
  <c r="G1272"/>
  <c r="J1272" s="1"/>
  <c r="I1271"/>
  <c r="H1271"/>
  <c r="G1271"/>
  <c r="G1270"/>
  <c r="G1269"/>
  <c r="G1268"/>
  <c r="J1268" s="1"/>
  <c r="G1267"/>
  <c r="J1267" s="1"/>
  <c r="I1266"/>
  <c r="H1266"/>
  <c r="G1266"/>
  <c r="G1265"/>
  <c r="G1264"/>
  <c r="I1263"/>
  <c r="H1263"/>
  <c r="G1263"/>
  <c r="I1262"/>
  <c r="H1262"/>
  <c r="G1262"/>
  <c r="G1261"/>
  <c r="J1261" s="1"/>
  <c r="G1260"/>
  <c r="J1260" s="1"/>
  <c r="G1259"/>
  <c r="G1258"/>
  <c r="J1258" s="1"/>
  <c r="G1257"/>
  <c r="J1257" s="1"/>
  <c r="G1256"/>
  <c r="G1255"/>
  <c r="J1255" s="1"/>
  <c r="G1254"/>
  <c r="J1254" s="1"/>
  <c r="G1253"/>
  <c r="J1253" s="1"/>
  <c r="G1252"/>
  <c r="J1252" s="1"/>
  <c r="G1251"/>
  <c r="I1250"/>
  <c r="H1250"/>
  <c r="G1250"/>
  <c r="G1249"/>
  <c r="J1249" s="1"/>
  <c r="G1248"/>
  <c r="G1247"/>
  <c r="I1246"/>
  <c r="H1246"/>
  <c r="G1246"/>
  <c r="G1245"/>
  <c r="J1245" s="1"/>
  <c r="G1244"/>
  <c r="G1243"/>
  <c r="G1242"/>
  <c r="J1242" s="1"/>
  <c r="I1241"/>
  <c r="H1241"/>
  <c r="G1241"/>
  <c r="I1240"/>
  <c r="H1240"/>
  <c r="G1240"/>
  <c r="G1239"/>
  <c r="J1239" s="1"/>
  <c r="G1238"/>
  <c r="J1238" s="1"/>
  <c r="I1237"/>
  <c r="H1237"/>
  <c r="G1237"/>
  <c r="I1236"/>
  <c r="H1236"/>
  <c r="G1236"/>
  <c r="I1235"/>
  <c r="H1235"/>
  <c r="G1235"/>
  <c r="G1234"/>
  <c r="J1234" s="1"/>
  <c r="G1233"/>
  <c r="J1233" s="1"/>
  <c r="G1232"/>
  <c r="J1232" s="1"/>
  <c r="G1231"/>
  <c r="G1230"/>
  <c r="G1229"/>
  <c r="G1228"/>
  <c r="G1227"/>
  <c r="J1227" s="1"/>
  <c r="I1226"/>
  <c r="H1226"/>
  <c r="G1226"/>
  <c r="G1225"/>
  <c r="J1225" s="1"/>
  <c r="G1224"/>
  <c r="I1223"/>
  <c r="H1223"/>
  <c r="G1223"/>
  <c r="G1222"/>
  <c r="G1221"/>
  <c r="J1221" s="1"/>
  <c r="G1220"/>
  <c r="J1220" s="1"/>
  <c r="G1219"/>
  <c r="G1218"/>
  <c r="J1218" s="1"/>
  <c r="G1217"/>
  <c r="J1217" s="1"/>
  <c r="G1216"/>
  <c r="J1216" s="1"/>
  <c r="I1215"/>
  <c r="H1215"/>
  <c r="G1215"/>
  <c r="G1214"/>
  <c r="J1214" s="1"/>
  <c r="G1213"/>
  <c r="J1213" s="1"/>
  <c r="A1213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I1212"/>
  <c r="H1212"/>
  <c r="G1212"/>
  <c r="E1211"/>
  <c r="G1210"/>
  <c r="G1209"/>
  <c r="J1209" s="1"/>
  <c r="G1208"/>
  <c r="J1208" s="1"/>
  <c r="G1207"/>
  <c r="J1207" s="1"/>
  <c r="G1206"/>
  <c r="J1206" s="1"/>
  <c r="G1205"/>
  <c r="J1205" s="1"/>
  <c r="G1204"/>
  <c r="I1203"/>
  <c r="H1203"/>
  <c r="G1203"/>
  <c r="G1202"/>
  <c r="J1202" s="1"/>
  <c r="G1201"/>
  <c r="J1201" s="1"/>
  <c r="I1200"/>
  <c r="H1200"/>
  <c r="G1200"/>
  <c r="I1199"/>
  <c r="H1199"/>
  <c r="G1199"/>
  <c r="I1198"/>
  <c r="H1198"/>
  <c r="G1198"/>
  <c r="G1197"/>
  <c r="J1197" s="1"/>
  <c r="G1196"/>
  <c r="J1196" s="1"/>
  <c r="I1195"/>
  <c r="H1195"/>
  <c r="G1195"/>
  <c r="I1194"/>
  <c r="H1194"/>
  <c r="G1194"/>
  <c r="G1193"/>
  <c r="J1193" s="1"/>
  <c r="I1192"/>
  <c r="H1192"/>
  <c r="G1192"/>
  <c r="I1191"/>
  <c r="H1191"/>
  <c r="G1191"/>
  <c r="I1190"/>
  <c r="H1190"/>
  <c r="G1190"/>
  <c r="I1189"/>
  <c r="H1189"/>
  <c r="G1189"/>
  <c r="I1188"/>
  <c r="H1188"/>
  <c r="G1188"/>
  <c r="G1187"/>
  <c r="J1187" s="1"/>
  <c r="G1186"/>
  <c r="G1185"/>
  <c r="G1184"/>
  <c r="J1184" s="1"/>
  <c r="G1183"/>
  <c r="J1183" s="1"/>
  <c r="I1182"/>
  <c r="H1182"/>
  <c r="G1182"/>
  <c r="G1181"/>
  <c r="J1181" s="1"/>
  <c r="I1180"/>
  <c r="H1180"/>
  <c r="G1180"/>
  <c r="G1179"/>
  <c r="J1179" s="1"/>
  <c r="G1178"/>
  <c r="J1178" s="1"/>
  <c r="G1177"/>
  <c r="J1177" s="1"/>
  <c r="G1176"/>
  <c r="G1175"/>
  <c r="I1174"/>
  <c r="H1174"/>
  <c r="G1174"/>
  <c r="G1173"/>
  <c r="J1173" s="1"/>
  <c r="I1172"/>
  <c r="H1172"/>
  <c r="G1172"/>
  <c r="I1171"/>
  <c r="H1171"/>
  <c r="G1171"/>
  <c r="G1170"/>
  <c r="J1170" s="1"/>
  <c r="G1169"/>
  <c r="G1168"/>
  <c r="J1168" s="1"/>
  <c r="I1167"/>
  <c r="H1167"/>
  <c r="G1167"/>
  <c r="G1166"/>
  <c r="J1166" s="1"/>
  <c r="I1165"/>
  <c r="H1165"/>
  <c r="G1165"/>
  <c r="G1164"/>
  <c r="I1163"/>
  <c r="H1163"/>
  <c r="G1163"/>
  <c r="G1162"/>
  <c r="I1161"/>
  <c r="H1161"/>
  <c r="G1161"/>
  <c r="G1160"/>
  <c r="J1160" s="1"/>
  <c r="G1159"/>
  <c r="J1159" s="1"/>
  <c r="I1158"/>
  <c r="H1158"/>
  <c r="G1158"/>
  <c r="I1157"/>
  <c r="H1157"/>
  <c r="G1157"/>
  <c r="G1156"/>
  <c r="J1156" s="1"/>
  <c r="G1155"/>
  <c r="J1155" s="1"/>
  <c r="G1154"/>
  <c r="J1154" s="1"/>
  <c r="G1153"/>
  <c r="J1153" s="1"/>
  <c r="G1152"/>
  <c r="G1151"/>
  <c r="G1150"/>
  <c r="J1150" s="1"/>
  <c r="G1149"/>
  <c r="G1148"/>
  <c r="G1147"/>
  <c r="J1147" s="1"/>
  <c r="G1146"/>
  <c r="G1145"/>
  <c r="J1145" s="1"/>
  <c r="G1144"/>
  <c r="J1144" s="1"/>
  <c r="G1143"/>
  <c r="J1143" s="1"/>
  <c r="G1142"/>
  <c r="J1142" s="1"/>
  <c r="I1141"/>
  <c r="H1141"/>
  <c r="G1141"/>
  <c r="G1140"/>
  <c r="J1140" s="1"/>
  <c r="I1139"/>
  <c r="H1139"/>
  <c r="G1139"/>
  <c r="I1138"/>
  <c r="H1138"/>
  <c r="G1138"/>
  <c r="G1137"/>
  <c r="J1137" s="1"/>
  <c r="I1136"/>
  <c r="H1136"/>
  <c r="G1136"/>
  <c r="G1135"/>
  <c r="G1134"/>
  <c r="J1134" s="1"/>
  <c r="G1133"/>
  <c r="J1133" s="1"/>
  <c r="G1132"/>
  <c r="J1132" s="1"/>
  <c r="A1132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G1131"/>
  <c r="J1131" s="1"/>
  <c r="E1130"/>
  <c r="I1129"/>
  <c r="H1129"/>
  <c r="G1129"/>
  <c r="I1128"/>
  <c r="H1128"/>
  <c r="G1128"/>
  <c r="G1127"/>
  <c r="J1127" s="1"/>
  <c r="I1126"/>
  <c r="H1126"/>
  <c r="G1126"/>
  <c r="I1125"/>
  <c r="H1125"/>
  <c r="G1125"/>
  <c r="I1124"/>
  <c r="H1124"/>
  <c r="G1124"/>
  <c r="G1123"/>
  <c r="J1123" s="1"/>
  <c r="I1122"/>
  <c r="H1122"/>
  <c r="G1122"/>
  <c r="I1121"/>
  <c r="H1121"/>
  <c r="G1121"/>
  <c r="I1120"/>
  <c r="H1120"/>
  <c r="G1120"/>
  <c r="G1119"/>
  <c r="J1119" s="1"/>
  <c r="I1118"/>
  <c r="H1118"/>
  <c r="G1118"/>
  <c r="G1117"/>
  <c r="J1117" s="1"/>
  <c r="I1116"/>
  <c r="H1116"/>
  <c r="G1116"/>
  <c r="G1115"/>
  <c r="J1115" s="1"/>
  <c r="I1114"/>
  <c r="H1114"/>
  <c r="G1114"/>
  <c r="I1113"/>
  <c r="H1113"/>
  <c r="G1113"/>
  <c r="G1112"/>
  <c r="J1112" s="1"/>
  <c r="G1111"/>
  <c r="J1111" s="1"/>
  <c r="G1110"/>
  <c r="J1110" s="1"/>
  <c r="G1109"/>
  <c r="J1109" s="1"/>
  <c r="I1108"/>
  <c r="H1108"/>
  <c r="G1108"/>
  <c r="I1107"/>
  <c r="H1107"/>
  <c r="G1107"/>
  <c r="G1106"/>
  <c r="J1106" s="1"/>
  <c r="I1105"/>
  <c r="H1105"/>
  <c r="G1105"/>
  <c r="I1104"/>
  <c r="H1104"/>
  <c r="G1104"/>
  <c r="I1103"/>
  <c r="H1103"/>
  <c r="G1103"/>
  <c r="I1102"/>
  <c r="H1102"/>
  <c r="G1102"/>
  <c r="G1101"/>
  <c r="J1101" s="1"/>
  <c r="I1100"/>
  <c r="H1100"/>
  <c r="G1100"/>
  <c r="G1099"/>
  <c r="J1099" s="1"/>
  <c r="G1098"/>
  <c r="J1098" s="1"/>
  <c r="I1097"/>
  <c r="H1097"/>
  <c r="G1097"/>
  <c r="G1096"/>
  <c r="J1096" s="1"/>
  <c r="I1095"/>
  <c r="H1095"/>
  <c r="G1095"/>
  <c r="G1094"/>
  <c r="G1093"/>
  <c r="I1092"/>
  <c r="H1092"/>
  <c r="G1092"/>
  <c r="G1091"/>
  <c r="J1091" s="1"/>
  <c r="G1090"/>
  <c r="J1090" s="1"/>
  <c r="G1089"/>
  <c r="G1088"/>
  <c r="J1088" s="1"/>
  <c r="G1087"/>
  <c r="J1087" s="1"/>
  <c r="I1086"/>
  <c r="H1086"/>
  <c r="G1086"/>
  <c r="G1085"/>
  <c r="J1085" s="1"/>
  <c r="I1084"/>
  <c r="H1084"/>
  <c r="G1084"/>
  <c r="I1083"/>
  <c r="H1083"/>
  <c r="G1083"/>
  <c r="I1082"/>
  <c r="H1082"/>
  <c r="G1082"/>
  <c r="G1081"/>
  <c r="J1081" s="1"/>
  <c r="G1080"/>
  <c r="J1080" s="1"/>
  <c r="I1079"/>
  <c r="H1079"/>
  <c r="G1079"/>
  <c r="G1078"/>
  <c r="J1078" s="1"/>
  <c r="I1077"/>
  <c r="H1077"/>
  <c r="G1077"/>
  <c r="I1076"/>
  <c r="H1076"/>
  <c r="G1076"/>
  <c r="I1075"/>
  <c r="H1075"/>
  <c r="G1075"/>
  <c r="G1074"/>
  <c r="J1074" s="1"/>
  <c r="G1073"/>
  <c r="G1072"/>
  <c r="J1072" s="1"/>
  <c r="G1071"/>
  <c r="G1070"/>
  <c r="J1070" s="1"/>
  <c r="I1069"/>
  <c r="H1069"/>
  <c r="G1069"/>
  <c r="G1068"/>
  <c r="J1068" s="1"/>
  <c r="G1067"/>
  <c r="J1067" s="1"/>
  <c r="I1066"/>
  <c r="H1066"/>
  <c r="G1066"/>
  <c r="G1065"/>
  <c r="J1065" s="1"/>
  <c r="G1064"/>
  <c r="J1064" s="1"/>
  <c r="I1063"/>
  <c r="H1063"/>
  <c r="G1063"/>
  <c r="G1062"/>
  <c r="J1062" s="1"/>
  <c r="G1061"/>
  <c r="J1061" s="1"/>
  <c r="G1060"/>
  <c r="J1060" s="1"/>
  <c r="I1059"/>
  <c r="H1059"/>
  <c r="G1059"/>
  <c r="G1058"/>
  <c r="G1057"/>
  <c r="J1057" s="1"/>
  <c r="G1056"/>
  <c r="G1055"/>
  <c r="J1055" s="1"/>
  <c r="G1054"/>
  <c r="G1053"/>
  <c r="J1053" s="1"/>
  <c r="G1052"/>
  <c r="J1052" s="1"/>
  <c r="I1051"/>
  <c r="H1051"/>
  <c r="G1051"/>
  <c r="G1050"/>
  <c r="J1050" s="1"/>
  <c r="I1049"/>
  <c r="H1049"/>
  <c r="G1049"/>
  <c r="G1048"/>
  <c r="J1048" s="1"/>
  <c r="I1047"/>
  <c r="H1047"/>
  <c r="G1047"/>
  <c r="I1046"/>
  <c r="H1046"/>
  <c r="G1046"/>
  <c r="G1045"/>
  <c r="J1045" s="1"/>
  <c r="I1044"/>
  <c r="H1044"/>
  <c r="G1044"/>
  <c r="I1043"/>
  <c r="H1043"/>
  <c r="G1043"/>
  <c r="G1042"/>
  <c r="I1041"/>
  <c r="H1041"/>
  <c r="G1041"/>
  <c r="I1040"/>
  <c r="H1040"/>
  <c r="G1040"/>
  <c r="I1039"/>
  <c r="H1039"/>
  <c r="G1039"/>
  <c r="G1038"/>
  <c r="J1038" s="1"/>
  <c r="G1037"/>
  <c r="J1037" s="1"/>
  <c r="G1036"/>
  <c r="J1036" s="1"/>
  <c r="I1035"/>
  <c r="H1035"/>
  <c r="G1035"/>
  <c r="G1034"/>
  <c r="J1034" s="1"/>
  <c r="I1033"/>
  <c r="H1033"/>
  <c r="G1033"/>
  <c r="I1032"/>
  <c r="H1032"/>
  <c r="G1032"/>
  <c r="G1031"/>
  <c r="J1031" s="1"/>
  <c r="G1030"/>
  <c r="J1030" s="1"/>
  <c r="G1029"/>
  <c r="J1029" s="1"/>
  <c r="I1028"/>
  <c r="H1028"/>
  <c r="G1028"/>
  <c r="I1027"/>
  <c r="H1027"/>
  <c r="G1027"/>
  <c r="G1026"/>
  <c r="J1026" s="1"/>
  <c r="G1025"/>
  <c r="J1025" s="1"/>
  <c r="G1024"/>
  <c r="J1024" s="1"/>
  <c r="G1023"/>
  <c r="J1023" s="1"/>
  <c r="I1022"/>
  <c r="H1022"/>
  <c r="G1022"/>
  <c r="I1021"/>
  <c r="H1021"/>
  <c r="G1021"/>
  <c r="I1020"/>
  <c r="H1020"/>
  <c r="G1020"/>
  <c r="G1019"/>
  <c r="J1019" s="1"/>
  <c r="G1018"/>
  <c r="G1017"/>
  <c r="J1017" s="1"/>
  <c r="G1016"/>
  <c r="I1015"/>
  <c r="H1015"/>
  <c r="G1015"/>
  <c r="I1014"/>
  <c r="H1014"/>
  <c r="G1014"/>
  <c r="I1013"/>
  <c r="H1013"/>
  <c r="G1013"/>
  <c r="G1012"/>
  <c r="J1012" s="1"/>
  <c r="G1011"/>
  <c r="G1010"/>
  <c r="G1009"/>
  <c r="I1008"/>
  <c r="H1008"/>
  <c r="G1008"/>
  <c r="G1007"/>
  <c r="J1007" s="1"/>
  <c r="I1006"/>
  <c r="H1006"/>
  <c r="G1006"/>
  <c r="I1005"/>
  <c r="H1005"/>
  <c r="G1005"/>
  <c r="G1004"/>
  <c r="J1004" s="1"/>
  <c r="I1003"/>
  <c r="H1003"/>
  <c r="G1003"/>
  <c r="G1002"/>
  <c r="J1002" s="1"/>
  <c r="G1001"/>
  <c r="J1001" s="1"/>
  <c r="H1001" s="1"/>
  <c r="G1000"/>
  <c r="J1000" s="1"/>
  <c r="G999"/>
  <c r="J999" s="1"/>
  <c r="H999" s="1"/>
  <c r="I998"/>
  <c r="H998"/>
  <c r="G998"/>
  <c r="I997"/>
  <c r="H997"/>
  <c r="G997"/>
  <c r="G996"/>
  <c r="J996" s="1"/>
  <c r="G995"/>
  <c r="H995" s="1"/>
  <c r="G994"/>
  <c r="G993"/>
  <c r="J993" s="1"/>
  <c r="H993" s="1"/>
  <c r="I992"/>
  <c r="H992"/>
  <c r="G992"/>
  <c r="I991"/>
  <c r="H991"/>
  <c r="G991"/>
  <c r="A99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G990"/>
  <c r="J990" s="1"/>
  <c r="I990" s="1"/>
  <c r="E989"/>
  <c r="G988"/>
  <c r="J988" s="1"/>
  <c r="H988" s="1"/>
  <c r="G987"/>
  <c r="J987" s="1"/>
  <c r="I986"/>
  <c r="H986"/>
  <c r="G986"/>
  <c r="G985"/>
  <c r="J985" s="1"/>
  <c r="H985" s="1"/>
  <c r="G984"/>
  <c r="J984" s="1"/>
  <c r="G983"/>
  <c r="J983" s="1"/>
  <c r="H983" s="1"/>
  <c r="G982"/>
  <c r="J982" s="1"/>
  <c r="G981"/>
  <c r="J981" s="1"/>
  <c r="H981" s="1"/>
  <c r="G980"/>
  <c r="J980" s="1"/>
  <c r="I979"/>
  <c r="H979"/>
  <c r="G979"/>
  <c r="I978"/>
  <c r="H978"/>
  <c r="G978"/>
  <c r="I977"/>
  <c r="H977"/>
  <c r="G977"/>
  <c r="G976"/>
  <c r="J976" s="1"/>
  <c r="H976" s="1"/>
  <c r="G975"/>
  <c r="J975" s="1"/>
  <c r="G974"/>
  <c r="J974" s="1"/>
  <c r="H974" s="1"/>
  <c r="G973"/>
  <c r="J973" s="1"/>
  <c r="G972"/>
  <c r="H972" s="1"/>
  <c r="I971"/>
  <c r="H971"/>
  <c r="G971"/>
  <c r="I970"/>
  <c r="H970"/>
  <c r="G970"/>
  <c r="I969"/>
  <c r="H969"/>
  <c r="G969"/>
  <c r="G968"/>
  <c r="I968" s="1"/>
  <c r="I967"/>
  <c r="H967"/>
  <c r="G967"/>
  <c r="I966"/>
  <c r="H966"/>
  <c r="G966"/>
  <c r="G965"/>
  <c r="J965" s="1"/>
  <c r="H965" s="1"/>
  <c r="I964"/>
  <c r="H964"/>
  <c r="G964"/>
  <c r="I963"/>
  <c r="H963"/>
  <c r="G963"/>
  <c r="I962"/>
  <c r="H962"/>
  <c r="G962"/>
  <c r="I961"/>
  <c r="H961"/>
  <c r="G961"/>
  <c r="I960"/>
  <c r="H960"/>
  <c r="G960"/>
  <c r="G959"/>
  <c r="J959" s="1"/>
  <c r="G958"/>
  <c r="J958" s="1"/>
  <c r="H958" s="1"/>
  <c r="G957"/>
  <c r="J957" s="1"/>
  <c r="G956"/>
  <c r="J956" s="1"/>
  <c r="H956" s="1"/>
  <c r="G955"/>
  <c r="J955" s="1"/>
  <c r="G954"/>
  <c r="J954" s="1"/>
  <c r="H954" s="1"/>
  <c r="G953"/>
  <c r="G952"/>
  <c r="H952" s="1"/>
  <c r="G951"/>
  <c r="G950"/>
  <c r="J950" s="1"/>
  <c r="H950" s="1"/>
  <c r="G949"/>
  <c r="J949" s="1"/>
  <c r="G948"/>
  <c r="J948" s="1"/>
  <c r="H948" s="1"/>
  <c r="G947"/>
  <c r="J947" s="1"/>
  <c r="G946"/>
  <c r="J946" s="1"/>
  <c r="H946" s="1"/>
  <c r="G945"/>
  <c r="J945" s="1"/>
  <c r="G944"/>
  <c r="J944" s="1"/>
  <c r="H944" s="1"/>
  <c r="I943"/>
  <c r="H943"/>
  <c r="G943"/>
  <c r="G942"/>
  <c r="J942" s="1"/>
  <c r="I942" s="1"/>
  <c r="I941"/>
  <c r="H941"/>
  <c r="G941"/>
  <c r="I940"/>
  <c r="H940"/>
  <c r="G940"/>
  <c r="G939"/>
  <c r="J939" s="1"/>
  <c r="H939" s="1"/>
  <c r="G938"/>
  <c r="J938" s="1"/>
  <c r="I938" s="1"/>
  <c r="I937"/>
  <c r="H937"/>
  <c r="G937"/>
  <c r="G936"/>
  <c r="H936" s="1"/>
  <c r="G935"/>
  <c r="J935" s="1"/>
  <c r="I935" s="1"/>
  <c r="G934"/>
  <c r="H934" s="1"/>
  <c r="I933"/>
  <c r="H933"/>
  <c r="G933"/>
  <c r="G932"/>
  <c r="J932" s="1"/>
  <c r="I931"/>
  <c r="H931"/>
  <c r="G931"/>
  <c r="G930"/>
  <c r="J930" s="1"/>
  <c r="H930" s="1"/>
  <c r="G929"/>
  <c r="J929" s="1"/>
  <c r="I928"/>
  <c r="H928"/>
  <c r="G928"/>
  <c r="G927"/>
  <c r="J927" s="1"/>
  <c r="H927" s="1"/>
  <c r="I926"/>
  <c r="H926"/>
  <c r="G926"/>
  <c r="I925"/>
  <c r="H925"/>
  <c r="G925"/>
  <c r="I924"/>
  <c r="H924"/>
  <c r="G924"/>
  <c r="G923"/>
  <c r="J923" s="1"/>
  <c r="I923" s="1"/>
  <c r="G922"/>
  <c r="J922" s="1"/>
  <c r="H922" s="1"/>
  <c r="G921"/>
  <c r="J921" s="1"/>
  <c r="I921" s="1"/>
  <c r="G920"/>
  <c r="J920" s="1"/>
  <c r="H920" s="1"/>
  <c r="G919"/>
  <c r="I919" s="1"/>
  <c r="G918"/>
  <c r="J918" s="1"/>
  <c r="H918" s="1"/>
  <c r="I917"/>
  <c r="H917"/>
  <c r="G917"/>
  <c r="G916"/>
  <c r="J916" s="1"/>
  <c r="G915"/>
  <c r="J915" s="1"/>
  <c r="H915" s="1"/>
  <c r="I914"/>
  <c r="H914"/>
  <c r="G914"/>
  <c r="G913"/>
  <c r="J913" s="1"/>
  <c r="I913" s="1"/>
  <c r="I912"/>
  <c r="H912"/>
  <c r="G912"/>
  <c r="G911"/>
  <c r="J911" s="1"/>
  <c r="H911" s="1"/>
  <c r="G910"/>
  <c r="I910" s="1"/>
  <c r="I909"/>
  <c r="H909"/>
  <c r="G909"/>
  <c r="G908"/>
  <c r="J908" s="1"/>
  <c r="H908" s="1"/>
  <c r="G907"/>
  <c r="I907" s="1"/>
  <c r="G906"/>
  <c r="J906" s="1"/>
  <c r="H906" s="1"/>
  <c r="G905"/>
  <c r="I905" s="1"/>
  <c r="I904"/>
  <c r="H904"/>
  <c r="G904"/>
  <c r="I903"/>
  <c r="H903"/>
  <c r="G903"/>
  <c r="G902"/>
  <c r="H902" s="1"/>
  <c r="G901"/>
  <c r="J901" s="1"/>
  <c r="I901" s="1"/>
  <c r="G900"/>
  <c r="J900" s="1"/>
  <c r="H900" s="1"/>
  <c r="I899"/>
  <c r="H899"/>
  <c r="G899"/>
  <c r="G898"/>
  <c r="J898" s="1"/>
  <c r="G897"/>
  <c r="J897" s="1"/>
  <c r="G896"/>
  <c r="J896" s="1"/>
  <c r="I895"/>
  <c r="H895"/>
  <c r="G895"/>
  <c r="I894"/>
  <c r="H894"/>
  <c r="G894"/>
  <c r="I893"/>
  <c r="H893"/>
  <c r="G893"/>
  <c r="I892"/>
  <c r="H892"/>
  <c r="G892"/>
  <c r="I891"/>
  <c r="H891"/>
  <c r="G891"/>
  <c r="G890"/>
  <c r="J890" s="1"/>
  <c r="I889"/>
  <c r="H889"/>
  <c r="G889"/>
  <c r="G888"/>
  <c r="J888" s="1"/>
  <c r="G887"/>
  <c r="J887" s="1"/>
  <c r="G886"/>
  <c r="J886" s="1"/>
  <c r="G885"/>
  <c r="J885" s="1"/>
  <c r="G884"/>
  <c r="G883"/>
  <c r="J883" s="1"/>
  <c r="G882"/>
  <c r="J882" s="1"/>
  <c r="I881"/>
  <c r="H881"/>
  <c r="G881"/>
  <c r="I880"/>
  <c r="H880"/>
  <c r="G880"/>
  <c r="G879"/>
  <c r="G878"/>
  <c r="J878" s="1"/>
  <c r="G877"/>
  <c r="J877" s="1"/>
  <c r="I876"/>
  <c r="H876"/>
  <c r="G876"/>
  <c r="G875"/>
  <c r="J875" s="1"/>
  <c r="G874"/>
  <c r="J874" s="1"/>
  <c r="I873"/>
  <c r="H873"/>
  <c r="G873"/>
  <c r="I872"/>
  <c r="H872"/>
  <c r="G872"/>
  <c r="A872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G871"/>
  <c r="J871" s="1"/>
  <c r="E870"/>
  <c r="I869"/>
  <c r="H869"/>
  <c r="G869"/>
  <c r="I868"/>
  <c r="H868"/>
  <c r="G868"/>
  <c r="G867"/>
  <c r="I866"/>
  <c r="H866"/>
  <c r="G866"/>
  <c r="I865"/>
  <c r="H865"/>
  <c r="G865"/>
  <c r="G864"/>
  <c r="J864" s="1"/>
  <c r="I863"/>
  <c r="H863"/>
  <c r="G863"/>
  <c r="I862"/>
  <c r="H862"/>
  <c r="G862"/>
  <c r="I861"/>
  <c r="H861"/>
  <c r="G861"/>
  <c r="I860"/>
  <c r="H860"/>
  <c r="G860"/>
  <c r="I859"/>
  <c r="H859"/>
  <c r="G859"/>
  <c r="I858"/>
  <c r="H858"/>
  <c r="G858"/>
  <c r="I857"/>
  <c r="H857"/>
  <c r="G857"/>
  <c r="I856"/>
  <c r="H856"/>
  <c r="G856"/>
  <c r="I855"/>
  <c r="H855"/>
  <c r="G855"/>
  <c r="I854"/>
  <c r="H854"/>
  <c r="G854"/>
  <c r="G853"/>
  <c r="J853" s="1"/>
  <c r="I852"/>
  <c r="H852"/>
  <c r="G852"/>
  <c r="G851"/>
  <c r="J851" s="1"/>
  <c r="G850"/>
  <c r="J850" s="1"/>
  <c r="I849"/>
  <c r="H849"/>
  <c r="G849"/>
  <c r="G848"/>
  <c r="J848" s="1"/>
  <c r="I847"/>
  <c r="H847"/>
  <c r="G847"/>
  <c r="G846"/>
  <c r="J846" s="1"/>
  <c r="G845"/>
  <c r="J845" s="1"/>
  <c r="I844"/>
  <c r="H844"/>
  <c r="G844"/>
  <c r="G843"/>
  <c r="G842"/>
  <c r="J842" s="1"/>
  <c r="I841"/>
  <c r="H841"/>
  <c r="G841"/>
  <c r="I840"/>
  <c r="H840"/>
  <c r="G840"/>
  <c r="I839"/>
  <c r="H839"/>
  <c r="G839"/>
  <c r="I838"/>
  <c r="H838"/>
  <c r="G838"/>
  <c r="I837"/>
  <c r="H837"/>
  <c r="G837"/>
  <c r="G836"/>
  <c r="J836" s="1"/>
  <c r="G835"/>
  <c r="J835" s="1"/>
  <c r="G834"/>
  <c r="J834" s="1"/>
  <c r="I833"/>
  <c r="H833"/>
  <c r="G833"/>
  <c r="G832"/>
  <c r="J832" s="1"/>
  <c r="I831"/>
  <c r="H831"/>
  <c r="G831"/>
  <c r="G830"/>
  <c r="J830" s="1"/>
  <c r="G829"/>
  <c r="J829" s="1"/>
  <c r="I828"/>
  <c r="H828"/>
  <c r="G828"/>
  <c r="I827"/>
  <c r="H827"/>
  <c r="G827"/>
  <c r="G826"/>
  <c r="J826" s="1"/>
  <c r="I825"/>
  <c r="H825"/>
  <c r="G825"/>
  <c r="G824"/>
  <c r="J824" s="1"/>
  <c r="I823"/>
  <c r="H823"/>
  <c r="G823"/>
  <c r="I822"/>
  <c r="H822"/>
  <c r="G822"/>
  <c r="G821"/>
  <c r="J821" s="1"/>
  <c r="G820"/>
  <c r="J820" s="1"/>
  <c r="G819"/>
  <c r="I818"/>
  <c r="H818"/>
  <c r="G818"/>
  <c r="G817"/>
  <c r="J817" s="1"/>
  <c r="G816"/>
  <c r="J816" s="1"/>
  <c r="G815"/>
  <c r="J815" s="1"/>
  <c r="G814"/>
  <c r="J814" s="1"/>
  <c r="G813"/>
  <c r="J813" s="1"/>
  <c r="G812"/>
  <c r="J812" s="1"/>
  <c r="I811"/>
  <c r="H811"/>
  <c r="G811"/>
  <c r="G810"/>
  <c r="J810" s="1"/>
  <c r="G809"/>
  <c r="J809" s="1"/>
  <c r="G808"/>
  <c r="J808" s="1"/>
  <c r="I807"/>
  <c r="H807"/>
  <c r="G807"/>
  <c r="G806"/>
  <c r="J806" s="1"/>
  <c r="G805"/>
  <c r="J805" s="1"/>
  <c r="G804"/>
  <c r="J804" s="1"/>
  <c r="I803"/>
  <c r="H803"/>
  <c r="G803"/>
  <c r="G802"/>
  <c r="J802" s="1"/>
  <c r="G801"/>
  <c r="G800"/>
  <c r="J800" s="1"/>
  <c r="G799"/>
  <c r="I798"/>
  <c r="H798"/>
  <c r="G798"/>
  <c r="I797"/>
  <c r="H797"/>
  <c r="G797"/>
  <c r="I796"/>
  <c r="H796"/>
  <c r="G796"/>
  <c r="G795"/>
  <c r="J795" s="1"/>
  <c r="I794"/>
  <c r="H794"/>
  <c r="G794"/>
  <c r="I793"/>
  <c r="H793"/>
  <c r="G793"/>
  <c r="I792"/>
  <c r="H792"/>
  <c r="G792"/>
  <c r="G791"/>
  <c r="G790"/>
  <c r="J790" s="1"/>
  <c r="G789"/>
  <c r="J789" s="1"/>
  <c r="G788"/>
  <c r="J788" s="1"/>
  <c r="G787"/>
  <c r="J787" s="1"/>
  <c r="G786"/>
  <c r="J786" s="1"/>
  <c r="G785"/>
  <c r="J785" s="1"/>
  <c r="I784"/>
  <c r="H784"/>
  <c r="G784"/>
  <c r="G783"/>
  <c r="J783" s="1"/>
  <c r="G782"/>
  <c r="J782" s="1"/>
  <c r="I781"/>
  <c r="H781"/>
  <c r="G781"/>
  <c r="G780"/>
  <c r="J780" s="1"/>
  <c r="I779"/>
  <c r="H779"/>
  <c r="G779"/>
  <c r="G778"/>
  <c r="J778" s="1"/>
  <c r="G777"/>
  <c r="J777" s="1"/>
  <c r="G776"/>
  <c r="J776" s="1"/>
  <c r="I775"/>
  <c r="H775"/>
  <c r="G775"/>
  <c r="G774"/>
  <c r="J774" s="1"/>
  <c r="G773"/>
  <c r="J773" s="1"/>
  <c r="G772"/>
  <c r="J772" s="1"/>
  <c r="G771"/>
  <c r="G770"/>
  <c r="J770" s="1"/>
  <c r="G769"/>
  <c r="J769" s="1"/>
  <c r="G768"/>
  <c r="G767"/>
  <c r="J767" s="1"/>
  <c r="I766"/>
  <c r="H766"/>
  <c r="G766"/>
  <c r="I765"/>
  <c r="H765"/>
  <c r="G765"/>
  <c r="I764"/>
  <c r="H764"/>
  <c r="G764"/>
  <c r="G763"/>
  <c r="J763" s="1"/>
  <c r="G762"/>
  <c r="J762" s="1"/>
  <c r="I761"/>
  <c r="H761"/>
  <c r="G761"/>
  <c r="G760"/>
  <c r="J760" s="1"/>
  <c r="G759"/>
  <c r="I758"/>
  <c r="H758"/>
  <c r="G758"/>
  <c r="G757"/>
  <c r="J757" s="1"/>
  <c r="G756"/>
  <c r="J756" s="1"/>
  <c r="I755"/>
  <c r="H755"/>
  <c r="G755"/>
  <c r="G754"/>
  <c r="J754" s="1"/>
  <c r="G753"/>
  <c r="J753" s="1"/>
  <c r="G752"/>
  <c r="J752" s="1"/>
  <c r="G751"/>
  <c r="J751" s="1"/>
  <c r="G750"/>
  <c r="J750" s="1"/>
  <c r="G749"/>
  <c r="J749" s="1"/>
  <c r="G748"/>
  <c r="J748" s="1"/>
  <c r="A748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G747"/>
  <c r="J747" s="1"/>
  <c r="E746"/>
  <c r="I745"/>
  <c r="H745"/>
  <c r="G745"/>
  <c r="I744"/>
  <c r="H744"/>
  <c r="G744"/>
  <c r="I743"/>
  <c r="H743"/>
  <c r="G743"/>
  <c r="I742"/>
  <c r="H742"/>
  <c r="G742"/>
  <c r="G741"/>
  <c r="J741" s="1"/>
  <c r="G740"/>
  <c r="J740" s="1"/>
  <c r="G739"/>
  <c r="G738"/>
  <c r="J738" s="1"/>
  <c r="G737"/>
  <c r="I736"/>
  <c r="H736"/>
  <c r="G736"/>
  <c r="I735"/>
  <c r="H735"/>
  <c r="G735"/>
  <c r="G734"/>
  <c r="G733"/>
  <c r="J733" s="1"/>
  <c r="G732"/>
  <c r="J732" s="1"/>
  <c r="G731"/>
  <c r="J731" s="1"/>
  <c r="G730"/>
  <c r="J730" s="1"/>
  <c r="G729"/>
  <c r="I728"/>
  <c r="H728"/>
  <c r="G728"/>
  <c r="G727"/>
  <c r="I726"/>
  <c r="H726"/>
  <c r="G726"/>
  <c r="G725"/>
  <c r="J725" s="1"/>
  <c r="G724"/>
  <c r="J724" s="1"/>
  <c r="I723"/>
  <c r="H723"/>
  <c r="G723"/>
  <c r="G722"/>
  <c r="I721"/>
  <c r="H721"/>
  <c r="G721"/>
  <c r="I720"/>
  <c r="H720"/>
  <c r="G720"/>
  <c r="G719"/>
  <c r="G718"/>
  <c r="J718" s="1"/>
  <c r="G717"/>
  <c r="I716"/>
  <c r="H716"/>
  <c r="G716"/>
  <c r="I715"/>
  <c r="H715"/>
  <c r="G715"/>
  <c r="G714"/>
  <c r="G713"/>
  <c r="J713" s="1"/>
  <c r="G712"/>
  <c r="J712" s="1"/>
  <c r="G711"/>
  <c r="G710"/>
  <c r="J710" s="1"/>
  <c r="I709"/>
  <c r="H709"/>
  <c r="G709"/>
  <c r="G708"/>
  <c r="G707"/>
  <c r="J707" s="1"/>
  <c r="G706"/>
  <c r="J706" s="1"/>
  <c r="I705"/>
  <c r="H705"/>
  <c r="G705"/>
  <c r="I704"/>
  <c r="H704"/>
  <c r="G704"/>
  <c r="G703"/>
  <c r="J703" s="1"/>
  <c r="G702"/>
  <c r="J702" s="1"/>
  <c r="G701"/>
  <c r="J701" s="1"/>
  <c r="G700"/>
  <c r="J700" s="1"/>
  <c r="G699"/>
  <c r="J699" s="1"/>
  <c r="I698"/>
  <c r="H698"/>
  <c r="G698"/>
  <c r="G697"/>
  <c r="G696"/>
  <c r="J696" s="1"/>
  <c r="I695"/>
  <c r="H695"/>
  <c r="G695"/>
  <c r="I694"/>
  <c r="H694"/>
  <c r="G694"/>
  <c r="G693"/>
  <c r="J693" s="1"/>
  <c r="G692"/>
  <c r="J692" s="1"/>
  <c r="I691"/>
  <c r="H691"/>
  <c r="G691"/>
  <c r="G690"/>
  <c r="G689"/>
  <c r="J689" s="1"/>
  <c r="I688"/>
  <c r="H688"/>
  <c r="G688"/>
  <c r="G687"/>
  <c r="J687" s="1"/>
  <c r="G686"/>
  <c r="J686" s="1"/>
  <c r="G685"/>
  <c r="J685" s="1"/>
  <c r="G684"/>
  <c r="J684" s="1"/>
  <c r="G683"/>
  <c r="J683" s="1"/>
  <c r="I682"/>
  <c r="H682"/>
  <c r="G682"/>
  <c r="G681"/>
  <c r="J681" s="1"/>
  <c r="G680"/>
  <c r="H680" s="1"/>
  <c r="G679"/>
  <c r="G678"/>
  <c r="J678" s="1"/>
  <c r="H678" s="1"/>
  <c r="G677"/>
  <c r="J677" s="1"/>
  <c r="G676"/>
  <c r="H676" s="1"/>
  <c r="G675"/>
  <c r="G674"/>
  <c r="J674" s="1"/>
  <c r="H674" s="1"/>
  <c r="G673"/>
  <c r="I672"/>
  <c r="H672"/>
  <c r="G672"/>
  <c r="G671"/>
  <c r="H671" s="1"/>
  <c r="G670"/>
  <c r="J670" s="1"/>
  <c r="G669"/>
  <c r="J669" s="1"/>
  <c r="H669" s="1"/>
  <c r="I668"/>
  <c r="H668"/>
  <c r="G668"/>
  <c r="I667"/>
  <c r="H667"/>
  <c r="G667"/>
  <c r="G666"/>
  <c r="J666" s="1"/>
  <c r="G665"/>
  <c r="J665" s="1"/>
  <c r="H665" s="1"/>
  <c r="I664"/>
  <c r="H664"/>
  <c r="G664"/>
  <c r="G663"/>
  <c r="J663" s="1"/>
  <c r="I663" s="1"/>
  <c r="A663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G662"/>
  <c r="J662" s="1"/>
  <c r="H662" s="1"/>
  <c r="E661"/>
  <c r="I660"/>
  <c r="H660"/>
  <c r="G660"/>
  <c r="I659"/>
  <c r="H659"/>
  <c r="G659"/>
  <c r="G658"/>
  <c r="G657"/>
  <c r="H657" s="1"/>
  <c r="G656"/>
  <c r="J656" s="1"/>
  <c r="I655"/>
  <c r="H655"/>
  <c r="G655"/>
  <c r="G654"/>
  <c r="H654" s="1"/>
  <c r="G653"/>
  <c r="J653" s="1"/>
  <c r="I652"/>
  <c r="H652"/>
  <c r="G652"/>
  <c r="I651"/>
  <c r="H651"/>
  <c r="G651"/>
  <c r="G650"/>
  <c r="J650" s="1"/>
  <c r="H650" s="1"/>
  <c r="I649"/>
  <c r="H649"/>
  <c r="G649"/>
  <c r="G648"/>
  <c r="I648" s="1"/>
  <c r="G647"/>
  <c r="J647" s="1"/>
  <c r="H647" s="1"/>
  <c r="G646"/>
  <c r="J646" s="1"/>
  <c r="I646" s="1"/>
  <c r="I645"/>
  <c r="H645"/>
  <c r="G645"/>
  <c r="G644"/>
  <c r="H644" s="1"/>
  <c r="I643"/>
  <c r="H643"/>
  <c r="G643"/>
  <c r="I642"/>
  <c r="H642"/>
  <c r="G642"/>
  <c r="I641"/>
  <c r="H641"/>
  <c r="G641"/>
  <c r="I640"/>
  <c r="H640"/>
  <c r="G640"/>
  <c r="G639"/>
  <c r="J639" s="1"/>
  <c r="I639" s="1"/>
  <c r="G638"/>
  <c r="H638" s="1"/>
  <c r="I637"/>
  <c r="H637"/>
  <c r="G637"/>
  <c r="G636"/>
  <c r="J636" s="1"/>
  <c r="I635"/>
  <c r="H635"/>
  <c r="G635"/>
  <c r="G634"/>
  <c r="J634" s="1"/>
  <c r="H634" s="1"/>
  <c r="G633"/>
  <c r="G632"/>
  <c r="J632" s="1"/>
  <c r="H632" s="1"/>
  <c r="G631"/>
  <c r="G630"/>
  <c r="J630" s="1"/>
  <c r="H630" s="1"/>
  <c r="G629"/>
  <c r="J629" s="1"/>
  <c r="I628"/>
  <c r="H628"/>
  <c r="G628"/>
  <c r="G627"/>
  <c r="H627" s="1"/>
  <c r="G626"/>
  <c r="J626" s="1"/>
  <c r="G625"/>
  <c r="J625" s="1"/>
  <c r="H625" s="1"/>
  <c r="G624"/>
  <c r="G623"/>
  <c r="J623" s="1"/>
  <c r="H623" s="1"/>
  <c r="G622"/>
  <c r="J622" s="1"/>
  <c r="G621"/>
  <c r="H621" s="1"/>
  <c r="G620"/>
  <c r="G619"/>
  <c r="H619" s="1"/>
  <c r="G618"/>
  <c r="I617"/>
  <c r="H617"/>
  <c r="G617"/>
  <c r="G616"/>
  <c r="H616" s="1"/>
  <c r="G615"/>
  <c r="J615" s="1"/>
  <c r="I615" s="1"/>
  <c r="G614"/>
  <c r="H614" s="1"/>
  <c r="I613"/>
  <c r="H613"/>
  <c r="G613"/>
  <c r="I612"/>
  <c r="H612"/>
  <c r="G612"/>
  <c r="G611"/>
  <c r="I611" s="1"/>
  <c r="I610"/>
  <c r="H610"/>
  <c r="G610"/>
  <c r="G609"/>
  <c r="H609" s="1"/>
  <c r="G608"/>
  <c r="J608" s="1"/>
  <c r="I607"/>
  <c r="H607"/>
  <c r="G607"/>
  <c r="I606"/>
  <c r="H606"/>
  <c r="G606"/>
  <c r="G605"/>
  <c r="J605" s="1"/>
  <c r="H605" s="1"/>
  <c r="I604"/>
  <c r="H604"/>
  <c r="G604"/>
  <c r="I603"/>
  <c r="H603"/>
  <c r="G603"/>
  <c r="I602"/>
  <c r="H602"/>
  <c r="G602"/>
  <c r="G601"/>
  <c r="J601" s="1"/>
  <c r="I601" s="1"/>
  <c r="I600"/>
  <c r="H600"/>
  <c r="G600"/>
  <c r="I599"/>
  <c r="H599"/>
  <c r="G599"/>
  <c r="G598"/>
  <c r="J598" s="1"/>
  <c r="G597"/>
  <c r="J597" s="1"/>
  <c r="I597" s="1"/>
  <c r="G596"/>
  <c r="J596" s="1"/>
  <c r="G595"/>
  <c r="I595" s="1"/>
  <c r="G594"/>
  <c r="J594" s="1"/>
  <c r="G593"/>
  <c r="I593" s="1"/>
  <c r="G592"/>
  <c r="J592" s="1"/>
  <c r="G591"/>
  <c r="I591" s="1"/>
  <c r="I590"/>
  <c r="H590"/>
  <c r="G590"/>
  <c r="G589"/>
  <c r="J589" s="1"/>
  <c r="H589" s="1"/>
  <c r="G588"/>
  <c r="I588" s="1"/>
  <c r="I587"/>
  <c r="H587"/>
  <c r="G587"/>
  <c r="G586"/>
  <c r="G585"/>
  <c r="J585" s="1"/>
  <c r="I585" s="1"/>
  <c r="G584"/>
  <c r="J584" s="1"/>
  <c r="G583"/>
  <c r="I583" s="1"/>
  <c r="G582"/>
  <c r="G581"/>
  <c r="J581" s="1"/>
  <c r="I581" s="1"/>
  <c r="G580"/>
  <c r="G579"/>
  <c r="J579" s="1"/>
  <c r="I579" s="1"/>
  <c r="G578"/>
  <c r="G577"/>
  <c r="I577" s="1"/>
  <c r="G576"/>
  <c r="G575"/>
  <c r="G574"/>
  <c r="G573"/>
  <c r="G572"/>
  <c r="G571"/>
  <c r="G570"/>
  <c r="J570" s="1"/>
  <c r="G569"/>
  <c r="J569" s="1"/>
  <c r="G568"/>
  <c r="G567"/>
  <c r="J567" s="1"/>
  <c r="G566"/>
  <c r="G565"/>
  <c r="J565" s="1"/>
  <c r="G564"/>
  <c r="J564" s="1"/>
  <c r="G563"/>
  <c r="J563" s="1"/>
  <c r="G562"/>
  <c r="G561"/>
  <c r="J561" s="1"/>
  <c r="G560"/>
  <c r="G559"/>
  <c r="J559" s="1"/>
  <c r="G558"/>
  <c r="I557"/>
  <c r="H557"/>
  <c r="G557"/>
  <c r="G556"/>
  <c r="G555"/>
  <c r="G554"/>
  <c r="J554" s="1"/>
  <c r="G553"/>
  <c r="G552"/>
  <c r="J552" s="1"/>
  <c r="G551"/>
  <c r="J551" s="1"/>
  <c r="G550"/>
  <c r="J550" s="1"/>
  <c r="G549"/>
  <c r="J549" s="1"/>
  <c r="G548"/>
  <c r="J548" s="1"/>
  <c r="G547"/>
  <c r="G546"/>
  <c r="G545"/>
  <c r="J545" s="1"/>
  <c r="I544"/>
  <c r="H544"/>
  <c r="G544"/>
  <c r="G543"/>
  <c r="G542"/>
  <c r="I541"/>
  <c r="H541"/>
  <c r="G541"/>
  <c r="G540"/>
  <c r="G539"/>
  <c r="J539" s="1"/>
  <c r="G538"/>
  <c r="I537"/>
  <c r="H537"/>
  <c r="G537"/>
  <c r="G536"/>
  <c r="G535"/>
  <c r="G534"/>
  <c r="G533"/>
  <c r="G532"/>
  <c r="G531"/>
  <c r="J531" s="1"/>
  <c r="G530"/>
  <c r="J530" s="1"/>
  <c r="G529"/>
  <c r="J529" s="1"/>
  <c r="G528"/>
  <c r="J528" s="1"/>
  <c r="G527"/>
  <c r="G526"/>
  <c r="G525"/>
  <c r="G524"/>
  <c r="G523"/>
  <c r="I522"/>
  <c r="H522"/>
  <c r="G522"/>
  <c r="G521"/>
  <c r="J521" s="1"/>
  <c r="G520"/>
  <c r="I519"/>
  <c r="H519"/>
  <c r="G519"/>
  <c r="G518"/>
  <c r="G517"/>
  <c r="J517" s="1"/>
  <c r="I516"/>
  <c r="H516"/>
  <c r="G516"/>
  <c r="I515"/>
  <c r="H515"/>
  <c r="G515"/>
  <c r="G514"/>
  <c r="G513"/>
  <c r="J513" s="1"/>
  <c r="I512"/>
  <c r="H512"/>
  <c r="G512"/>
  <c r="I511"/>
  <c r="H511"/>
  <c r="G511"/>
  <c r="G510"/>
  <c r="G509"/>
  <c r="J509" s="1"/>
  <c r="G508"/>
  <c r="G507"/>
  <c r="J507" s="1"/>
  <c r="G506"/>
  <c r="G505"/>
  <c r="J505" s="1"/>
  <c r="G504"/>
  <c r="J504" s="1"/>
  <c r="G503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G502"/>
  <c r="I440"/>
  <c r="H440"/>
  <c r="G440"/>
  <c r="I439"/>
  <c r="H439"/>
  <c r="G439"/>
  <c r="G500"/>
  <c r="J500" s="1"/>
  <c r="G499"/>
  <c r="I438"/>
  <c r="H438"/>
  <c r="G438"/>
  <c r="I437"/>
  <c r="H437"/>
  <c r="G437"/>
  <c r="G436"/>
  <c r="J436" s="1"/>
  <c r="G435"/>
  <c r="J435" s="1"/>
  <c r="I434"/>
  <c r="H434"/>
  <c r="G434"/>
  <c r="G433"/>
  <c r="J433" s="1"/>
  <c r="G432"/>
  <c r="J432" s="1"/>
  <c r="G431"/>
  <c r="J431" s="1"/>
  <c r="G430"/>
  <c r="J430" s="1"/>
  <c r="I429"/>
  <c r="H429"/>
  <c r="G429"/>
  <c r="I428"/>
  <c r="H428"/>
  <c r="G428"/>
  <c r="G427"/>
  <c r="G426"/>
  <c r="J426" s="1"/>
  <c r="G498"/>
  <c r="J498" s="1"/>
  <c r="G497"/>
  <c r="J497" s="1"/>
  <c r="G425"/>
  <c r="J425" s="1"/>
  <c r="G424"/>
  <c r="J424" s="1"/>
  <c r="G496"/>
  <c r="G495"/>
  <c r="J495" s="1"/>
  <c r="G494"/>
  <c r="G423"/>
  <c r="J423" s="1"/>
  <c r="G422"/>
  <c r="G421"/>
  <c r="J421" s="1"/>
  <c r="G420"/>
  <c r="J420" s="1"/>
  <c r="G493"/>
  <c r="G419"/>
  <c r="G492"/>
  <c r="G491"/>
  <c r="J491" s="1"/>
  <c r="G418"/>
  <c r="G490"/>
  <c r="G489"/>
  <c r="G417"/>
  <c r="J417" s="1"/>
  <c r="G488"/>
  <c r="J488" s="1"/>
  <c r="I416"/>
  <c r="H416"/>
  <c r="G416"/>
  <c r="G487"/>
  <c r="G486"/>
  <c r="G485"/>
  <c r="J485" s="1"/>
  <c r="G415"/>
  <c r="G484"/>
  <c r="J484" s="1"/>
  <c r="G483"/>
  <c r="J483" s="1"/>
  <c r="G482"/>
  <c r="G481"/>
  <c r="J481" s="1"/>
  <c r="G414"/>
  <c r="J414" s="1"/>
  <c r="I413"/>
  <c r="H413"/>
  <c r="G413"/>
  <c r="G412"/>
  <c r="J412" s="1"/>
  <c r="G411"/>
  <c r="J411" s="1"/>
  <c r="G480"/>
  <c r="G410"/>
  <c r="J410" s="1"/>
  <c r="G409"/>
  <c r="J409" s="1"/>
  <c r="G408"/>
  <c r="J408" s="1"/>
  <c r="G407"/>
  <c r="J407" s="1"/>
  <c r="G406"/>
  <c r="J406" s="1"/>
  <c r="G405"/>
  <c r="J405" s="1"/>
  <c r="G404"/>
  <c r="J404" s="1"/>
  <c r="G403"/>
  <c r="G479"/>
  <c r="G402"/>
  <c r="J402" s="1"/>
  <c r="G478"/>
  <c r="I401"/>
  <c r="H401"/>
  <c r="G401"/>
  <c r="G400"/>
  <c r="G399"/>
  <c r="G398"/>
  <c r="J398" s="1"/>
  <c r="G477"/>
  <c r="J477" s="1"/>
  <c r="G476"/>
  <c r="J476" s="1"/>
  <c r="G475"/>
  <c r="I397"/>
  <c r="H397"/>
  <c r="G397"/>
  <c r="I396"/>
  <c r="H396"/>
  <c r="G396"/>
  <c r="G474"/>
  <c r="G395"/>
  <c r="J395" s="1"/>
  <c r="G473"/>
  <c r="J473" s="1"/>
  <c r="G472"/>
  <c r="G394"/>
  <c r="J394" s="1"/>
  <c r="G393"/>
  <c r="J393" s="1"/>
  <c r="G392"/>
  <c r="J392" s="1"/>
  <c r="G471"/>
  <c r="J471" s="1"/>
  <c r="G391"/>
  <c r="J391" s="1"/>
  <c r="G470"/>
  <c r="G469"/>
  <c r="G390"/>
  <c r="J390" s="1"/>
  <c r="G389"/>
  <c r="J389" s="1"/>
  <c r="G468"/>
  <c r="G467"/>
  <c r="I466"/>
  <c r="H466"/>
  <c r="G466"/>
  <c r="G465"/>
  <c r="J465" s="1"/>
  <c r="I388"/>
  <c r="H388"/>
  <c r="G388"/>
  <c r="G387"/>
  <c r="J387" s="1"/>
  <c r="G464"/>
  <c r="J464" s="1"/>
  <c r="G463"/>
  <c r="J463" s="1"/>
  <c r="G462"/>
  <c r="J462" s="1"/>
  <c r="G461"/>
  <c r="J461" s="1"/>
  <c r="G460"/>
  <c r="J460" s="1"/>
  <c r="G459"/>
  <c r="J459" s="1"/>
  <c r="G458"/>
  <c r="G457"/>
  <c r="G456"/>
  <c r="J456" s="1"/>
  <c r="G455"/>
  <c r="J455" s="1"/>
  <c r="G454"/>
  <c r="G453"/>
  <c r="J453" s="1"/>
  <c r="G452"/>
  <c r="G451"/>
  <c r="G450"/>
  <c r="J450" s="1"/>
  <c r="G449"/>
  <c r="G448"/>
  <c r="J448" s="1"/>
  <c r="G447"/>
  <c r="G446"/>
  <c r="J446" s="1"/>
  <c r="G445"/>
  <c r="G444"/>
  <c r="G443"/>
  <c r="A443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G442"/>
  <c r="J442" s="1"/>
  <c r="I385"/>
  <c r="H385"/>
  <c r="G385"/>
  <c r="I384"/>
  <c r="H384"/>
  <c r="G384"/>
  <c r="I383"/>
  <c r="H383"/>
  <c r="G383"/>
  <c r="G382"/>
  <c r="J382" s="1"/>
  <c r="G381"/>
  <c r="J381" s="1"/>
  <c r="I380"/>
  <c r="H380"/>
  <c r="G380"/>
  <c r="I379"/>
  <c r="H379"/>
  <c r="G379"/>
  <c r="I378"/>
  <c r="H378"/>
  <c r="G378"/>
  <c r="I377"/>
  <c r="H377"/>
  <c r="G377"/>
  <c r="G376"/>
  <c r="J376" s="1"/>
  <c r="G375"/>
  <c r="J375" s="1"/>
  <c r="I374"/>
  <c r="H374"/>
  <c r="G374"/>
  <c r="G373"/>
  <c r="G372"/>
  <c r="J372" s="1"/>
  <c r="I371"/>
  <c r="H371"/>
  <c r="G371"/>
  <c r="G370"/>
  <c r="I369"/>
  <c r="H369"/>
  <c r="G369"/>
  <c r="I368"/>
  <c r="H368"/>
  <c r="G368"/>
  <c r="G367"/>
  <c r="J367" s="1"/>
  <c r="G366"/>
  <c r="I365"/>
  <c r="H365"/>
  <c r="G365"/>
  <c r="G364"/>
  <c r="J364" s="1"/>
  <c r="I363"/>
  <c r="H363"/>
  <c r="G363"/>
  <c r="G362"/>
  <c r="J362" s="1"/>
  <c r="G361"/>
  <c r="I360"/>
  <c r="H360"/>
  <c r="G360"/>
  <c r="G359"/>
  <c r="J359" s="1"/>
  <c r="I358"/>
  <c r="H358"/>
  <c r="G358"/>
  <c r="G357"/>
  <c r="J357" s="1"/>
  <c r="G356"/>
  <c r="J356" s="1"/>
  <c r="G355"/>
  <c r="J355" s="1"/>
  <c r="G354"/>
  <c r="J354" s="1"/>
  <c r="I353"/>
  <c r="H353"/>
  <c r="G353"/>
  <c r="I352"/>
  <c r="H352"/>
  <c r="G352"/>
  <c r="G351"/>
  <c r="J351" s="1"/>
  <c r="I350"/>
  <c r="H350"/>
  <c r="G350"/>
  <c r="G349"/>
  <c r="J349" s="1"/>
  <c r="G348"/>
  <c r="J348" s="1"/>
  <c r="G347"/>
  <c r="J347" s="1"/>
  <c r="G346"/>
  <c r="G345"/>
  <c r="G344"/>
  <c r="J344" s="1"/>
  <c r="I343"/>
  <c r="H343"/>
  <c r="G343"/>
  <c r="G342"/>
  <c r="J342" s="1"/>
  <c r="I341"/>
  <c r="H341"/>
  <c r="G341"/>
  <c r="G340"/>
  <c r="J340" s="1"/>
  <c r="G339"/>
  <c r="J339" s="1"/>
  <c r="G338"/>
  <c r="G337"/>
  <c r="J337" s="1"/>
  <c r="G336"/>
  <c r="J336" s="1"/>
  <c r="I335"/>
  <c r="H335"/>
  <c r="G335"/>
  <c r="G334"/>
  <c r="J334" s="1"/>
  <c r="G333"/>
  <c r="J333" s="1"/>
  <c r="I332"/>
  <c r="H332"/>
  <c r="G332"/>
  <c r="G331"/>
  <c r="J331" s="1"/>
  <c r="G330"/>
  <c r="J330" s="1"/>
  <c r="G329"/>
  <c r="J329" s="1"/>
  <c r="I328"/>
  <c r="H328"/>
  <c r="G328"/>
  <c r="G327"/>
  <c r="G326"/>
  <c r="J326" s="1"/>
  <c r="G325"/>
  <c r="J325" s="1"/>
  <c r="G324"/>
  <c r="J324" s="1"/>
  <c r="G323"/>
  <c r="J323" s="1"/>
  <c r="G322"/>
  <c r="J322" s="1"/>
  <c r="I321"/>
  <c r="H321"/>
  <c r="G321"/>
  <c r="G320"/>
  <c r="J320" s="1"/>
  <c r="G319"/>
  <c r="G318"/>
  <c r="I317"/>
  <c r="H317"/>
  <c r="G317"/>
  <c r="I316"/>
  <c r="H316"/>
  <c r="G316"/>
  <c r="G315"/>
  <c r="J315" s="1"/>
  <c r="G314"/>
  <c r="G313"/>
  <c r="J313" s="1"/>
  <c r="G312"/>
  <c r="J312" s="1"/>
  <c r="G311"/>
  <c r="J311" s="1"/>
  <c r="G310"/>
  <c r="J310" s="1"/>
  <c r="G309"/>
  <c r="J309" s="1"/>
  <c r="G308"/>
  <c r="J308" s="1"/>
  <c r="I307"/>
  <c r="H307"/>
  <c r="G307"/>
  <c r="G306"/>
  <c r="J306" s="1"/>
  <c r="G305"/>
  <c r="G304"/>
  <c r="J304" s="1"/>
  <c r="G303"/>
  <c r="J303" s="1"/>
  <c r="G302"/>
  <c r="J302" s="1"/>
  <c r="G301"/>
  <c r="I300"/>
  <c r="H300"/>
  <c r="G300"/>
  <c r="G299"/>
  <c r="J299" s="1"/>
  <c r="G298"/>
  <c r="J298" s="1"/>
  <c r="I296"/>
  <c r="H296"/>
  <c r="G296"/>
  <c r="I295"/>
  <c r="H295"/>
  <c r="G295"/>
  <c r="G294"/>
  <c r="J294" s="1"/>
  <c r="I293"/>
  <c r="H293"/>
  <c r="G293"/>
  <c r="I292"/>
  <c r="H292"/>
  <c r="G292"/>
  <c r="I291"/>
  <c r="H291"/>
  <c r="G291"/>
  <c r="I290"/>
  <c r="H290"/>
  <c r="G290"/>
  <c r="I289"/>
  <c r="H289"/>
  <c r="G289"/>
  <c r="G288"/>
  <c r="J288" s="1"/>
  <c r="G287"/>
  <c r="G286"/>
  <c r="J286" s="1"/>
  <c r="G285"/>
  <c r="J285" s="1"/>
  <c r="G284"/>
  <c r="J284" s="1"/>
  <c r="I283"/>
  <c r="H283"/>
  <c r="G283"/>
  <c r="G282"/>
  <c r="J282" s="1"/>
  <c r="G281"/>
  <c r="I280"/>
  <c r="H280"/>
  <c r="G280"/>
  <c r="G279"/>
  <c r="J279" s="1"/>
  <c r="G278"/>
  <c r="J278" s="1"/>
  <c r="G277"/>
  <c r="J277" s="1"/>
  <c r="G276"/>
  <c r="J276" s="1"/>
  <c r="I275"/>
  <c r="H275"/>
  <c r="G275"/>
  <c r="I274"/>
  <c r="H274"/>
  <c r="G274"/>
  <c r="I273"/>
  <c r="H273"/>
  <c r="G273"/>
  <c r="I272"/>
  <c r="H272"/>
  <c r="G272"/>
  <c r="G271"/>
  <c r="J271" s="1"/>
  <c r="I270"/>
  <c r="H270"/>
  <c r="G270"/>
  <c r="I269"/>
  <c r="H269"/>
  <c r="G269"/>
  <c r="I268"/>
  <c r="H268"/>
  <c r="G268"/>
  <c r="G267"/>
  <c r="J267" s="1"/>
  <c r="G266"/>
  <c r="I265"/>
  <c r="H265"/>
  <c r="G265"/>
  <c r="G264"/>
  <c r="J264" s="1"/>
  <c r="I263"/>
  <c r="H263"/>
  <c r="G263"/>
  <c r="G262"/>
  <c r="J262" s="1"/>
  <c r="A262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G261"/>
  <c r="E260"/>
  <c r="G259"/>
  <c r="G258"/>
  <c r="J258" s="1"/>
  <c r="G257"/>
  <c r="G256"/>
  <c r="J256" s="1"/>
  <c r="G255"/>
  <c r="J255" s="1"/>
  <c r="G254"/>
  <c r="G253"/>
  <c r="G252"/>
  <c r="G251"/>
  <c r="I250"/>
  <c r="H250"/>
  <c r="G250"/>
  <c r="G249"/>
  <c r="J249" s="1"/>
  <c r="I248"/>
  <c r="H248"/>
  <c r="G248"/>
  <c r="G247"/>
  <c r="G246"/>
  <c r="G245"/>
  <c r="J245" s="1"/>
  <c r="G244"/>
  <c r="J244" s="1"/>
  <c r="G243"/>
  <c r="G242"/>
  <c r="G241"/>
  <c r="G240"/>
  <c r="G239"/>
  <c r="G238"/>
  <c r="J238" s="1"/>
  <c r="G237"/>
  <c r="G236"/>
  <c r="G235"/>
  <c r="J235" s="1"/>
  <c r="G234"/>
  <c r="G233"/>
  <c r="J233" s="1"/>
  <c r="G232"/>
  <c r="J232" s="1"/>
  <c r="G231"/>
  <c r="J231" s="1"/>
  <c r="G230"/>
  <c r="J230" s="1"/>
  <c r="G229"/>
  <c r="G228"/>
  <c r="G227"/>
  <c r="G226"/>
  <c r="G225"/>
  <c r="G224"/>
  <c r="G223"/>
  <c r="G222"/>
  <c r="G221"/>
  <c r="G220"/>
  <c r="G219"/>
  <c r="G218"/>
  <c r="J218" s="1"/>
  <c r="G217"/>
  <c r="G216"/>
  <c r="G215"/>
  <c r="G214"/>
  <c r="I213"/>
  <c r="H213"/>
  <c r="G213"/>
  <c r="G212"/>
  <c r="G211"/>
  <c r="J211" s="1"/>
  <c r="G210"/>
  <c r="G209"/>
  <c r="J209" s="1"/>
  <c r="G208"/>
  <c r="G207"/>
  <c r="G206"/>
  <c r="J206" s="1"/>
  <c r="G205"/>
  <c r="J205" s="1"/>
  <c r="G204"/>
  <c r="G203"/>
  <c r="G202"/>
  <c r="J202" s="1"/>
  <c r="I201"/>
  <c r="H201"/>
  <c r="G201"/>
  <c r="G200"/>
  <c r="G199"/>
  <c r="G198"/>
  <c r="J198" s="1"/>
  <c r="G197"/>
  <c r="G196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G195"/>
  <c r="E194"/>
  <c r="I193"/>
  <c r="H193"/>
  <c r="G193"/>
  <c r="G192"/>
  <c r="J192" s="1"/>
  <c r="G191"/>
  <c r="J191" s="1"/>
  <c r="I190"/>
  <c r="H190"/>
  <c r="G190"/>
  <c r="I189"/>
  <c r="H189"/>
  <c r="G189"/>
  <c r="I188"/>
  <c r="H188"/>
  <c r="G188"/>
  <c r="G187"/>
  <c r="I186"/>
  <c r="H186"/>
  <c r="G186"/>
  <c r="G185"/>
  <c r="J185" s="1"/>
  <c r="G184"/>
  <c r="I183"/>
  <c r="H183"/>
  <c r="G183"/>
  <c r="I182"/>
  <c r="H182"/>
  <c r="G182"/>
  <c r="G181"/>
  <c r="J181" s="1"/>
  <c r="G180"/>
  <c r="J180" s="1"/>
  <c r="G179"/>
  <c r="J179" s="1"/>
  <c r="I178"/>
  <c r="H178"/>
  <c r="G178"/>
  <c r="I177"/>
  <c r="H177"/>
  <c r="G177"/>
  <c r="I176"/>
  <c r="H176"/>
  <c r="G176"/>
  <c r="I175"/>
  <c r="H175"/>
  <c r="G175"/>
  <c r="I174"/>
  <c r="H174"/>
  <c r="G174"/>
  <c r="G173"/>
  <c r="J173" s="1"/>
  <c r="G172"/>
  <c r="J172" s="1"/>
  <c r="I171"/>
  <c r="H171"/>
  <c r="G171"/>
  <c r="I170"/>
  <c r="H170"/>
  <c r="G170"/>
  <c r="G169"/>
  <c r="J169" s="1"/>
  <c r="I168"/>
  <c r="H168"/>
  <c r="G168"/>
  <c r="G167"/>
  <c r="J167" s="1"/>
  <c r="I166"/>
  <c r="H166"/>
  <c r="G166"/>
  <c r="G165"/>
  <c r="J165" s="1"/>
  <c r="I164"/>
  <c r="H164"/>
  <c r="G164"/>
  <c r="G163"/>
  <c r="J163" s="1"/>
  <c r="G162"/>
  <c r="J162" s="1"/>
  <c r="G161"/>
  <c r="J161" s="1"/>
  <c r="I160"/>
  <c r="H160"/>
  <c r="G160"/>
  <c r="G159"/>
  <c r="J159" s="1"/>
  <c r="I158"/>
  <c r="H158"/>
  <c r="G158"/>
  <c r="G157"/>
  <c r="J157" s="1"/>
  <c r="I156"/>
  <c r="H156"/>
  <c r="G156"/>
  <c r="I155"/>
  <c r="H155"/>
  <c r="G155"/>
  <c r="G154"/>
  <c r="J154" s="1"/>
  <c r="G153"/>
  <c r="J153" s="1"/>
  <c r="I152"/>
  <c r="H152"/>
  <c r="G152"/>
  <c r="I151"/>
  <c r="H151"/>
  <c r="G151"/>
  <c r="I150"/>
  <c r="H150"/>
  <c r="G150"/>
  <c r="G149"/>
  <c r="J149" s="1"/>
  <c r="G148"/>
  <c r="J148" s="1"/>
  <c r="G147"/>
  <c r="J147" s="1"/>
  <c r="G146"/>
  <c r="J146" s="1"/>
  <c r="G145"/>
  <c r="J145" s="1"/>
  <c r="G144"/>
  <c r="I143"/>
  <c r="H143"/>
  <c r="G143"/>
  <c r="G142"/>
  <c r="J142" s="1"/>
  <c r="G141"/>
  <c r="J141" s="1"/>
  <c r="G140"/>
  <c r="G139"/>
  <c r="G138"/>
  <c r="G137"/>
  <c r="J137" s="1"/>
  <c r="I136"/>
  <c r="H136"/>
  <c r="G136"/>
  <c r="G135"/>
  <c r="J135" s="1"/>
  <c r="I134"/>
  <c r="H134"/>
  <c r="G134"/>
  <c r="I133"/>
  <c r="H133"/>
  <c r="G133"/>
  <c r="I132"/>
  <c r="H132"/>
  <c r="G132"/>
  <c r="G131"/>
  <c r="J131" s="1"/>
  <c r="G130"/>
  <c r="I129"/>
  <c r="H129"/>
  <c r="G129"/>
  <c r="G128"/>
  <c r="J128" s="1"/>
  <c r="I127"/>
  <c r="H127"/>
  <c r="G127"/>
  <c r="G126"/>
  <c r="I125"/>
  <c r="H125"/>
  <c r="G125"/>
  <c r="I124"/>
  <c r="H124"/>
  <c r="G124"/>
  <c r="I123"/>
  <c r="H123"/>
  <c r="G123"/>
  <c r="G122"/>
  <c r="J122" s="1"/>
  <c r="G121"/>
  <c r="J121" s="1"/>
  <c r="I120"/>
  <c r="H120"/>
  <c r="G120"/>
  <c r="I119"/>
  <c r="H119"/>
  <c r="G119"/>
  <c r="I118"/>
  <c r="H118"/>
  <c r="G118"/>
  <c r="G117"/>
  <c r="G116"/>
  <c r="J116" s="1"/>
  <c r="G115"/>
  <c r="J115" s="1"/>
  <c r="G114"/>
  <c r="J114" s="1"/>
  <c r="I113"/>
  <c r="H113"/>
  <c r="G113"/>
  <c r="I112"/>
  <c r="H112"/>
  <c r="G112"/>
  <c r="G111"/>
  <c r="J111" s="1"/>
  <c r="I110"/>
  <c r="H110"/>
  <c r="G110"/>
  <c r="G109"/>
  <c r="G108"/>
  <c r="J108" s="1"/>
  <c r="G107"/>
  <c r="J107" s="1"/>
  <c r="I106"/>
  <c r="H106"/>
  <c r="G106"/>
  <c r="G105"/>
  <c r="G104"/>
  <c r="J104" s="1"/>
  <c r="G103"/>
  <c r="J103" s="1"/>
  <c r="G102"/>
  <c r="J102" s="1"/>
  <c r="G101"/>
  <c r="G100"/>
  <c r="J100" s="1"/>
  <c r="G99"/>
  <c r="J99" s="1"/>
  <c r="I98"/>
  <c r="H98"/>
  <c r="G98"/>
  <c r="G97"/>
  <c r="J97" s="1"/>
  <c r="I96"/>
  <c r="H96"/>
  <c r="G96"/>
  <c r="A96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I95"/>
  <c r="H95"/>
  <c r="G95"/>
  <c r="E94"/>
  <c r="I93"/>
  <c r="H93"/>
  <c r="G93"/>
  <c r="G92"/>
  <c r="J92" s="1"/>
  <c r="G91"/>
  <c r="G90"/>
  <c r="J90" s="1"/>
  <c r="G89"/>
  <c r="G88"/>
  <c r="J88" s="1"/>
  <c r="I87"/>
  <c r="H87"/>
  <c r="G87"/>
  <c r="G86"/>
  <c r="J86" s="1"/>
  <c r="G85"/>
  <c r="J85" s="1"/>
  <c r="G84"/>
  <c r="J84" s="1"/>
  <c r="G83"/>
  <c r="J83" s="1"/>
  <c r="G82"/>
  <c r="J82" s="1"/>
  <c r="I81"/>
  <c r="H81"/>
  <c r="G81"/>
  <c r="G80"/>
  <c r="G79"/>
  <c r="G78"/>
  <c r="J78" s="1"/>
  <c r="G77"/>
  <c r="J77" s="1"/>
  <c r="G76"/>
  <c r="J76" s="1"/>
  <c r="G75"/>
  <c r="J75" s="1"/>
  <c r="G74"/>
  <c r="J74" s="1"/>
  <c r="G73"/>
  <c r="J73" s="1"/>
  <c r="I72"/>
  <c r="H72"/>
  <c r="G72"/>
  <c r="G71"/>
  <c r="G70"/>
  <c r="J70" s="1"/>
  <c r="G69"/>
  <c r="J69" s="1"/>
  <c r="G68"/>
  <c r="J68" s="1"/>
  <c r="G67"/>
  <c r="G66"/>
  <c r="J66" s="1"/>
  <c r="G65"/>
  <c r="J65" s="1"/>
  <c r="G64"/>
  <c r="J64" s="1"/>
  <c r="I63"/>
  <c r="H63"/>
  <c r="G63"/>
  <c r="G62"/>
  <c r="J62" s="1"/>
  <c r="I61"/>
  <c r="H61"/>
  <c r="G61"/>
  <c r="G60"/>
  <c r="J60" s="1"/>
  <c r="I59"/>
  <c r="H59"/>
  <c r="G59"/>
  <c r="I58"/>
  <c r="H58"/>
  <c r="G58"/>
  <c r="G57"/>
  <c r="G56"/>
  <c r="I55"/>
  <c r="H55"/>
  <c r="G55"/>
  <c r="G54"/>
  <c r="J54" s="1"/>
  <c r="I53"/>
  <c r="H53"/>
  <c r="G53"/>
  <c r="G52"/>
  <c r="J52" s="1"/>
  <c r="G51"/>
  <c r="G50"/>
  <c r="J50" s="1"/>
  <c r="G49"/>
  <c r="G48"/>
  <c r="I47"/>
  <c r="H47"/>
  <c r="G47"/>
  <c r="G46"/>
  <c r="J46" s="1"/>
  <c r="I45"/>
  <c r="H45"/>
  <c r="G45"/>
  <c r="I44"/>
  <c r="H44"/>
  <c r="G44"/>
  <c r="G43"/>
  <c r="G42"/>
  <c r="J42" s="1"/>
  <c r="G41"/>
  <c r="J41" s="1"/>
  <c r="G40"/>
  <c r="G39"/>
  <c r="J39" s="1"/>
  <c r="G38"/>
  <c r="J38" s="1"/>
  <c r="I37"/>
  <c r="H37"/>
  <c r="G37"/>
  <c r="G36"/>
  <c r="J36" s="1"/>
  <c r="G35"/>
  <c r="J35" s="1"/>
  <c r="G34"/>
  <c r="J34" s="1"/>
  <c r="G33"/>
  <c r="J33" s="1"/>
  <c r="G32"/>
  <c r="J32" s="1"/>
  <c r="G31"/>
  <c r="G30"/>
  <c r="J30" s="1"/>
  <c r="G29"/>
  <c r="I28"/>
  <c r="H28"/>
  <c r="G28"/>
  <c r="G27"/>
  <c r="I26"/>
  <c r="H26"/>
  <c r="G26"/>
  <c r="G25"/>
  <c r="I24"/>
  <c r="H24"/>
  <c r="G24"/>
  <c r="G23"/>
  <c r="G22"/>
  <c r="J22" s="1"/>
  <c r="G21"/>
  <c r="J21" s="1"/>
  <c r="I20"/>
  <c r="H20"/>
  <c r="G20"/>
  <c r="G19"/>
  <c r="J19" s="1"/>
  <c r="G18"/>
  <c r="J18" s="1"/>
  <c r="G17"/>
  <c r="J17" s="1"/>
  <c r="G16"/>
  <c r="J16" s="1"/>
  <c r="G15"/>
  <c r="J15" s="1"/>
  <c r="G14"/>
  <c r="J14" s="1"/>
  <c r="I13"/>
  <c r="H13"/>
  <c r="G13"/>
  <c r="G12"/>
  <c r="I11"/>
  <c r="H11"/>
  <c r="G11"/>
  <c r="G10"/>
  <c r="J10" s="1"/>
  <c r="G9"/>
  <c r="G8"/>
  <c r="J8" s="1"/>
  <c r="G7"/>
  <c r="J7" s="1"/>
  <c r="G6"/>
  <c r="J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G5"/>
  <c r="B4"/>
  <c r="G1891" l="1"/>
  <c r="J1891"/>
  <c r="G648" i="5"/>
  <c r="G678"/>
  <c r="J678"/>
  <c r="J648"/>
  <c r="A623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G1990" i="4"/>
  <c r="G803" i="5"/>
  <c r="G759"/>
  <c r="G508"/>
  <c r="G465"/>
  <c r="J508"/>
  <c r="A462"/>
  <c r="A463" s="1"/>
  <c r="A464" s="1"/>
  <c r="J160"/>
  <c r="G134"/>
  <c r="G160"/>
  <c r="J134"/>
  <c r="J501" i="4"/>
  <c r="J441"/>
  <c r="A444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G501"/>
  <c r="G441"/>
  <c r="G297"/>
  <c r="J297"/>
  <c r="J386"/>
  <c r="J1760"/>
  <c r="J1633"/>
  <c r="G1633"/>
  <c r="G1760"/>
  <c r="G386"/>
  <c r="A1662"/>
  <c r="A163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J2123"/>
  <c r="J848" i="5"/>
  <c r="I780"/>
  <c r="H85"/>
  <c r="H136"/>
  <c r="G316"/>
  <c r="H498"/>
  <c r="H586"/>
  <c r="H730"/>
  <c r="H757"/>
  <c r="G838"/>
  <c r="J838"/>
  <c r="H59"/>
  <c r="H149"/>
  <c r="H179"/>
  <c r="H401"/>
  <c r="H536"/>
  <c r="H544"/>
  <c r="J121"/>
  <c r="J554"/>
  <c r="F849"/>
  <c r="J37"/>
  <c r="H21"/>
  <c r="G121"/>
  <c r="I92"/>
  <c r="I94"/>
  <c r="I96"/>
  <c r="H106"/>
  <c r="E849"/>
  <c r="H142"/>
  <c r="J228"/>
  <c r="H219"/>
  <c r="G265"/>
  <c r="H313"/>
  <c r="G378"/>
  <c r="J408"/>
  <c r="G451"/>
  <c r="J451"/>
  <c r="H411"/>
  <c r="G554"/>
  <c r="H526"/>
  <c r="H572"/>
  <c r="H578"/>
  <c r="H626"/>
  <c r="H636"/>
  <c r="J720"/>
  <c r="H710"/>
  <c r="H718"/>
  <c r="J754"/>
  <c r="J76"/>
  <c r="H470"/>
  <c r="H791"/>
  <c r="G76"/>
  <c r="J188"/>
  <c r="G228"/>
  <c r="J378"/>
  <c r="G408"/>
  <c r="G620"/>
  <c r="G720"/>
  <c r="G848"/>
  <c r="H29"/>
  <c r="H39"/>
  <c r="H89"/>
  <c r="I114"/>
  <c r="H133"/>
  <c r="H145"/>
  <c r="H173"/>
  <c r="H186"/>
  <c r="H202"/>
  <c r="H210"/>
  <c r="J265"/>
  <c r="I271"/>
  <c r="I289"/>
  <c r="H293"/>
  <c r="H346"/>
  <c r="H352"/>
  <c r="H364"/>
  <c r="H393"/>
  <c r="H532"/>
  <c r="H548"/>
  <c r="H582"/>
  <c r="H590"/>
  <c r="I655"/>
  <c r="H726"/>
  <c r="H736"/>
  <c r="H744"/>
  <c r="H751"/>
  <c r="G37"/>
  <c r="G188"/>
  <c r="J316"/>
  <c r="J620"/>
  <c r="G754"/>
  <c r="I16"/>
  <c r="H16"/>
  <c r="I44"/>
  <c r="H44"/>
  <c r="I50"/>
  <c r="H50"/>
  <c r="I71"/>
  <c r="H71"/>
  <c r="I164"/>
  <c r="H164"/>
  <c r="I193"/>
  <c r="H193"/>
  <c r="I236"/>
  <c r="H236"/>
  <c r="I244"/>
  <c r="H244"/>
  <c r="I252"/>
  <c r="H252"/>
  <c r="I262"/>
  <c r="H262"/>
  <c r="I300"/>
  <c r="H300"/>
  <c r="I341"/>
  <c r="H341"/>
  <c r="I388"/>
  <c r="H388"/>
  <c r="I426"/>
  <c r="H426"/>
  <c r="I434"/>
  <c r="H434"/>
  <c r="I445"/>
  <c r="H445"/>
  <c r="I456"/>
  <c r="H456"/>
  <c r="I491"/>
  <c r="H491"/>
  <c r="I517"/>
  <c r="H517"/>
  <c r="I595"/>
  <c r="H595"/>
  <c r="I614"/>
  <c r="H614"/>
  <c r="I661"/>
  <c r="H661"/>
  <c r="I681"/>
  <c r="H681"/>
  <c r="I693"/>
  <c r="H693"/>
  <c r="I703"/>
  <c r="H703"/>
  <c r="I721"/>
  <c r="H721"/>
  <c r="I760"/>
  <c r="H760"/>
  <c r="I777"/>
  <c r="H777"/>
  <c r="I12"/>
  <c r="H12"/>
  <c r="I129"/>
  <c r="H129"/>
  <c r="I168"/>
  <c r="H168"/>
  <c r="I224"/>
  <c r="H224"/>
  <c r="I232"/>
  <c r="H232"/>
  <c r="I240"/>
  <c r="H240"/>
  <c r="I248"/>
  <c r="H248"/>
  <c r="I257"/>
  <c r="H257"/>
  <c r="I304"/>
  <c r="H304"/>
  <c r="I357"/>
  <c r="H357"/>
  <c r="I371"/>
  <c r="H371"/>
  <c r="I379"/>
  <c r="H379"/>
  <c r="I384"/>
  <c r="H384"/>
  <c r="I418"/>
  <c r="H418"/>
  <c r="I430"/>
  <c r="H430"/>
  <c r="I438"/>
  <c r="H438"/>
  <c r="I449"/>
  <c r="H449"/>
  <c r="I521"/>
  <c r="H521"/>
  <c r="I601"/>
  <c r="H601"/>
  <c r="I679"/>
  <c r="H679"/>
  <c r="I689"/>
  <c r="H689"/>
  <c r="I697"/>
  <c r="H697"/>
  <c r="I14"/>
  <c r="H14"/>
  <c r="I42"/>
  <c r="H42"/>
  <c r="I52"/>
  <c r="H52"/>
  <c r="I73"/>
  <c r="H73"/>
  <c r="I77"/>
  <c r="H77"/>
  <c r="I135"/>
  <c r="H135"/>
  <c r="I166"/>
  <c r="H166"/>
  <c r="I170"/>
  <c r="H170"/>
  <c r="I191"/>
  <c r="H191"/>
  <c r="I195"/>
  <c r="H195"/>
  <c r="I205"/>
  <c r="H205"/>
  <c r="I234"/>
  <c r="H234"/>
  <c r="I238"/>
  <c r="H238"/>
  <c r="I242"/>
  <c r="H242"/>
  <c r="I246"/>
  <c r="H246"/>
  <c r="I250"/>
  <c r="H250"/>
  <c r="I261"/>
  <c r="H261"/>
  <c r="I298"/>
  <c r="H298"/>
  <c r="I302"/>
  <c r="H302"/>
  <c r="I349"/>
  <c r="H349"/>
  <c r="I361"/>
  <c r="H361"/>
  <c r="I386"/>
  <c r="H386"/>
  <c r="I390"/>
  <c r="H390"/>
  <c r="I424"/>
  <c r="H424"/>
  <c r="I428"/>
  <c r="H428"/>
  <c r="I432"/>
  <c r="H432"/>
  <c r="I436"/>
  <c r="H436"/>
  <c r="I440"/>
  <c r="H440"/>
  <c r="I447"/>
  <c r="H447"/>
  <c r="I453"/>
  <c r="H453"/>
  <c r="I454"/>
  <c r="H454"/>
  <c r="I507"/>
  <c r="H507"/>
  <c r="I509"/>
  <c r="H509"/>
  <c r="I513"/>
  <c r="H513"/>
  <c r="I519"/>
  <c r="H519"/>
  <c r="I523"/>
  <c r="H523"/>
  <c r="I539"/>
  <c r="H539"/>
  <c r="I561"/>
  <c r="H561"/>
  <c r="I629"/>
  <c r="H629"/>
  <c r="H641"/>
  <c r="I641"/>
  <c r="H643"/>
  <c r="I643"/>
  <c r="I685"/>
  <c r="H685"/>
  <c r="I691"/>
  <c r="H691"/>
  <c r="I695"/>
  <c r="H695"/>
  <c r="I701"/>
  <c r="H701"/>
  <c r="I707"/>
  <c r="H707"/>
  <c r="I713"/>
  <c r="H713"/>
  <c r="I739"/>
  <c r="H739"/>
  <c r="I748"/>
  <c r="H748"/>
  <c r="I808"/>
  <c r="H808"/>
  <c r="I818"/>
  <c r="H818"/>
  <c r="I828"/>
  <c r="H828"/>
  <c r="I840"/>
  <c r="H840"/>
  <c r="I843"/>
  <c r="H843"/>
  <c r="H558"/>
  <c r="H570"/>
  <c r="H580"/>
  <c r="H584"/>
  <c r="H588"/>
  <c r="H795"/>
  <c r="I256"/>
  <c r="H256"/>
  <c r="H264"/>
  <c r="I264"/>
  <c r="H282"/>
  <c r="I282"/>
  <c r="H284"/>
  <c r="I284"/>
  <c r="I575"/>
  <c r="H575"/>
  <c r="I593"/>
  <c r="H593"/>
  <c r="I597"/>
  <c r="H597"/>
  <c r="I603"/>
  <c r="H603"/>
  <c r="I788"/>
  <c r="H788"/>
  <c r="I813"/>
  <c r="H813"/>
  <c r="I815"/>
  <c r="H815"/>
  <c r="I830"/>
  <c r="H830"/>
  <c r="I832"/>
  <c r="H832"/>
  <c r="I839"/>
  <c r="I848" s="1"/>
  <c r="H839"/>
  <c r="H848" s="1"/>
  <c r="H6"/>
  <c r="H19"/>
  <c r="H25"/>
  <c r="H33"/>
  <c r="H47"/>
  <c r="H63"/>
  <c r="H87"/>
  <c r="H102"/>
  <c r="H112"/>
  <c r="H126"/>
  <c r="H131"/>
  <c r="H141"/>
  <c r="H143"/>
  <c r="H147"/>
  <c r="H158"/>
  <c r="H161"/>
  <c r="H177"/>
  <c r="H181"/>
  <c r="H214"/>
  <c r="H221"/>
  <c r="H227"/>
  <c r="H269"/>
  <c r="H311"/>
  <c r="H328"/>
  <c r="H344"/>
  <c r="H354"/>
  <c r="H366"/>
  <c r="H381"/>
  <c r="H395"/>
  <c r="H403"/>
  <c r="H413"/>
  <c r="H479"/>
  <c r="H494"/>
  <c r="H528"/>
  <c r="H534"/>
  <c r="H546"/>
  <c r="H550"/>
  <c r="H555"/>
  <c r="H611"/>
  <c r="H622"/>
  <c r="H653"/>
  <c r="H728"/>
  <c r="H734"/>
  <c r="H764"/>
  <c r="H769"/>
  <c r="H774"/>
  <c r="H780"/>
  <c r="H18"/>
  <c r="I18"/>
  <c r="H20"/>
  <c r="I20"/>
  <c r="H26"/>
  <c r="I26"/>
  <c r="H32"/>
  <c r="I32"/>
  <c r="H66"/>
  <c r="I66"/>
  <c r="H69"/>
  <c r="I69"/>
  <c r="H80"/>
  <c r="I80"/>
  <c r="H86"/>
  <c r="I86"/>
  <c r="H88"/>
  <c r="I88"/>
  <c r="H5"/>
  <c r="I5"/>
  <c r="H10"/>
  <c r="I10"/>
  <c r="H11"/>
  <c r="I11"/>
  <c r="H13"/>
  <c r="I13"/>
  <c r="H15"/>
  <c r="I15"/>
  <c r="H23"/>
  <c r="I23"/>
  <c r="H35"/>
  <c r="I35"/>
  <c r="H38"/>
  <c r="I38"/>
  <c r="H41"/>
  <c r="I41"/>
  <c r="H43"/>
  <c r="I43"/>
  <c r="H45"/>
  <c r="I45"/>
  <c r="H49"/>
  <c r="I49"/>
  <c r="H51"/>
  <c r="I51"/>
  <c r="H55"/>
  <c r="I55"/>
  <c r="H61"/>
  <c r="I61"/>
  <c r="H72"/>
  <c r="I72"/>
  <c r="H146"/>
  <c r="I146"/>
  <c r="H148"/>
  <c r="I148"/>
  <c r="H150"/>
  <c r="I150"/>
  <c r="H157"/>
  <c r="I157"/>
  <c r="H172"/>
  <c r="I172"/>
  <c r="H174"/>
  <c r="I174"/>
  <c r="H178"/>
  <c r="I178"/>
  <c r="H180"/>
  <c r="I180"/>
  <c r="H187"/>
  <c r="I187"/>
  <c r="H197"/>
  <c r="I197"/>
  <c r="H207"/>
  <c r="I207"/>
  <c r="H220"/>
  <c r="I220"/>
  <c r="H222"/>
  <c r="I222"/>
  <c r="H226"/>
  <c r="I226"/>
  <c r="H254"/>
  <c r="I254"/>
  <c r="I90"/>
  <c r="H162"/>
  <c r="I162"/>
  <c r="H165"/>
  <c r="I165"/>
  <c r="H167"/>
  <c r="I167"/>
  <c r="H169"/>
  <c r="I169"/>
  <c r="H183"/>
  <c r="I183"/>
  <c r="H184"/>
  <c r="I184"/>
  <c r="H189"/>
  <c r="I189"/>
  <c r="H192"/>
  <c r="I192"/>
  <c r="H194"/>
  <c r="I194"/>
  <c r="H204"/>
  <c r="I204"/>
  <c r="H212"/>
  <c r="I212"/>
  <c r="H231"/>
  <c r="I231"/>
  <c r="H233"/>
  <c r="I233"/>
  <c r="H235"/>
  <c r="I235"/>
  <c r="H237"/>
  <c r="I237"/>
  <c r="H239"/>
  <c r="I239"/>
  <c r="H241"/>
  <c r="I241"/>
  <c r="H243"/>
  <c r="I243"/>
  <c r="H245"/>
  <c r="I245"/>
  <c r="H247"/>
  <c r="I247"/>
  <c r="H249"/>
  <c r="I249"/>
  <c r="H251"/>
  <c r="I251"/>
  <c r="H91"/>
  <c r="H93"/>
  <c r="H95"/>
  <c r="H97"/>
  <c r="I99"/>
  <c r="I103"/>
  <c r="I107"/>
  <c r="I123"/>
  <c r="I125"/>
  <c r="I127"/>
  <c r="I130"/>
  <c r="I132"/>
  <c r="I138"/>
  <c r="I144"/>
  <c r="I329"/>
  <c r="H329"/>
  <c r="I343"/>
  <c r="H343"/>
  <c r="I345"/>
  <c r="H345"/>
  <c r="I351"/>
  <c r="H351"/>
  <c r="I353"/>
  <c r="H353"/>
  <c r="I363"/>
  <c r="H363"/>
  <c r="I365"/>
  <c r="H365"/>
  <c r="I369"/>
  <c r="H369"/>
  <c r="I394"/>
  <c r="H394"/>
  <c r="I398"/>
  <c r="H398"/>
  <c r="I402"/>
  <c r="H402"/>
  <c r="I412"/>
  <c r="H412"/>
  <c r="I414"/>
  <c r="H414"/>
  <c r="I452"/>
  <c r="I465" s="1"/>
  <c r="H452"/>
  <c r="H465" s="1"/>
  <c r="I467"/>
  <c r="H467"/>
  <c r="I471"/>
  <c r="H471"/>
  <c r="I493"/>
  <c r="H493"/>
  <c r="I510"/>
  <c r="H510"/>
  <c r="I515"/>
  <c r="H515"/>
  <c r="I525"/>
  <c r="H525"/>
  <c r="I527"/>
  <c r="H527"/>
  <c r="I531"/>
  <c r="H531"/>
  <c r="I533"/>
  <c r="H533"/>
  <c r="I535"/>
  <c r="H535"/>
  <c r="I537"/>
  <c r="H537"/>
  <c r="I543"/>
  <c r="H543"/>
  <c r="I545"/>
  <c r="H545"/>
  <c r="I547"/>
  <c r="H547"/>
  <c r="I549"/>
  <c r="H549"/>
  <c r="I551"/>
  <c r="H551"/>
  <c r="I557"/>
  <c r="H557"/>
  <c r="I559"/>
  <c r="H559"/>
  <c r="I563"/>
  <c r="H563"/>
  <c r="I571"/>
  <c r="H571"/>
  <c r="I577"/>
  <c r="H577"/>
  <c r="I579"/>
  <c r="H579"/>
  <c r="I581"/>
  <c r="H581"/>
  <c r="I583"/>
  <c r="H583"/>
  <c r="I585"/>
  <c r="H585"/>
  <c r="I587"/>
  <c r="H587"/>
  <c r="I589"/>
  <c r="H589"/>
  <c r="I591"/>
  <c r="H591"/>
  <c r="I610"/>
  <c r="H610"/>
  <c r="I616"/>
  <c r="H616"/>
  <c r="I627"/>
  <c r="H627"/>
  <c r="I637"/>
  <c r="H637"/>
  <c r="I348"/>
  <c r="H348"/>
  <c r="I356"/>
  <c r="H356"/>
  <c r="I360"/>
  <c r="H360"/>
  <c r="I383"/>
  <c r="H383"/>
  <c r="I385"/>
  <c r="H385"/>
  <c r="I387"/>
  <c r="H387"/>
  <c r="I389"/>
  <c r="H389"/>
  <c r="I391"/>
  <c r="H391"/>
  <c r="I410"/>
  <c r="H410"/>
  <c r="I421"/>
  <c r="H421"/>
  <c r="I425"/>
  <c r="H425"/>
  <c r="I427"/>
  <c r="H427"/>
  <c r="I429"/>
  <c r="H429"/>
  <c r="I431"/>
  <c r="H431"/>
  <c r="I433"/>
  <c r="H433"/>
  <c r="I435"/>
  <c r="H435"/>
  <c r="I437"/>
  <c r="H437"/>
  <c r="I439"/>
  <c r="H439"/>
  <c r="I443"/>
  <c r="H443"/>
  <c r="I444"/>
  <c r="H444"/>
  <c r="I446"/>
  <c r="H446"/>
  <c r="I448"/>
  <c r="H448"/>
  <c r="I450"/>
  <c r="H450"/>
  <c r="I474"/>
  <c r="H474"/>
  <c r="I475"/>
  <c r="H475"/>
  <c r="I490"/>
  <c r="H490"/>
  <c r="I496"/>
  <c r="H496"/>
  <c r="I518"/>
  <c r="H518"/>
  <c r="I520"/>
  <c r="H520"/>
  <c r="I522"/>
  <c r="H522"/>
  <c r="I574"/>
  <c r="H574"/>
  <c r="I594"/>
  <c r="H594"/>
  <c r="I596"/>
  <c r="H596"/>
  <c r="I598"/>
  <c r="H598"/>
  <c r="I602"/>
  <c r="H602"/>
  <c r="I606"/>
  <c r="H606"/>
  <c r="I613"/>
  <c r="H613"/>
  <c r="I621"/>
  <c r="H621"/>
  <c r="I624"/>
  <c r="H624"/>
  <c r="I630"/>
  <c r="H630"/>
  <c r="I651"/>
  <c r="H651"/>
  <c r="H678" s="1"/>
  <c r="I258"/>
  <c r="I267"/>
  <c r="H275"/>
  <c r="H283"/>
  <c r="H286"/>
  <c r="H290"/>
  <c r="I292"/>
  <c r="I296"/>
  <c r="I299"/>
  <c r="I301"/>
  <c r="I303"/>
  <c r="I307"/>
  <c r="I323"/>
  <c r="I378" s="1"/>
  <c r="I680"/>
  <c r="H680"/>
  <c r="I699"/>
  <c r="H699"/>
  <c r="I709"/>
  <c r="H709"/>
  <c r="I711"/>
  <c r="H711"/>
  <c r="I715"/>
  <c r="H715"/>
  <c r="I722"/>
  <c r="H722"/>
  <c r="I727"/>
  <c r="H727"/>
  <c r="I729"/>
  <c r="H729"/>
  <c r="I733"/>
  <c r="H733"/>
  <c r="I735"/>
  <c r="H735"/>
  <c r="I737"/>
  <c r="H737"/>
  <c r="I750"/>
  <c r="H750"/>
  <c r="I768"/>
  <c r="H768"/>
  <c r="I770"/>
  <c r="H770"/>
  <c r="I773"/>
  <c r="H773"/>
  <c r="I779"/>
  <c r="H779"/>
  <c r="I790"/>
  <c r="H790"/>
  <c r="I796"/>
  <c r="H796"/>
  <c r="I800"/>
  <c r="H800"/>
  <c r="I801"/>
  <c r="H801"/>
  <c r="I807"/>
  <c r="H807"/>
  <c r="I809"/>
  <c r="H809"/>
  <c r="I817"/>
  <c r="H817"/>
  <c r="I819"/>
  <c r="H819"/>
  <c r="I652"/>
  <c r="H639"/>
  <c r="I640"/>
  <c r="H642"/>
  <c r="H645"/>
  <c r="I684"/>
  <c r="H684"/>
  <c r="I686"/>
  <c r="H686"/>
  <c r="I690"/>
  <c r="H690"/>
  <c r="I692"/>
  <c r="H692"/>
  <c r="I694"/>
  <c r="H694"/>
  <c r="I696"/>
  <c r="H696"/>
  <c r="I702"/>
  <c r="H702"/>
  <c r="I704"/>
  <c r="H704"/>
  <c r="I742"/>
  <c r="H742"/>
  <c r="I762"/>
  <c r="H762"/>
  <c r="I755"/>
  <c r="I759" s="1"/>
  <c r="H755"/>
  <c r="H759" s="1"/>
  <c r="I776"/>
  <c r="H776"/>
  <c r="I793"/>
  <c r="H793"/>
  <c r="I814"/>
  <c r="H814"/>
  <c r="I831"/>
  <c r="H831"/>
  <c r="I833"/>
  <c r="H833"/>
  <c r="J2179" i="4"/>
  <c r="J94"/>
  <c r="G194"/>
  <c r="J661"/>
  <c r="H585"/>
  <c r="I589"/>
  <c r="H611"/>
  <c r="I647"/>
  <c r="J870"/>
  <c r="J1429"/>
  <c r="J194"/>
  <c r="J260"/>
  <c r="H577"/>
  <c r="J989"/>
  <c r="J1211"/>
  <c r="G1335"/>
  <c r="J1335"/>
  <c r="J1543"/>
  <c r="J1616"/>
  <c r="J1867"/>
  <c r="E2180"/>
  <c r="F2180"/>
  <c r="I1550"/>
  <c r="I1570"/>
  <c r="I1572"/>
  <c r="I1574"/>
  <c r="I1576"/>
  <c r="I1578"/>
  <c r="I1580"/>
  <c r="I1582"/>
  <c r="I1594"/>
  <c r="I1596"/>
  <c r="I1728"/>
  <c r="I1730"/>
  <c r="I2006"/>
  <c r="I2008"/>
  <c r="G94"/>
  <c r="G260"/>
  <c r="G746"/>
  <c r="G989"/>
  <c r="J1130"/>
  <c r="G1211"/>
  <c r="G1429"/>
  <c r="G1543"/>
  <c r="G1616"/>
  <c r="G1867"/>
  <c r="G2123"/>
  <c r="H581"/>
  <c r="I900"/>
  <c r="I902"/>
  <c r="I906"/>
  <c r="I908"/>
  <c r="I918"/>
  <c r="I920"/>
  <c r="I922"/>
  <c r="I934"/>
  <c r="I936"/>
  <c r="G661"/>
  <c r="J746"/>
  <c r="G870"/>
  <c r="G1130"/>
  <c r="G2179"/>
  <c r="I7"/>
  <c r="H7"/>
  <c r="I17"/>
  <c r="H17"/>
  <c r="I29"/>
  <c r="H29"/>
  <c r="I35"/>
  <c r="H35"/>
  <c r="I49"/>
  <c r="H49"/>
  <c r="I65"/>
  <c r="H65"/>
  <c r="I69"/>
  <c r="H69"/>
  <c r="I99"/>
  <c r="H99"/>
  <c r="I103"/>
  <c r="H103"/>
  <c r="I111"/>
  <c r="H111"/>
  <c r="I115"/>
  <c r="H115"/>
  <c r="I131"/>
  <c r="H131"/>
  <c r="I139"/>
  <c r="H139"/>
  <c r="I161"/>
  <c r="H161"/>
  <c r="I179"/>
  <c r="H179"/>
  <c r="I185"/>
  <c r="H185"/>
  <c r="I191"/>
  <c r="H191"/>
  <c r="I197"/>
  <c r="H197"/>
  <c r="I199"/>
  <c r="H199"/>
  <c r="I215"/>
  <c r="H215"/>
  <c r="I217"/>
  <c r="H217"/>
  <c r="I219"/>
  <c r="H219"/>
  <c r="I221"/>
  <c r="H221"/>
  <c r="I223"/>
  <c r="H223"/>
  <c r="I225"/>
  <c r="H225"/>
  <c r="I227"/>
  <c r="H227"/>
  <c r="I229"/>
  <c r="H229"/>
  <c r="I231"/>
  <c r="H231"/>
  <c r="I233"/>
  <c r="H233"/>
  <c r="I235"/>
  <c r="H235"/>
  <c r="I237"/>
  <c r="H237"/>
  <c r="I239"/>
  <c r="H239"/>
  <c r="I241"/>
  <c r="H241"/>
  <c r="I243"/>
  <c r="H243"/>
  <c r="I245"/>
  <c r="H245"/>
  <c r="I247"/>
  <c r="H247"/>
  <c r="I251"/>
  <c r="H251"/>
  <c r="I253"/>
  <c r="H253"/>
  <c r="I255"/>
  <c r="H255"/>
  <c r="I257"/>
  <c r="H257"/>
  <c r="I259"/>
  <c r="H259"/>
  <c r="I271"/>
  <c r="H271"/>
  <c r="I277"/>
  <c r="H277"/>
  <c r="I279"/>
  <c r="H279"/>
  <c r="I285"/>
  <c r="H285"/>
  <c r="I287"/>
  <c r="H287"/>
  <c r="I302"/>
  <c r="H302"/>
  <c r="I304"/>
  <c r="H304"/>
  <c r="I306"/>
  <c r="H306"/>
  <c r="I322"/>
  <c r="H322"/>
  <c r="I324"/>
  <c r="H324"/>
  <c r="I326"/>
  <c r="H326"/>
  <c r="I334"/>
  <c r="H334"/>
  <c r="I342"/>
  <c r="H342"/>
  <c r="I354"/>
  <c r="H354"/>
  <c r="I356"/>
  <c r="H356"/>
  <c r="I362"/>
  <c r="H362"/>
  <c r="I366"/>
  <c r="H366"/>
  <c r="I370"/>
  <c r="H370"/>
  <c r="I376"/>
  <c r="H376"/>
  <c r="I382"/>
  <c r="H382"/>
  <c r="I443"/>
  <c r="H443"/>
  <c r="I445"/>
  <c r="H445"/>
  <c r="I447"/>
  <c r="H447"/>
  <c r="I449"/>
  <c r="H449"/>
  <c r="I451"/>
  <c r="H451"/>
  <c r="I453"/>
  <c r="H453"/>
  <c r="I455"/>
  <c r="H455"/>
  <c r="I457"/>
  <c r="H457"/>
  <c r="I459"/>
  <c r="H459"/>
  <c r="I461"/>
  <c r="H461"/>
  <c r="I463"/>
  <c r="H463"/>
  <c r="I387"/>
  <c r="H387"/>
  <c r="I467"/>
  <c r="H467"/>
  <c r="I389"/>
  <c r="H389"/>
  <c r="I469"/>
  <c r="H469"/>
  <c r="I391"/>
  <c r="H391"/>
  <c r="I392"/>
  <c r="H392"/>
  <c r="I394"/>
  <c r="H394"/>
  <c r="I473"/>
  <c r="H473"/>
  <c r="I474"/>
  <c r="H474"/>
  <c r="I476"/>
  <c r="H476"/>
  <c r="I398"/>
  <c r="H398"/>
  <c r="I400"/>
  <c r="H400"/>
  <c r="I481"/>
  <c r="H481"/>
  <c r="I483"/>
  <c r="H483"/>
  <c r="I415"/>
  <c r="H415"/>
  <c r="I486"/>
  <c r="H486"/>
  <c r="I435"/>
  <c r="H435"/>
  <c r="I499"/>
  <c r="H499"/>
  <c r="I520"/>
  <c r="H520"/>
  <c r="I538"/>
  <c r="H538"/>
  <c r="I540"/>
  <c r="H540"/>
  <c r="I546"/>
  <c r="H546"/>
  <c r="I548"/>
  <c r="H548"/>
  <c r="I550"/>
  <c r="H550"/>
  <c r="I552"/>
  <c r="H552"/>
  <c r="I554"/>
  <c r="H554"/>
  <c r="I556"/>
  <c r="H556"/>
  <c r="I9"/>
  <c r="H9"/>
  <c r="I15"/>
  <c r="H15"/>
  <c r="I19"/>
  <c r="H19"/>
  <c r="I25"/>
  <c r="H25"/>
  <c r="I31"/>
  <c r="H31"/>
  <c r="I33"/>
  <c r="H33"/>
  <c r="I51"/>
  <c r="H51"/>
  <c r="I57"/>
  <c r="H57"/>
  <c r="I67"/>
  <c r="H67"/>
  <c r="I71"/>
  <c r="H71"/>
  <c r="I83"/>
  <c r="H83"/>
  <c r="I85"/>
  <c r="H85"/>
  <c r="I101"/>
  <c r="H101"/>
  <c r="I105"/>
  <c r="H105"/>
  <c r="I117"/>
  <c r="H117"/>
  <c r="I137"/>
  <c r="H137"/>
  <c r="I141"/>
  <c r="H141"/>
  <c r="I153"/>
  <c r="H153"/>
  <c r="I157"/>
  <c r="H157"/>
  <c r="I163"/>
  <c r="H163"/>
  <c r="I167"/>
  <c r="H167"/>
  <c r="I181"/>
  <c r="H181"/>
  <c r="I5"/>
  <c r="H5"/>
  <c r="I12"/>
  <c r="H12"/>
  <c r="I22"/>
  <c r="H22"/>
  <c r="I38"/>
  <c r="H38"/>
  <c r="I40"/>
  <c r="H40"/>
  <c r="I42"/>
  <c r="H42"/>
  <c r="I46"/>
  <c r="H46"/>
  <c r="I54"/>
  <c r="H54"/>
  <c r="I62"/>
  <c r="H62"/>
  <c r="I74"/>
  <c r="H74"/>
  <c r="I76"/>
  <c r="H76"/>
  <c r="I78"/>
  <c r="H78"/>
  <c r="I80"/>
  <c r="H80"/>
  <c r="I88"/>
  <c r="H88"/>
  <c r="I90"/>
  <c r="H90"/>
  <c r="I92"/>
  <c r="H92"/>
  <c r="I108"/>
  <c r="H108"/>
  <c r="I122"/>
  <c r="H122"/>
  <c r="I128"/>
  <c r="H128"/>
  <c r="I144"/>
  <c r="H144"/>
  <c r="I146"/>
  <c r="H146"/>
  <c r="I148"/>
  <c r="H148"/>
  <c r="I172"/>
  <c r="H172"/>
  <c r="I195"/>
  <c r="H195"/>
  <c r="I202"/>
  <c r="H202"/>
  <c r="I204"/>
  <c r="H204"/>
  <c r="I206"/>
  <c r="H206"/>
  <c r="I208"/>
  <c r="H208"/>
  <c r="I210"/>
  <c r="H210"/>
  <c r="I212"/>
  <c r="H212"/>
  <c r="I262"/>
  <c r="H262"/>
  <c r="I266"/>
  <c r="H266"/>
  <c r="I282"/>
  <c r="H282"/>
  <c r="I294"/>
  <c r="H294"/>
  <c r="I299"/>
  <c r="H299"/>
  <c r="I309"/>
  <c r="H309"/>
  <c r="I311"/>
  <c r="H311"/>
  <c r="I313"/>
  <c r="H313"/>
  <c r="I315"/>
  <c r="H315"/>
  <c r="I319"/>
  <c r="H319"/>
  <c r="I329"/>
  <c r="H329"/>
  <c r="I331"/>
  <c r="H331"/>
  <c r="I337"/>
  <c r="H337"/>
  <c r="I339"/>
  <c r="H339"/>
  <c r="I345"/>
  <c r="H345"/>
  <c r="I347"/>
  <c r="H347"/>
  <c r="I349"/>
  <c r="H349"/>
  <c r="I359"/>
  <c r="H359"/>
  <c r="I373"/>
  <c r="H373"/>
  <c r="I402"/>
  <c r="H402"/>
  <c r="I403"/>
  <c r="H403"/>
  <c r="I405"/>
  <c r="H405"/>
  <c r="I407"/>
  <c r="H407"/>
  <c r="I409"/>
  <c r="H409"/>
  <c r="I480"/>
  <c r="H480"/>
  <c r="I412"/>
  <c r="H412"/>
  <c r="I488"/>
  <c r="H488"/>
  <c r="I489"/>
  <c r="H489"/>
  <c r="I418"/>
  <c r="H418"/>
  <c r="I492"/>
  <c r="H492"/>
  <c r="I493"/>
  <c r="H493"/>
  <c r="I421"/>
  <c r="H421"/>
  <c r="I423"/>
  <c r="H423"/>
  <c r="I495"/>
  <c r="H495"/>
  <c r="I424"/>
  <c r="H424"/>
  <c r="I497"/>
  <c r="H497"/>
  <c r="I426"/>
  <c r="H426"/>
  <c r="I430"/>
  <c r="H430"/>
  <c r="I432"/>
  <c r="H432"/>
  <c r="I503"/>
  <c r="H503"/>
  <c r="I505"/>
  <c r="H505"/>
  <c r="I507"/>
  <c r="H507"/>
  <c r="I509"/>
  <c r="H509"/>
  <c r="I513"/>
  <c r="H513"/>
  <c r="I517"/>
  <c r="H517"/>
  <c r="I523"/>
  <c r="H523"/>
  <c r="I525"/>
  <c r="H525"/>
  <c r="I527"/>
  <c r="H527"/>
  <c r="I529"/>
  <c r="H529"/>
  <c r="I531"/>
  <c r="H531"/>
  <c r="I533"/>
  <c r="H533"/>
  <c r="I535"/>
  <c r="H535"/>
  <c r="I543"/>
  <c r="H543"/>
  <c r="I559"/>
  <c r="H559"/>
  <c r="I561"/>
  <c r="H561"/>
  <c r="I563"/>
  <c r="H563"/>
  <c r="I565"/>
  <c r="H565"/>
  <c r="I567"/>
  <c r="H567"/>
  <c r="I569"/>
  <c r="H569"/>
  <c r="I571"/>
  <c r="H571"/>
  <c r="I573"/>
  <c r="H573"/>
  <c r="I575"/>
  <c r="H575"/>
  <c r="I618"/>
  <c r="H618"/>
  <c r="I608"/>
  <c r="H608"/>
  <c r="I629"/>
  <c r="H629"/>
  <c r="I631"/>
  <c r="H631"/>
  <c r="I633"/>
  <c r="H633"/>
  <c r="I656"/>
  <c r="H656"/>
  <c r="I658"/>
  <c r="H658"/>
  <c r="I673"/>
  <c r="H673"/>
  <c r="I675"/>
  <c r="H675"/>
  <c r="I677"/>
  <c r="H677"/>
  <c r="I679"/>
  <c r="H679"/>
  <c r="I681"/>
  <c r="H681"/>
  <c r="I689"/>
  <c r="H689"/>
  <c r="I699"/>
  <c r="H699"/>
  <c r="I701"/>
  <c r="H701"/>
  <c r="I703"/>
  <c r="H703"/>
  <c r="I707"/>
  <c r="H707"/>
  <c r="I725"/>
  <c r="H725"/>
  <c r="I729"/>
  <c r="H729"/>
  <c r="I731"/>
  <c r="H731"/>
  <c r="I733"/>
  <c r="H733"/>
  <c r="I737"/>
  <c r="H737"/>
  <c r="I739"/>
  <c r="H739"/>
  <c r="I741"/>
  <c r="H741"/>
  <c r="I749"/>
  <c r="H749"/>
  <c r="I751"/>
  <c r="H751"/>
  <c r="I753"/>
  <c r="H753"/>
  <c r="I759"/>
  <c r="H759"/>
  <c r="I767"/>
  <c r="H767"/>
  <c r="I769"/>
  <c r="H769"/>
  <c r="I771"/>
  <c r="H771"/>
  <c r="I773"/>
  <c r="H773"/>
  <c r="I785"/>
  <c r="H785"/>
  <c r="I787"/>
  <c r="H787"/>
  <c r="I789"/>
  <c r="H789"/>
  <c r="I791"/>
  <c r="H791"/>
  <c r="I799"/>
  <c r="H799"/>
  <c r="I801"/>
  <c r="H801"/>
  <c r="I809"/>
  <c r="H809"/>
  <c r="I819"/>
  <c r="H819"/>
  <c r="I821"/>
  <c r="H821"/>
  <c r="I843"/>
  <c r="H843"/>
  <c r="I853"/>
  <c r="H853"/>
  <c r="I867"/>
  <c r="H867"/>
  <c r="I877"/>
  <c r="H877"/>
  <c r="I879"/>
  <c r="H879"/>
  <c r="I883"/>
  <c r="H883"/>
  <c r="I885"/>
  <c r="H885"/>
  <c r="I887"/>
  <c r="H887"/>
  <c r="I897"/>
  <c r="H897"/>
  <c r="I929"/>
  <c r="H929"/>
  <c r="I980"/>
  <c r="H980"/>
  <c r="I982"/>
  <c r="H982"/>
  <c r="I984"/>
  <c r="H984"/>
  <c r="I994"/>
  <c r="H994"/>
  <c r="I996"/>
  <c r="H996"/>
  <c r="I1000"/>
  <c r="H1000"/>
  <c r="I1002"/>
  <c r="H1002"/>
  <c r="I1010"/>
  <c r="H1010"/>
  <c r="I1012"/>
  <c r="H1012"/>
  <c r="I1024"/>
  <c r="H1024"/>
  <c r="I1026"/>
  <c r="H1026"/>
  <c r="I1030"/>
  <c r="H1030"/>
  <c r="I1034"/>
  <c r="H1034"/>
  <c r="I1042"/>
  <c r="H1042"/>
  <c r="I1048"/>
  <c r="H1048"/>
  <c r="I1052"/>
  <c r="H1052"/>
  <c r="I1054"/>
  <c r="H1054"/>
  <c r="I1056"/>
  <c r="H1056"/>
  <c r="I1058"/>
  <c r="H1058"/>
  <c r="I1064"/>
  <c r="H1064"/>
  <c r="I1070"/>
  <c r="H1070"/>
  <c r="I1072"/>
  <c r="H1072"/>
  <c r="I1074"/>
  <c r="H1074"/>
  <c r="I1080"/>
  <c r="H1080"/>
  <c r="I1088"/>
  <c r="H1088"/>
  <c r="I1090"/>
  <c r="H1090"/>
  <c r="I1096"/>
  <c r="H1096"/>
  <c r="I1106"/>
  <c r="H1106"/>
  <c r="I1110"/>
  <c r="H1110"/>
  <c r="I1112"/>
  <c r="H1112"/>
  <c r="I1131"/>
  <c r="H1131"/>
  <c r="I1140"/>
  <c r="H1140"/>
  <c r="I1162"/>
  <c r="H1162"/>
  <c r="I1166"/>
  <c r="H1166"/>
  <c r="I1176"/>
  <c r="H1176"/>
  <c r="I1178"/>
  <c r="H1178"/>
  <c r="I1184"/>
  <c r="H1184"/>
  <c r="I1186"/>
  <c r="H1186"/>
  <c r="I1202"/>
  <c r="H1202"/>
  <c r="I1216"/>
  <c r="H1216"/>
  <c r="I1218"/>
  <c r="H1218"/>
  <c r="I1220"/>
  <c r="H1220"/>
  <c r="I1222"/>
  <c r="H1222"/>
  <c r="I1228"/>
  <c r="H1228"/>
  <c r="I1230"/>
  <c r="H1230"/>
  <c r="I1232"/>
  <c r="H1232"/>
  <c r="I1234"/>
  <c r="H1234"/>
  <c r="I1248"/>
  <c r="H1248"/>
  <c r="I1268"/>
  <c r="H1268"/>
  <c r="I1270"/>
  <c r="H1270"/>
  <c r="I1280"/>
  <c r="H1280"/>
  <c r="I1282"/>
  <c r="H1282"/>
  <c r="I1288"/>
  <c r="H1288"/>
  <c r="I1290"/>
  <c r="H1290"/>
  <c r="I1292"/>
  <c r="H1292"/>
  <c r="I1302"/>
  <c r="H1302"/>
  <c r="I1304"/>
  <c r="H1304"/>
  <c r="I1308"/>
  <c r="H1308"/>
  <c r="I1310"/>
  <c r="H1310"/>
  <c r="I1312"/>
  <c r="H1312"/>
  <c r="I1318"/>
  <c r="H1318"/>
  <c r="I1320"/>
  <c r="H1320"/>
  <c r="I1322"/>
  <c r="H1322"/>
  <c r="I1328"/>
  <c r="H1328"/>
  <c r="I1346"/>
  <c r="H1346"/>
  <c r="I1348"/>
  <c r="H1348"/>
  <c r="I1350"/>
  <c r="H1350"/>
  <c r="I1352"/>
  <c r="H1352"/>
  <c r="I1356"/>
  <c r="H1356"/>
  <c r="I1358"/>
  <c r="H1358"/>
  <c r="I1360"/>
  <c r="H1360"/>
  <c r="I1366"/>
  <c r="H1366"/>
  <c r="I1380"/>
  <c r="H1380"/>
  <c r="I1382"/>
  <c r="H1382"/>
  <c r="I1388"/>
  <c r="H1388"/>
  <c r="I1390"/>
  <c r="H1390"/>
  <c r="I1394"/>
  <c r="H1394"/>
  <c r="I1398"/>
  <c r="H1398"/>
  <c r="I1400"/>
  <c r="H1400"/>
  <c r="I1402"/>
  <c r="H1402"/>
  <c r="I1408"/>
  <c r="H1408"/>
  <c r="I1410"/>
  <c r="H1410"/>
  <c r="I1412"/>
  <c r="H1412"/>
  <c r="I1416"/>
  <c r="H1416"/>
  <c r="I1418"/>
  <c r="H1418"/>
  <c r="I1420"/>
  <c r="H1420"/>
  <c r="I1422"/>
  <c r="H1422"/>
  <c r="I1424"/>
  <c r="H1424"/>
  <c r="I1428"/>
  <c r="H1428"/>
  <c r="I1434"/>
  <c r="H1434"/>
  <c r="I1440"/>
  <c r="H1440"/>
  <c r="I1444"/>
  <c r="H1444"/>
  <c r="I1448"/>
  <c r="H1448"/>
  <c r="I1458"/>
  <c r="H1458"/>
  <c r="I1468"/>
  <c r="H1468"/>
  <c r="H586"/>
  <c r="I586"/>
  <c r="H592"/>
  <c r="I592"/>
  <c r="H594"/>
  <c r="I594"/>
  <c r="H596"/>
  <c r="I596"/>
  <c r="H598"/>
  <c r="I598"/>
  <c r="I620"/>
  <c r="H620"/>
  <c r="I622"/>
  <c r="H622"/>
  <c r="I624"/>
  <c r="H624"/>
  <c r="I626"/>
  <c r="H626"/>
  <c r="I636"/>
  <c r="H636"/>
  <c r="I653"/>
  <c r="H653"/>
  <c r="I666"/>
  <c r="H666"/>
  <c r="I670"/>
  <c r="H670"/>
  <c r="I684"/>
  <c r="H684"/>
  <c r="I686"/>
  <c r="H686"/>
  <c r="I692"/>
  <c r="H692"/>
  <c r="I696"/>
  <c r="H696"/>
  <c r="I710"/>
  <c r="H710"/>
  <c r="I712"/>
  <c r="H712"/>
  <c r="I714"/>
  <c r="H714"/>
  <c r="I718"/>
  <c r="H718"/>
  <c r="I722"/>
  <c r="H722"/>
  <c r="I747"/>
  <c r="H747"/>
  <c r="I756"/>
  <c r="H756"/>
  <c r="I762"/>
  <c r="H762"/>
  <c r="I776"/>
  <c r="H776"/>
  <c r="I778"/>
  <c r="H778"/>
  <c r="I782"/>
  <c r="H782"/>
  <c r="I804"/>
  <c r="H804"/>
  <c r="I806"/>
  <c r="H806"/>
  <c r="I812"/>
  <c r="H812"/>
  <c r="I814"/>
  <c r="H814"/>
  <c r="I816"/>
  <c r="H816"/>
  <c r="I826"/>
  <c r="H826"/>
  <c r="I830"/>
  <c r="H830"/>
  <c r="I834"/>
  <c r="H834"/>
  <c r="I836"/>
  <c r="H836"/>
  <c r="I846"/>
  <c r="H846"/>
  <c r="I850"/>
  <c r="H850"/>
  <c r="I874"/>
  <c r="H874"/>
  <c r="I890"/>
  <c r="H890"/>
  <c r="I916"/>
  <c r="H916"/>
  <c r="I932"/>
  <c r="H932"/>
  <c r="I945"/>
  <c r="H945"/>
  <c r="I947"/>
  <c r="H947"/>
  <c r="I949"/>
  <c r="H949"/>
  <c r="I951"/>
  <c r="H951"/>
  <c r="I953"/>
  <c r="H953"/>
  <c r="I955"/>
  <c r="H955"/>
  <c r="I957"/>
  <c r="H957"/>
  <c r="I959"/>
  <c r="H959"/>
  <c r="I973"/>
  <c r="H973"/>
  <c r="I975"/>
  <c r="H975"/>
  <c r="I987"/>
  <c r="H987"/>
  <c r="I1007"/>
  <c r="H1007"/>
  <c r="I1017"/>
  <c r="H1017"/>
  <c r="I1019"/>
  <c r="H1019"/>
  <c r="I1037"/>
  <c r="H1037"/>
  <c r="I1061"/>
  <c r="H1061"/>
  <c r="I1067"/>
  <c r="H1067"/>
  <c r="I1085"/>
  <c r="H1085"/>
  <c r="I1093"/>
  <c r="H1093"/>
  <c r="I1099"/>
  <c r="H1099"/>
  <c r="I1117"/>
  <c r="H1117"/>
  <c r="I1123"/>
  <c r="H1123"/>
  <c r="I1133"/>
  <c r="H1133"/>
  <c r="I1135"/>
  <c r="H1135"/>
  <c r="I1143"/>
  <c r="H1143"/>
  <c r="I1145"/>
  <c r="H1145"/>
  <c r="I1147"/>
  <c r="H1147"/>
  <c r="I1149"/>
  <c r="H1149"/>
  <c r="I1151"/>
  <c r="H1151"/>
  <c r="I1153"/>
  <c r="H1153"/>
  <c r="I1155"/>
  <c r="H1155"/>
  <c r="I1159"/>
  <c r="H1159"/>
  <c r="I1169"/>
  <c r="H1169"/>
  <c r="I1173"/>
  <c r="H1173"/>
  <c r="I1181"/>
  <c r="H1181"/>
  <c r="I1193"/>
  <c r="H1193"/>
  <c r="I1197"/>
  <c r="H1197"/>
  <c r="I1205"/>
  <c r="H1205"/>
  <c r="I1207"/>
  <c r="H1207"/>
  <c r="I1209"/>
  <c r="H1209"/>
  <c r="I1213"/>
  <c r="H1213"/>
  <c r="I1225"/>
  <c r="H1225"/>
  <c r="I1239"/>
  <c r="H1239"/>
  <c r="I1243"/>
  <c r="H1243"/>
  <c r="I1245"/>
  <c r="H1245"/>
  <c r="I1251"/>
  <c r="H1251"/>
  <c r="I1253"/>
  <c r="H1253"/>
  <c r="I1255"/>
  <c r="H1255"/>
  <c r="I1257"/>
  <c r="H1257"/>
  <c r="I1259"/>
  <c r="H1259"/>
  <c r="I1261"/>
  <c r="H1261"/>
  <c r="I1265"/>
  <c r="H1265"/>
  <c r="I1273"/>
  <c r="H1273"/>
  <c r="I1275"/>
  <c r="H1275"/>
  <c r="I1277"/>
  <c r="H1277"/>
  <c r="I1295"/>
  <c r="H1295"/>
  <c r="I1299"/>
  <c r="H1299"/>
  <c r="I1315"/>
  <c r="H1315"/>
  <c r="I1325"/>
  <c r="H1325"/>
  <c r="I1337"/>
  <c r="H1337"/>
  <c r="I1339"/>
  <c r="H1339"/>
  <c r="I1341"/>
  <c r="H1341"/>
  <c r="I1369"/>
  <c r="H1369"/>
  <c r="I1371"/>
  <c r="H1371"/>
  <c r="I1373"/>
  <c r="H1373"/>
  <c r="I1375"/>
  <c r="H1375"/>
  <c r="I1377"/>
  <c r="H1377"/>
  <c r="I1385"/>
  <c r="H1385"/>
  <c r="I1405"/>
  <c r="H1405"/>
  <c r="I1431"/>
  <c r="H1431"/>
  <c r="I1437"/>
  <c r="H1437"/>
  <c r="I1454"/>
  <c r="H1454"/>
  <c r="I1462"/>
  <c r="H1462"/>
  <c r="I1472"/>
  <c r="H1472"/>
  <c r="H579"/>
  <c r="H583"/>
  <c r="H615"/>
  <c r="I1450"/>
  <c r="H1450"/>
  <c r="I1456"/>
  <c r="H1456"/>
  <c r="I1460"/>
  <c r="H1460"/>
  <c r="I1464"/>
  <c r="H1464"/>
  <c r="I1470"/>
  <c r="H1470"/>
  <c r="I1485"/>
  <c r="H1485"/>
  <c r="I1487"/>
  <c r="H1487"/>
  <c r="I1499"/>
  <c r="H1499"/>
  <c r="I1501"/>
  <c r="H1501"/>
  <c r="I1503"/>
  <c r="H1503"/>
  <c r="I1505"/>
  <c r="H1505"/>
  <c r="I1507"/>
  <c r="H1507"/>
  <c r="I1511"/>
  <c r="H1511"/>
  <c r="I1513"/>
  <c r="H1513"/>
  <c r="I1519"/>
  <c r="H1519"/>
  <c r="I1529"/>
  <c r="H1529"/>
  <c r="I1533"/>
  <c r="H1533"/>
  <c r="I1544"/>
  <c r="H1544"/>
  <c r="I1554"/>
  <c r="H1554"/>
  <c r="I1556"/>
  <c r="H1556"/>
  <c r="I1568"/>
  <c r="H1568"/>
  <c r="I1590"/>
  <c r="H1590"/>
  <c r="I1592"/>
  <c r="H1592"/>
  <c r="I1603"/>
  <c r="H1603"/>
  <c r="I1605"/>
  <c r="H1605"/>
  <c r="I1607"/>
  <c r="H1607"/>
  <c r="I1609"/>
  <c r="H1609"/>
  <c r="I1611"/>
  <c r="H1611"/>
  <c r="I1613"/>
  <c r="H1613"/>
  <c r="I1615"/>
  <c r="H1615"/>
  <c r="I1643"/>
  <c r="H1643"/>
  <c r="I1645"/>
  <c r="H1645"/>
  <c r="I1653"/>
  <c r="H1653"/>
  <c r="I1655"/>
  <c r="H1655"/>
  <c r="I1661"/>
  <c r="H1661"/>
  <c r="I1619"/>
  <c r="H1619"/>
  <c r="I1623"/>
  <c r="H1623"/>
  <c r="I1631"/>
  <c r="H1631"/>
  <c r="I1670"/>
  <c r="H1670"/>
  <c r="I1672"/>
  <c r="H1672"/>
  <c r="I1676"/>
  <c r="H1676"/>
  <c r="I1678"/>
  <c r="H1678"/>
  <c r="I1680"/>
  <c r="H1680"/>
  <c r="I1714"/>
  <c r="H1714"/>
  <c r="I1716"/>
  <c r="H1716"/>
  <c r="I1718"/>
  <c r="H1718"/>
  <c r="I1741"/>
  <c r="H1741"/>
  <c r="I1743"/>
  <c r="H1743"/>
  <c r="I1749"/>
  <c r="H1749"/>
  <c r="I1753"/>
  <c r="H1753"/>
  <c r="I1755"/>
  <c r="H1755"/>
  <c r="I1775"/>
  <c r="H1775"/>
  <c r="I1777"/>
  <c r="H1777"/>
  <c r="I1779"/>
  <c r="H1779"/>
  <c r="I1781"/>
  <c r="H1781"/>
  <c r="I1793"/>
  <c r="H1793"/>
  <c r="I1795"/>
  <c r="H1795"/>
  <c r="I1797"/>
  <c r="H1797"/>
  <c r="I1799"/>
  <c r="H1799"/>
  <c r="I1815"/>
  <c r="H1815"/>
  <c r="I1817"/>
  <c r="H1817"/>
  <c r="I1835"/>
  <c r="H1835"/>
  <c r="I1837"/>
  <c r="H1837"/>
  <c r="I1839"/>
  <c r="H1839"/>
  <c r="I1845"/>
  <c r="H1845"/>
  <c r="I1847"/>
  <c r="H1847"/>
  <c r="I1849"/>
  <c r="H1849"/>
  <c r="I1857"/>
  <c r="H1857"/>
  <c r="I1859"/>
  <c r="H1859"/>
  <c r="I1861"/>
  <c r="H1861"/>
  <c r="I1863"/>
  <c r="H1863"/>
  <c r="I1865"/>
  <c r="H1865"/>
  <c r="I1868"/>
  <c r="H1868"/>
  <c r="I1869"/>
  <c r="H1869"/>
  <c r="I1901"/>
  <c r="H1901"/>
  <c r="I1871"/>
  <c r="H1871"/>
  <c r="I1873"/>
  <c r="H1873"/>
  <c r="I1903"/>
  <c r="H1903"/>
  <c r="I1914"/>
  <c r="H1914"/>
  <c r="I1921"/>
  <c r="H1921"/>
  <c r="I1922"/>
  <c r="H1922"/>
  <c r="I1924"/>
  <c r="H1924"/>
  <c r="I1948"/>
  <c r="H1948"/>
  <c r="I1950"/>
  <c r="H1950"/>
  <c r="I1955"/>
  <c r="H1955"/>
  <c r="I1959"/>
  <c r="H1959"/>
  <c r="I1961"/>
  <c r="H1961"/>
  <c r="I1963"/>
  <c r="H1963"/>
  <c r="I1965"/>
  <c r="H1965"/>
  <c r="I1969"/>
  <c r="H1969"/>
  <c r="I1973"/>
  <c r="H1973"/>
  <c r="I2004"/>
  <c r="H2004"/>
  <c r="I2012"/>
  <c r="H2012"/>
  <c r="I2022"/>
  <c r="H2022"/>
  <c r="I2024"/>
  <c r="H2024"/>
  <c r="I2026"/>
  <c r="H2026"/>
  <c r="I2036"/>
  <c r="H2036"/>
  <c r="I2048"/>
  <c r="H2048"/>
  <c r="I2050"/>
  <c r="H2050"/>
  <c r="I2056"/>
  <c r="H2056"/>
  <c r="I2060"/>
  <c r="H2060"/>
  <c r="I2062"/>
  <c r="H2062"/>
  <c r="I2064"/>
  <c r="H2064"/>
  <c r="I2066"/>
  <c r="H2066"/>
  <c r="I2076"/>
  <c r="H2076"/>
  <c r="I2084"/>
  <c r="H2084"/>
  <c r="I2086"/>
  <c r="H2086"/>
  <c r="I2094"/>
  <c r="H2094"/>
  <c r="I2102"/>
  <c r="H2102"/>
  <c r="I2124"/>
  <c r="H2124"/>
  <c r="I2133"/>
  <c r="H2133"/>
  <c r="I2141"/>
  <c r="H2141"/>
  <c r="I2153"/>
  <c r="H2153"/>
  <c r="I2159"/>
  <c r="H2159"/>
  <c r="I2161"/>
  <c r="H2161"/>
  <c r="I2169"/>
  <c r="H2169"/>
  <c r="I1474"/>
  <c r="H1474"/>
  <c r="I1476"/>
  <c r="H1476"/>
  <c r="I1478"/>
  <c r="H1478"/>
  <c r="I1480"/>
  <c r="H1480"/>
  <c r="I1482"/>
  <c r="H1482"/>
  <c r="I1490"/>
  <c r="H1490"/>
  <c r="I1492"/>
  <c r="H1492"/>
  <c r="I1494"/>
  <c r="H1494"/>
  <c r="I1496"/>
  <c r="H1496"/>
  <c r="I1516"/>
  <c r="H1516"/>
  <c r="I1522"/>
  <c r="H1522"/>
  <c r="I1526"/>
  <c r="H1526"/>
  <c r="I1536"/>
  <c r="H1536"/>
  <c r="I1538"/>
  <c r="H1538"/>
  <c r="I1540"/>
  <c r="H1540"/>
  <c r="I1546"/>
  <c r="H1546"/>
  <c r="I1559"/>
  <c r="H1559"/>
  <c r="I1561"/>
  <c r="H1561"/>
  <c r="I1563"/>
  <c r="H1563"/>
  <c r="I1565"/>
  <c r="H1565"/>
  <c r="I1600"/>
  <c r="H1600"/>
  <c r="I1617"/>
  <c r="H1617"/>
  <c r="I1636"/>
  <c r="H1636"/>
  <c r="I1638"/>
  <c r="H1638"/>
  <c r="I1648"/>
  <c r="H1648"/>
  <c r="I1650"/>
  <c r="H1650"/>
  <c r="I1658"/>
  <c r="H1658"/>
  <c r="I1628"/>
  <c r="H1628"/>
  <c r="I1663"/>
  <c r="H1663"/>
  <c r="I1665"/>
  <c r="H1665"/>
  <c r="I1667"/>
  <c r="H1667"/>
  <c r="I1689"/>
  <c r="H1689"/>
  <c r="I1721"/>
  <c r="H1721"/>
  <c r="I1746"/>
  <c r="H1746"/>
  <c r="I1758"/>
  <c r="H1758"/>
  <c r="I1762"/>
  <c r="H1762"/>
  <c r="I1764"/>
  <c r="H1764"/>
  <c r="I1766"/>
  <c r="H1766"/>
  <c r="I1768"/>
  <c r="H1768"/>
  <c r="I1770"/>
  <c r="H1770"/>
  <c r="I1784"/>
  <c r="H1784"/>
  <c r="I1786"/>
  <c r="H1786"/>
  <c r="I1788"/>
  <c r="H1788"/>
  <c r="I1790"/>
  <c r="H1790"/>
  <c r="I1804"/>
  <c r="H1804"/>
  <c r="I1806"/>
  <c r="H1806"/>
  <c r="I1808"/>
  <c r="H1808"/>
  <c r="I1810"/>
  <c r="H1810"/>
  <c r="I1812"/>
  <c r="H1812"/>
  <c r="I1820"/>
  <c r="H1820"/>
  <c r="I1822"/>
  <c r="H1822"/>
  <c r="I1824"/>
  <c r="H1824"/>
  <c r="I1826"/>
  <c r="H1826"/>
  <c r="I1828"/>
  <c r="H1828"/>
  <c r="I1830"/>
  <c r="H1830"/>
  <c r="I1832"/>
  <c r="H1832"/>
  <c r="I1852"/>
  <c r="H1852"/>
  <c r="I1854"/>
  <c r="H1854"/>
  <c r="I1893"/>
  <c r="H1893"/>
  <c r="I1895"/>
  <c r="H1895"/>
  <c r="I1875"/>
  <c r="H1875"/>
  <c r="I1906"/>
  <c r="H1906"/>
  <c r="I1908"/>
  <c r="H1908"/>
  <c r="I1909"/>
  <c r="H1909"/>
  <c r="I1911"/>
  <c r="H1911"/>
  <c r="I1916"/>
  <c r="H1916"/>
  <c r="I1919"/>
  <c r="H1919"/>
  <c r="I1882"/>
  <c r="H1882"/>
  <c r="I1884"/>
  <c r="H1884"/>
  <c r="I1887"/>
  <c r="H1887"/>
  <c r="I1933"/>
  <c r="H1933"/>
  <c r="I1935"/>
  <c r="H1935"/>
  <c r="I1943"/>
  <c r="H1943"/>
  <c r="I1890"/>
  <c r="H1890"/>
  <c r="I1980"/>
  <c r="H1980"/>
  <c r="I1982"/>
  <c r="H1982"/>
  <c r="I1988"/>
  <c r="H1988"/>
  <c r="I1993"/>
  <c r="H1993"/>
  <c r="I1995"/>
  <c r="H1995"/>
  <c r="I1997"/>
  <c r="H1997"/>
  <c r="I2001"/>
  <c r="H2001"/>
  <c r="I2015"/>
  <c r="H2015"/>
  <c r="I2017"/>
  <c r="H2017"/>
  <c r="I2019"/>
  <c r="H2019"/>
  <c r="I2029"/>
  <c r="H2029"/>
  <c r="I2031"/>
  <c r="H2031"/>
  <c r="I2033"/>
  <c r="H2033"/>
  <c r="I2039"/>
  <c r="H2039"/>
  <c r="I2043"/>
  <c r="H2043"/>
  <c r="I2053"/>
  <c r="H2053"/>
  <c r="I2069"/>
  <c r="H2069"/>
  <c r="I2071"/>
  <c r="H2071"/>
  <c r="I2079"/>
  <c r="H2079"/>
  <c r="I2081"/>
  <c r="H2081"/>
  <c r="I2091"/>
  <c r="H2091"/>
  <c r="I2097"/>
  <c r="H2097"/>
  <c r="I2099"/>
  <c r="H2099"/>
  <c r="I2107"/>
  <c r="H2107"/>
  <c r="I2126"/>
  <c r="H2126"/>
  <c r="I2128"/>
  <c r="H2128"/>
  <c r="I2130"/>
  <c r="H2130"/>
  <c r="I2136"/>
  <c r="H2136"/>
  <c r="I2138"/>
  <c r="H2138"/>
  <c r="I2144"/>
  <c r="H2144"/>
  <c r="I2146"/>
  <c r="H2146"/>
  <c r="I2148"/>
  <c r="H2148"/>
  <c r="I2156"/>
  <c r="H2156"/>
  <c r="I2164"/>
  <c r="H2164"/>
  <c r="I2172"/>
  <c r="H2172"/>
  <c r="I2176"/>
  <c r="H2176"/>
  <c r="I638"/>
  <c r="I644"/>
  <c r="I662"/>
  <c r="I911"/>
  <c r="I939"/>
  <c r="I965"/>
  <c r="I1547"/>
  <c r="I1585"/>
  <c r="I1681"/>
  <c r="I1683"/>
  <c r="I1691"/>
  <c r="I1695"/>
  <c r="I1703"/>
  <c r="I1705"/>
  <c r="I1707"/>
  <c r="I1709"/>
  <c r="I1723"/>
  <c r="I1725"/>
  <c r="H8"/>
  <c r="I8"/>
  <c r="H10"/>
  <c r="I10"/>
  <c r="H14"/>
  <c r="I14"/>
  <c r="H16"/>
  <c r="I16"/>
  <c r="H18"/>
  <c r="I18"/>
  <c r="H30"/>
  <c r="I30"/>
  <c r="H32"/>
  <c r="I32"/>
  <c r="H34"/>
  <c r="I34"/>
  <c r="H36"/>
  <c r="I36"/>
  <c r="H48"/>
  <c r="I48"/>
  <c r="H50"/>
  <c r="I50"/>
  <c r="H52"/>
  <c r="I52"/>
  <c r="H56"/>
  <c r="I56"/>
  <c r="H60"/>
  <c r="I60"/>
  <c r="H64"/>
  <c r="I64"/>
  <c r="H66"/>
  <c r="I66"/>
  <c r="H68"/>
  <c r="I68"/>
  <c r="H70"/>
  <c r="I70"/>
  <c r="H82"/>
  <c r="I82"/>
  <c r="H84"/>
  <c r="I84"/>
  <c r="H86"/>
  <c r="I86"/>
  <c r="H100"/>
  <c r="I100"/>
  <c r="H102"/>
  <c r="I102"/>
  <c r="H104"/>
  <c r="I104"/>
  <c r="H114"/>
  <c r="I114"/>
  <c r="H116"/>
  <c r="I116"/>
  <c r="H126"/>
  <c r="I126"/>
  <c r="H130"/>
  <c r="I130"/>
  <c r="H138"/>
  <c r="I138"/>
  <c r="H140"/>
  <c r="I140"/>
  <c r="H142"/>
  <c r="I142"/>
  <c r="H154"/>
  <c r="I154"/>
  <c r="H162"/>
  <c r="I162"/>
  <c r="H180"/>
  <c r="I180"/>
  <c r="H184"/>
  <c r="I184"/>
  <c r="H192"/>
  <c r="I192"/>
  <c r="H196"/>
  <c r="I196"/>
  <c r="H203"/>
  <c r="I203"/>
  <c r="H205"/>
  <c r="I205"/>
  <c r="H207"/>
  <c r="I207"/>
  <c r="H209"/>
  <c r="I209"/>
  <c r="H211"/>
  <c r="I211"/>
  <c r="H249"/>
  <c r="I249"/>
  <c r="H267"/>
  <c r="I267"/>
  <c r="H281"/>
  <c r="I281"/>
  <c r="H298"/>
  <c r="I298"/>
  <c r="H308"/>
  <c r="I308"/>
  <c r="H310"/>
  <c r="I310"/>
  <c r="H312"/>
  <c r="I312"/>
  <c r="H314"/>
  <c r="I314"/>
  <c r="H318"/>
  <c r="I318"/>
  <c r="H320"/>
  <c r="I320"/>
  <c r="H330"/>
  <c r="I330"/>
  <c r="H336"/>
  <c r="I336"/>
  <c r="H338"/>
  <c r="I338"/>
  <c r="H340"/>
  <c r="I340"/>
  <c r="H344"/>
  <c r="I344"/>
  <c r="H346"/>
  <c r="I346"/>
  <c r="H348"/>
  <c r="I348"/>
  <c r="H364"/>
  <c r="I364"/>
  <c r="H372"/>
  <c r="I372"/>
  <c r="H442"/>
  <c r="I442"/>
  <c r="H465"/>
  <c r="I465"/>
  <c r="H478"/>
  <c r="I478"/>
  <c r="H479"/>
  <c r="I479"/>
  <c r="H404"/>
  <c r="I404"/>
  <c r="H406"/>
  <c r="I406"/>
  <c r="H408"/>
  <c r="I408"/>
  <c r="H410"/>
  <c r="I410"/>
  <c r="H411"/>
  <c r="I411"/>
  <c r="H417"/>
  <c r="I417"/>
  <c r="H490"/>
  <c r="I490"/>
  <c r="H491"/>
  <c r="I491"/>
  <c r="H419"/>
  <c r="I419"/>
  <c r="H420"/>
  <c r="I420"/>
  <c r="H422"/>
  <c r="I422"/>
  <c r="H494"/>
  <c r="I494"/>
  <c r="H496"/>
  <c r="I496"/>
  <c r="H425"/>
  <c r="I425"/>
  <c r="H498"/>
  <c r="I498"/>
  <c r="H427"/>
  <c r="I427"/>
  <c r="H431"/>
  <c r="I431"/>
  <c r="H433"/>
  <c r="I433"/>
  <c r="H504"/>
  <c r="I504"/>
  <c r="H506"/>
  <c r="I506"/>
  <c r="H508"/>
  <c r="I508"/>
  <c r="H510"/>
  <c r="I510"/>
  <c r="H514"/>
  <c r="I514"/>
  <c r="H518"/>
  <c r="I518"/>
  <c r="H524"/>
  <c r="I524"/>
  <c r="H526"/>
  <c r="I526"/>
  <c r="H528"/>
  <c r="I528"/>
  <c r="H530"/>
  <c r="I530"/>
  <c r="H532"/>
  <c r="I532"/>
  <c r="H534"/>
  <c r="I534"/>
  <c r="H536"/>
  <c r="I536"/>
  <c r="H542"/>
  <c r="I542"/>
  <c r="H558"/>
  <c r="I558"/>
  <c r="H560"/>
  <c r="I560"/>
  <c r="H562"/>
  <c r="I562"/>
  <c r="H564"/>
  <c r="I564"/>
  <c r="H566"/>
  <c r="I566"/>
  <c r="H568"/>
  <c r="I568"/>
  <c r="H570"/>
  <c r="I570"/>
  <c r="H572"/>
  <c r="I572"/>
  <c r="H574"/>
  <c r="I574"/>
  <c r="H576"/>
  <c r="I576"/>
  <c r="H578"/>
  <c r="I578"/>
  <c r="H580"/>
  <c r="I580"/>
  <c r="H582"/>
  <c r="I582"/>
  <c r="H584"/>
  <c r="I584"/>
  <c r="H6"/>
  <c r="I6"/>
  <c r="H21"/>
  <c r="I21"/>
  <c r="H23"/>
  <c r="I23"/>
  <c r="H27"/>
  <c r="I27"/>
  <c r="H39"/>
  <c r="I39"/>
  <c r="H41"/>
  <c r="I41"/>
  <c r="H43"/>
  <c r="I43"/>
  <c r="H73"/>
  <c r="I73"/>
  <c r="H75"/>
  <c r="I75"/>
  <c r="H77"/>
  <c r="I77"/>
  <c r="H79"/>
  <c r="I79"/>
  <c r="H89"/>
  <c r="I89"/>
  <c r="H91"/>
  <c r="I91"/>
  <c r="H97"/>
  <c r="I97"/>
  <c r="H107"/>
  <c r="I107"/>
  <c r="H109"/>
  <c r="I109"/>
  <c r="H121"/>
  <c r="I121"/>
  <c r="H135"/>
  <c r="I135"/>
  <c r="H145"/>
  <c r="I145"/>
  <c r="H147"/>
  <c r="I147"/>
  <c r="H149"/>
  <c r="I149"/>
  <c r="H159"/>
  <c r="I159"/>
  <c r="H165"/>
  <c r="I165"/>
  <c r="H169"/>
  <c r="I169"/>
  <c r="H173"/>
  <c r="I173"/>
  <c r="H187"/>
  <c r="I187"/>
  <c r="H198"/>
  <c r="I198"/>
  <c r="H200"/>
  <c r="I200"/>
  <c r="H214"/>
  <c r="I214"/>
  <c r="H216"/>
  <c r="I216"/>
  <c r="H218"/>
  <c r="I218"/>
  <c r="H220"/>
  <c r="I220"/>
  <c r="H222"/>
  <c r="I222"/>
  <c r="H224"/>
  <c r="I224"/>
  <c r="H226"/>
  <c r="I226"/>
  <c r="H228"/>
  <c r="I228"/>
  <c r="H230"/>
  <c r="I230"/>
  <c r="H232"/>
  <c r="I232"/>
  <c r="H234"/>
  <c r="I234"/>
  <c r="H236"/>
  <c r="I236"/>
  <c r="H238"/>
  <c r="I238"/>
  <c r="H240"/>
  <c r="I240"/>
  <c r="H242"/>
  <c r="I242"/>
  <c r="H244"/>
  <c r="I244"/>
  <c r="H246"/>
  <c r="I246"/>
  <c r="H252"/>
  <c r="I252"/>
  <c r="H254"/>
  <c r="I254"/>
  <c r="H256"/>
  <c r="I256"/>
  <c r="H258"/>
  <c r="I258"/>
  <c r="H261"/>
  <c r="I261"/>
  <c r="H264"/>
  <c r="I264"/>
  <c r="H276"/>
  <c r="I276"/>
  <c r="H278"/>
  <c r="I278"/>
  <c r="H284"/>
  <c r="I284"/>
  <c r="H286"/>
  <c r="I286"/>
  <c r="H288"/>
  <c r="I288"/>
  <c r="H301"/>
  <c r="I301"/>
  <c r="H303"/>
  <c r="I303"/>
  <c r="H305"/>
  <c r="I305"/>
  <c r="H323"/>
  <c r="I323"/>
  <c r="H325"/>
  <c r="I325"/>
  <c r="H327"/>
  <c r="I327"/>
  <c r="H333"/>
  <c r="I333"/>
  <c r="H351"/>
  <c r="I351"/>
  <c r="H355"/>
  <c r="I355"/>
  <c r="H357"/>
  <c r="I357"/>
  <c r="H361"/>
  <c r="I361"/>
  <c r="H367"/>
  <c r="I367"/>
  <c r="H375"/>
  <c r="I375"/>
  <c r="H381"/>
  <c r="I381"/>
  <c r="H444"/>
  <c r="I444"/>
  <c r="H446"/>
  <c r="I446"/>
  <c r="H448"/>
  <c r="I448"/>
  <c r="H450"/>
  <c r="I450"/>
  <c r="H452"/>
  <c r="I452"/>
  <c r="H454"/>
  <c r="I454"/>
  <c r="H456"/>
  <c r="I456"/>
  <c r="H458"/>
  <c r="I458"/>
  <c r="H460"/>
  <c r="I460"/>
  <c r="H462"/>
  <c r="I462"/>
  <c r="H464"/>
  <c r="I464"/>
  <c r="H468"/>
  <c r="I468"/>
  <c r="H390"/>
  <c r="I390"/>
  <c r="H470"/>
  <c r="I470"/>
  <c r="H471"/>
  <c r="I471"/>
  <c r="H393"/>
  <c r="I393"/>
  <c r="H472"/>
  <c r="I472"/>
  <c r="H395"/>
  <c r="I395"/>
  <c r="H475"/>
  <c r="I475"/>
  <c r="H477"/>
  <c r="I477"/>
  <c r="H399"/>
  <c r="I399"/>
  <c r="H414"/>
  <c r="I414"/>
  <c r="H482"/>
  <c r="I482"/>
  <c r="H484"/>
  <c r="I484"/>
  <c r="H485"/>
  <c r="I485"/>
  <c r="H487"/>
  <c r="I487"/>
  <c r="H436"/>
  <c r="I436"/>
  <c r="H500"/>
  <c r="I500"/>
  <c r="H502"/>
  <c r="I502"/>
  <c r="H521"/>
  <c r="I521"/>
  <c r="H539"/>
  <c r="I539"/>
  <c r="H545"/>
  <c r="I545"/>
  <c r="H547"/>
  <c r="I547"/>
  <c r="H549"/>
  <c r="I549"/>
  <c r="H551"/>
  <c r="I551"/>
  <c r="H553"/>
  <c r="I553"/>
  <c r="H555"/>
  <c r="I555"/>
  <c r="H690"/>
  <c r="I690"/>
  <c r="H700"/>
  <c r="I700"/>
  <c r="H702"/>
  <c r="I702"/>
  <c r="H706"/>
  <c r="I706"/>
  <c r="H708"/>
  <c r="I708"/>
  <c r="H724"/>
  <c r="I724"/>
  <c r="H730"/>
  <c r="I730"/>
  <c r="H732"/>
  <c r="I732"/>
  <c r="H734"/>
  <c r="I734"/>
  <c r="H738"/>
  <c r="I738"/>
  <c r="H740"/>
  <c r="I740"/>
  <c r="H748"/>
  <c r="I748"/>
  <c r="H757"/>
  <c r="I757"/>
  <c r="H763"/>
  <c r="I763"/>
  <c r="H777"/>
  <c r="I777"/>
  <c r="H783"/>
  <c r="I783"/>
  <c r="H795"/>
  <c r="I795"/>
  <c r="H805"/>
  <c r="I805"/>
  <c r="H813"/>
  <c r="I813"/>
  <c r="H815"/>
  <c r="I815"/>
  <c r="H817"/>
  <c r="I817"/>
  <c r="H829"/>
  <c r="I829"/>
  <c r="H835"/>
  <c r="I835"/>
  <c r="H845"/>
  <c r="I845"/>
  <c r="H851"/>
  <c r="I851"/>
  <c r="H875"/>
  <c r="I875"/>
  <c r="H683"/>
  <c r="I683"/>
  <c r="H685"/>
  <c r="I685"/>
  <c r="H687"/>
  <c r="I687"/>
  <c r="H693"/>
  <c r="I693"/>
  <c r="H697"/>
  <c r="I697"/>
  <c r="H711"/>
  <c r="I711"/>
  <c r="H713"/>
  <c r="I713"/>
  <c r="H717"/>
  <c r="I717"/>
  <c r="H719"/>
  <c r="I719"/>
  <c r="H727"/>
  <c r="I727"/>
  <c r="H750"/>
  <c r="I750"/>
  <c r="H752"/>
  <c r="I752"/>
  <c r="H754"/>
  <c r="I754"/>
  <c r="H760"/>
  <c r="I760"/>
  <c r="H768"/>
  <c r="I768"/>
  <c r="H770"/>
  <c r="I770"/>
  <c r="H772"/>
  <c r="I772"/>
  <c r="H774"/>
  <c r="I774"/>
  <c r="H780"/>
  <c r="I780"/>
  <c r="H786"/>
  <c r="I786"/>
  <c r="H788"/>
  <c r="I788"/>
  <c r="H790"/>
  <c r="I790"/>
  <c r="H800"/>
  <c r="I800"/>
  <c r="H802"/>
  <c r="I802"/>
  <c r="H808"/>
  <c r="I808"/>
  <c r="H810"/>
  <c r="I810"/>
  <c r="H820"/>
  <c r="I820"/>
  <c r="H824"/>
  <c r="I824"/>
  <c r="H832"/>
  <c r="I832"/>
  <c r="H842"/>
  <c r="I842"/>
  <c r="H848"/>
  <c r="I848"/>
  <c r="H864"/>
  <c r="I864"/>
  <c r="H871"/>
  <c r="I871"/>
  <c r="H878"/>
  <c r="I878"/>
  <c r="H882"/>
  <c r="I882"/>
  <c r="H884"/>
  <c r="I884"/>
  <c r="H886"/>
  <c r="I886"/>
  <c r="H888"/>
  <c r="I888"/>
  <c r="H896"/>
  <c r="I896"/>
  <c r="H898"/>
  <c r="I898"/>
  <c r="H588"/>
  <c r="H591"/>
  <c r="H593"/>
  <c r="H595"/>
  <c r="H597"/>
  <c r="H601"/>
  <c r="I605"/>
  <c r="I609"/>
  <c r="I614"/>
  <c r="I616"/>
  <c r="I619"/>
  <c r="I621"/>
  <c r="I623"/>
  <c r="I625"/>
  <c r="I627"/>
  <c r="I630"/>
  <c r="I632"/>
  <c r="I634"/>
  <c r="H639"/>
  <c r="H646"/>
  <c r="H648"/>
  <c r="I650"/>
  <c r="I654"/>
  <c r="I657"/>
  <c r="H663"/>
  <c r="H746" s="1"/>
  <c r="I665"/>
  <c r="I669"/>
  <c r="I671"/>
  <c r="I674"/>
  <c r="I676"/>
  <c r="I678"/>
  <c r="I680"/>
  <c r="I1009"/>
  <c r="H1009"/>
  <c r="I1011"/>
  <c r="H1011"/>
  <c r="I1023"/>
  <c r="H1023"/>
  <c r="I1025"/>
  <c r="H1025"/>
  <c r="I1029"/>
  <c r="H1029"/>
  <c r="I1031"/>
  <c r="H1031"/>
  <c r="I1045"/>
  <c r="H1045"/>
  <c r="I1053"/>
  <c r="H1053"/>
  <c r="I1055"/>
  <c r="H1055"/>
  <c r="I1057"/>
  <c r="H1057"/>
  <c r="I1065"/>
  <c r="H1065"/>
  <c r="I1071"/>
  <c r="H1071"/>
  <c r="I1073"/>
  <c r="H1073"/>
  <c r="I1081"/>
  <c r="H1081"/>
  <c r="I1087"/>
  <c r="H1087"/>
  <c r="I1089"/>
  <c r="H1089"/>
  <c r="I1091"/>
  <c r="H1091"/>
  <c r="I1101"/>
  <c r="H1101"/>
  <c r="I1109"/>
  <c r="H1109"/>
  <c r="I1111"/>
  <c r="H1111"/>
  <c r="I1115"/>
  <c r="H1115"/>
  <c r="I1119"/>
  <c r="H1119"/>
  <c r="I1127"/>
  <c r="H1127"/>
  <c r="I1134"/>
  <c r="H1134"/>
  <c r="I1142"/>
  <c r="H1142"/>
  <c r="I1144"/>
  <c r="H1144"/>
  <c r="I1146"/>
  <c r="H1146"/>
  <c r="I1148"/>
  <c r="H1148"/>
  <c r="I1150"/>
  <c r="H1150"/>
  <c r="I1152"/>
  <c r="H1152"/>
  <c r="I1154"/>
  <c r="H1154"/>
  <c r="I1156"/>
  <c r="H1156"/>
  <c r="I1160"/>
  <c r="H1160"/>
  <c r="I1164"/>
  <c r="H1164"/>
  <c r="I1168"/>
  <c r="H1168"/>
  <c r="I1170"/>
  <c r="H1170"/>
  <c r="I1196"/>
  <c r="H1196"/>
  <c r="I1204"/>
  <c r="H1204"/>
  <c r="I1206"/>
  <c r="H1206"/>
  <c r="I1208"/>
  <c r="H1208"/>
  <c r="I1210"/>
  <c r="H1210"/>
  <c r="I1214"/>
  <c r="H1214"/>
  <c r="I1224"/>
  <c r="H1224"/>
  <c r="I1238"/>
  <c r="H1238"/>
  <c r="I1242"/>
  <c r="H1242"/>
  <c r="I1244"/>
  <c r="H1244"/>
  <c r="I1252"/>
  <c r="H1252"/>
  <c r="I1254"/>
  <c r="H1254"/>
  <c r="I1256"/>
  <c r="H1256"/>
  <c r="I1258"/>
  <c r="H1258"/>
  <c r="I1260"/>
  <c r="H1260"/>
  <c r="I1264"/>
  <c r="H1264"/>
  <c r="I1272"/>
  <c r="H1272"/>
  <c r="I1274"/>
  <c r="H1274"/>
  <c r="I1276"/>
  <c r="H1276"/>
  <c r="I1278"/>
  <c r="H1278"/>
  <c r="I1286"/>
  <c r="H1286"/>
  <c r="I1294"/>
  <c r="H1294"/>
  <c r="I1296"/>
  <c r="H1296"/>
  <c r="I1300"/>
  <c r="H1300"/>
  <c r="I1316"/>
  <c r="H1316"/>
  <c r="I1324"/>
  <c r="H1324"/>
  <c r="I1326"/>
  <c r="H1326"/>
  <c r="I1332"/>
  <c r="H1332"/>
  <c r="I1338"/>
  <c r="H1338"/>
  <c r="I1340"/>
  <c r="H1340"/>
  <c r="I1370"/>
  <c r="H1370"/>
  <c r="I1372"/>
  <c r="H1372"/>
  <c r="I1374"/>
  <c r="H1374"/>
  <c r="I1376"/>
  <c r="H1376"/>
  <c r="I1378"/>
  <c r="H1378"/>
  <c r="I1404"/>
  <c r="H1404"/>
  <c r="I1406"/>
  <c r="H1406"/>
  <c r="I1426"/>
  <c r="H1426"/>
  <c r="I1436"/>
  <c r="H1436"/>
  <c r="I1446"/>
  <c r="H1446"/>
  <c r="I1484"/>
  <c r="H1484"/>
  <c r="I1486"/>
  <c r="H1486"/>
  <c r="I1498"/>
  <c r="H1498"/>
  <c r="I1500"/>
  <c r="H1500"/>
  <c r="I1502"/>
  <c r="H1502"/>
  <c r="I1504"/>
  <c r="H1504"/>
  <c r="I1506"/>
  <c r="H1506"/>
  <c r="I1508"/>
  <c r="H1508"/>
  <c r="I1512"/>
  <c r="H1512"/>
  <c r="I1518"/>
  <c r="H1518"/>
  <c r="I1520"/>
  <c r="H1520"/>
  <c r="I1542"/>
  <c r="H1542"/>
  <c r="I1004"/>
  <c r="H1004"/>
  <c r="I1016"/>
  <c r="H1016"/>
  <c r="I1018"/>
  <c r="H1018"/>
  <c r="I1036"/>
  <c r="H1036"/>
  <c r="I1038"/>
  <c r="H1038"/>
  <c r="I1050"/>
  <c r="H1050"/>
  <c r="I1060"/>
  <c r="H1060"/>
  <c r="I1062"/>
  <c r="H1062"/>
  <c r="I1068"/>
  <c r="H1068"/>
  <c r="I1078"/>
  <c r="H1078"/>
  <c r="I1094"/>
  <c r="H1094"/>
  <c r="I1098"/>
  <c r="H1098"/>
  <c r="I1132"/>
  <c r="H1132"/>
  <c r="I1137"/>
  <c r="H1137"/>
  <c r="I1175"/>
  <c r="H1175"/>
  <c r="I1177"/>
  <c r="H1177"/>
  <c r="I1179"/>
  <c r="H1179"/>
  <c r="I1183"/>
  <c r="H1183"/>
  <c r="I1185"/>
  <c r="H1185"/>
  <c r="I1187"/>
  <c r="H1187"/>
  <c r="I1201"/>
  <c r="H1201"/>
  <c r="I1217"/>
  <c r="H1217"/>
  <c r="I1219"/>
  <c r="H1219"/>
  <c r="I1221"/>
  <c r="H1221"/>
  <c r="I1227"/>
  <c r="H1227"/>
  <c r="I1229"/>
  <c r="H1229"/>
  <c r="I1231"/>
  <c r="H1231"/>
  <c r="I1233"/>
  <c r="H1233"/>
  <c r="I1247"/>
  <c r="H1247"/>
  <c r="I1249"/>
  <c r="H1249"/>
  <c r="I1267"/>
  <c r="H1267"/>
  <c r="I1269"/>
  <c r="H1269"/>
  <c r="I1281"/>
  <c r="H1281"/>
  <c r="I1289"/>
  <c r="H1289"/>
  <c r="I1291"/>
  <c r="H1291"/>
  <c r="I1303"/>
  <c r="H1303"/>
  <c r="I1305"/>
  <c r="H1305"/>
  <c r="I1309"/>
  <c r="H1309"/>
  <c r="I1311"/>
  <c r="H1311"/>
  <c r="I1313"/>
  <c r="H1313"/>
  <c r="I1319"/>
  <c r="H1319"/>
  <c r="I1321"/>
  <c r="H1321"/>
  <c r="I1336"/>
  <c r="H1336"/>
  <c r="I1345"/>
  <c r="H1345"/>
  <c r="I1347"/>
  <c r="H1347"/>
  <c r="I1349"/>
  <c r="H1349"/>
  <c r="I1351"/>
  <c r="H1351"/>
  <c r="I1355"/>
  <c r="H1355"/>
  <c r="I1357"/>
  <c r="H1357"/>
  <c r="I1359"/>
  <c r="H1359"/>
  <c r="I1363"/>
  <c r="H1363"/>
  <c r="I1367"/>
  <c r="H1367"/>
  <c r="I1381"/>
  <c r="H1381"/>
  <c r="I1383"/>
  <c r="H1383"/>
  <c r="I1387"/>
  <c r="H1387"/>
  <c r="I1389"/>
  <c r="H1389"/>
  <c r="I1391"/>
  <c r="H1391"/>
  <c r="I1395"/>
  <c r="H1395"/>
  <c r="I1399"/>
  <c r="H1399"/>
  <c r="I1401"/>
  <c r="H1401"/>
  <c r="I1409"/>
  <c r="H1409"/>
  <c r="I1411"/>
  <c r="H1411"/>
  <c r="I1413"/>
  <c r="H1413"/>
  <c r="I1417"/>
  <c r="H1417"/>
  <c r="I1419"/>
  <c r="H1419"/>
  <c r="I1421"/>
  <c r="H1421"/>
  <c r="I1423"/>
  <c r="H1423"/>
  <c r="I1430"/>
  <c r="H1430"/>
  <c r="I1433"/>
  <c r="H1433"/>
  <c r="I1439"/>
  <c r="H1439"/>
  <c r="I1443"/>
  <c r="H1443"/>
  <c r="I1449"/>
  <c r="H1449"/>
  <c r="I1451"/>
  <c r="H1451"/>
  <c r="I1455"/>
  <c r="H1455"/>
  <c r="I1457"/>
  <c r="H1457"/>
  <c r="I1459"/>
  <c r="H1459"/>
  <c r="I1461"/>
  <c r="H1461"/>
  <c r="I1463"/>
  <c r="H1463"/>
  <c r="I1465"/>
  <c r="H1465"/>
  <c r="I1469"/>
  <c r="H1469"/>
  <c r="I1471"/>
  <c r="H1471"/>
  <c r="I1473"/>
  <c r="H1473"/>
  <c r="I1475"/>
  <c r="H1475"/>
  <c r="I1477"/>
  <c r="H1477"/>
  <c r="I1479"/>
  <c r="H1479"/>
  <c r="I1481"/>
  <c r="H1481"/>
  <c r="I1489"/>
  <c r="H1489"/>
  <c r="I1491"/>
  <c r="H1491"/>
  <c r="I1493"/>
  <c r="H1493"/>
  <c r="I1495"/>
  <c r="H1495"/>
  <c r="I1515"/>
  <c r="H1515"/>
  <c r="I1525"/>
  <c r="H1525"/>
  <c r="I1527"/>
  <c r="H1527"/>
  <c r="I1531"/>
  <c r="H1531"/>
  <c r="I1535"/>
  <c r="H1535"/>
  <c r="I1537"/>
  <c r="H1537"/>
  <c r="I1539"/>
  <c r="H1539"/>
  <c r="I1545"/>
  <c r="H1545"/>
  <c r="H901"/>
  <c r="H905"/>
  <c r="H907"/>
  <c r="H910"/>
  <c r="H913"/>
  <c r="I915"/>
  <c r="H919"/>
  <c r="H921"/>
  <c r="H923"/>
  <c r="I927"/>
  <c r="I930"/>
  <c r="H935"/>
  <c r="H938"/>
  <c r="H942"/>
  <c r="I944"/>
  <c r="I946"/>
  <c r="I948"/>
  <c r="I950"/>
  <c r="I952"/>
  <c r="I954"/>
  <c r="I956"/>
  <c r="I958"/>
  <c r="H968"/>
  <c r="I972"/>
  <c r="I974"/>
  <c r="I976"/>
  <c r="I981"/>
  <c r="I983"/>
  <c r="I985"/>
  <c r="I988"/>
  <c r="H990"/>
  <c r="I993"/>
  <c r="I995"/>
  <c r="I999"/>
  <c r="I1001"/>
  <c r="H1602"/>
  <c r="I1602"/>
  <c r="H1604"/>
  <c r="I1604"/>
  <c r="H1606"/>
  <c r="I1606"/>
  <c r="H1608"/>
  <c r="I1608"/>
  <c r="H1610"/>
  <c r="I1610"/>
  <c r="H1612"/>
  <c r="I1612"/>
  <c r="H1614"/>
  <c r="I1614"/>
  <c r="H1634"/>
  <c r="I1634"/>
  <c r="H1644"/>
  <c r="I1644"/>
  <c r="H1654"/>
  <c r="I1654"/>
  <c r="H1660"/>
  <c r="I1660"/>
  <c r="H1618"/>
  <c r="I1618"/>
  <c r="H1630"/>
  <c r="I1630"/>
  <c r="H1671"/>
  <c r="I1671"/>
  <c r="H1673"/>
  <c r="I1673"/>
  <c r="H1677"/>
  <c r="I1677"/>
  <c r="H1679"/>
  <c r="I1679"/>
  <c r="H1549"/>
  <c r="H1551"/>
  <c r="I1553"/>
  <c r="I1555"/>
  <c r="I1557"/>
  <c r="I1560"/>
  <c r="I1562"/>
  <c r="I1564"/>
  <c r="I1566"/>
  <c r="H1571"/>
  <c r="H1573"/>
  <c r="H1575"/>
  <c r="H1577"/>
  <c r="H1579"/>
  <c r="H1581"/>
  <c r="H1584"/>
  <c r="H1587"/>
  <c r="I1589"/>
  <c r="I1591"/>
  <c r="H1595"/>
  <c r="H1635"/>
  <c r="I1635"/>
  <c r="H1637"/>
  <c r="I1637"/>
  <c r="H1641"/>
  <c r="I1641"/>
  <c r="H1647"/>
  <c r="I1647"/>
  <c r="H1649"/>
  <c r="I1649"/>
  <c r="H1651"/>
  <c r="I1651"/>
  <c r="H1657"/>
  <c r="I1657"/>
  <c r="H1621"/>
  <c r="I1621"/>
  <c r="H1625"/>
  <c r="I1625"/>
  <c r="H1664"/>
  <c r="I1664"/>
  <c r="H1666"/>
  <c r="I1666"/>
  <c r="H1668"/>
  <c r="I1668"/>
  <c r="I1751"/>
  <c r="H1751"/>
  <c r="I1757"/>
  <c r="H1757"/>
  <c r="I1763"/>
  <c r="H1763"/>
  <c r="I1765"/>
  <c r="H1765"/>
  <c r="I1767"/>
  <c r="H1767"/>
  <c r="I1769"/>
  <c r="H1769"/>
  <c r="I1783"/>
  <c r="H1783"/>
  <c r="I1785"/>
  <c r="H1785"/>
  <c r="I1787"/>
  <c r="H1787"/>
  <c r="I1789"/>
  <c r="H1789"/>
  <c r="I1791"/>
  <c r="H1791"/>
  <c r="I1803"/>
  <c r="H1803"/>
  <c r="I1805"/>
  <c r="H1805"/>
  <c r="I1807"/>
  <c r="H1807"/>
  <c r="I1809"/>
  <c r="H1809"/>
  <c r="I1811"/>
  <c r="H1811"/>
  <c r="I1821"/>
  <c r="H1821"/>
  <c r="I1823"/>
  <c r="H1823"/>
  <c r="I1825"/>
  <c r="H1825"/>
  <c r="I1827"/>
  <c r="H1827"/>
  <c r="I1829"/>
  <c r="H1829"/>
  <c r="I1831"/>
  <c r="H1831"/>
  <c r="I1841"/>
  <c r="H1841"/>
  <c r="I1853"/>
  <c r="H1853"/>
  <c r="I1894"/>
  <c r="H1894"/>
  <c r="I1876"/>
  <c r="H1876"/>
  <c r="I1907"/>
  <c r="H1907"/>
  <c r="I1877"/>
  <c r="H1877"/>
  <c r="I1910"/>
  <c r="H1910"/>
  <c r="I1920"/>
  <c r="H1920"/>
  <c r="I1926"/>
  <c r="H1926"/>
  <c r="I1929"/>
  <c r="H1929"/>
  <c r="I1885"/>
  <c r="H1885"/>
  <c r="I1932"/>
  <c r="H1932"/>
  <c r="I1934"/>
  <c r="H1934"/>
  <c r="I1952"/>
  <c r="H1952"/>
  <c r="I1967"/>
  <c r="H1967"/>
  <c r="I1971"/>
  <c r="H1971"/>
  <c r="I1977"/>
  <c r="H1977"/>
  <c r="I1981"/>
  <c r="H1981"/>
  <c r="I1991"/>
  <c r="H1991"/>
  <c r="I1994"/>
  <c r="H1994"/>
  <c r="I1996"/>
  <c r="H1996"/>
  <c r="I1998"/>
  <c r="H1998"/>
  <c r="I1740"/>
  <c r="H1740"/>
  <c r="I1742"/>
  <c r="H1742"/>
  <c r="I1744"/>
  <c r="H1744"/>
  <c r="I1748"/>
  <c r="H1748"/>
  <c r="I1754"/>
  <c r="H1754"/>
  <c r="I1761"/>
  <c r="H1761"/>
  <c r="I1774"/>
  <c r="H1774"/>
  <c r="I1776"/>
  <c r="H1776"/>
  <c r="I1778"/>
  <c r="H1778"/>
  <c r="I1780"/>
  <c r="H1780"/>
  <c r="I1794"/>
  <c r="H1794"/>
  <c r="I1796"/>
  <c r="H1796"/>
  <c r="I1798"/>
  <c r="H1798"/>
  <c r="I1814"/>
  <c r="H1814"/>
  <c r="I1816"/>
  <c r="H1816"/>
  <c r="I1818"/>
  <c r="H1818"/>
  <c r="I1834"/>
  <c r="H1834"/>
  <c r="I1836"/>
  <c r="H1836"/>
  <c r="I1838"/>
  <c r="H1838"/>
  <c r="I1846"/>
  <c r="H1846"/>
  <c r="I1848"/>
  <c r="H1848"/>
  <c r="I1850"/>
  <c r="H1850"/>
  <c r="I1856"/>
  <c r="H1856"/>
  <c r="I1858"/>
  <c r="H1858"/>
  <c r="I1860"/>
  <c r="H1860"/>
  <c r="I1862"/>
  <c r="H1862"/>
  <c r="I1864"/>
  <c r="H1864"/>
  <c r="I1866"/>
  <c r="H1866"/>
  <c r="I1892"/>
  <c r="H1892"/>
  <c r="I1897"/>
  <c r="H1897"/>
  <c r="I1898"/>
  <c r="H1898"/>
  <c r="I1870"/>
  <c r="H1870"/>
  <c r="I1902"/>
  <c r="H1902"/>
  <c r="I1872"/>
  <c r="H1872"/>
  <c r="I1874"/>
  <c r="H1874"/>
  <c r="I1904"/>
  <c r="H1904"/>
  <c r="I1913"/>
  <c r="H1913"/>
  <c r="I1878"/>
  <c r="H1878"/>
  <c r="I1917"/>
  <c r="H1917"/>
  <c r="I1881"/>
  <c r="H1881"/>
  <c r="I1923"/>
  <c r="H1923"/>
  <c r="I1889"/>
  <c r="H1889"/>
  <c r="I1947"/>
  <c r="H1947"/>
  <c r="I1949"/>
  <c r="H1949"/>
  <c r="I1954"/>
  <c r="H1954"/>
  <c r="I1958"/>
  <c r="H1958"/>
  <c r="I1960"/>
  <c r="H1960"/>
  <c r="I1962"/>
  <c r="H1962"/>
  <c r="I1964"/>
  <c r="H1964"/>
  <c r="I1992"/>
  <c r="H1992"/>
  <c r="H1682"/>
  <c r="H1684"/>
  <c r="I1688"/>
  <c r="H1694"/>
  <c r="H1698"/>
  <c r="H1704"/>
  <c r="H1706"/>
  <c r="H1708"/>
  <c r="H1710"/>
  <c r="I1712"/>
  <c r="I1715"/>
  <c r="I1717"/>
  <c r="I1719"/>
  <c r="H1724"/>
  <c r="H1727"/>
  <c r="H1729"/>
  <c r="H1735"/>
  <c r="I2030"/>
  <c r="H2030"/>
  <c r="I2032"/>
  <c r="H2032"/>
  <c r="I2034"/>
  <c r="H2034"/>
  <c r="I2040"/>
  <c r="H2040"/>
  <c r="I2054"/>
  <c r="H2054"/>
  <c r="I2070"/>
  <c r="H2070"/>
  <c r="I2072"/>
  <c r="H2072"/>
  <c r="I2080"/>
  <c r="H2080"/>
  <c r="I2082"/>
  <c r="H2082"/>
  <c r="I2090"/>
  <c r="H2090"/>
  <c r="I2096"/>
  <c r="H2096"/>
  <c r="I2098"/>
  <c r="H2098"/>
  <c r="I2100"/>
  <c r="H2100"/>
  <c r="I2108"/>
  <c r="H2108"/>
  <c r="I2127"/>
  <c r="H2127"/>
  <c r="I2129"/>
  <c r="H2129"/>
  <c r="I2137"/>
  <c r="H2137"/>
  <c r="I2145"/>
  <c r="H2145"/>
  <c r="I2147"/>
  <c r="H2147"/>
  <c r="I2151"/>
  <c r="H2151"/>
  <c r="I2155"/>
  <c r="H2155"/>
  <c r="I2177"/>
  <c r="H2177"/>
  <c r="I2003"/>
  <c r="H2007"/>
  <c r="H2009"/>
  <c r="I2011"/>
  <c r="I2013"/>
  <c r="I2016"/>
  <c r="I2018"/>
  <c r="I2020"/>
  <c r="I2023"/>
  <c r="I2025"/>
  <c r="I2027"/>
  <c r="H2027"/>
  <c r="I2037"/>
  <c r="H2037"/>
  <c r="I2047"/>
  <c r="H2047"/>
  <c r="I2049"/>
  <c r="H2049"/>
  <c r="I2051"/>
  <c r="H2051"/>
  <c r="I2057"/>
  <c r="H2057"/>
  <c r="I2061"/>
  <c r="H2061"/>
  <c r="I2063"/>
  <c r="H2063"/>
  <c r="I2065"/>
  <c r="H2065"/>
  <c r="I2067"/>
  <c r="H2067"/>
  <c r="I2077"/>
  <c r="H2077"/>
  <c r="I2085"/>
  <c r="H2085"/>
  <c r="I2093"/>
  <c r="H2093"/>
  <c r="I2103"/>
  <c r="H2103"/>
  <c r="I2114"/>
  <c r="H2114"/>
  <c r="I2116"/>
  <c r="H2116"/>
  <c r="I2120"/>
  <c r="H2120"/>
  <c r="I2125"/>
  <c r="H2125"/>
  <c r="I2132"/>
  <c r="H2132"/>
  <c r="I2134"/>
  <c r="H2134"/>
  <c r="I2140"/>
  <c r="H2140"/>
  <c r="I2142"/>
  <c r="H2142"/>
  <c r="I2158"/>
  <c r="H2158"/>
  <c r="I2160"/>
  <c r="H2160"/>
  <c r="I2162"/>
  <c r="H2162"/>
  <c r="I2168"/>
  <c r="H2168"/>
  <c r="I2170"/>
  <c r="H2170"/>
  <c r="I2174"/>
  <c r="H2174"/>
  <c r="I678" i="5" l="1"/>
  <c r="H648"/>
  <c r="I648"/>
  <c r="I1990" i="4"/>
  <c r="H1990"/>
  <c r="I1891"/>
  <c r="H1891"/>
  <c r="H803" i="5"/>
  <c r="I508"/>
  <c r="I803"/>
  <c r="H508"/>
  <c r="H134"/>
  <c r="I134"/>
  <c r="I160"/>
  <c r="H160"/>
  <c r="I501" i="4"/>
  <c r="I441"/>
  <c r="H501"/>
  <c r="H441"/>
  <c r="H1760"/>
  <c r="I297"/>
  <c r="I386"/>
  <c r="H1633"/>
  <c r="I1760"/>
  <c r="H297"/>
  <c r="H386"/>
  <c r="I1633"/>
  <c r="H1130"/>
  <c r="J849" i="5"/>
  <c r="H229"/>
  <c r="H265" s="1"/>
  <c r="I229"/>
  <c r="I265" s="1"/>
  <c r="I838"/>
  <c r="I316"/>
  <c r="H451"/>
  <c r="I188"/>
  <c r="H378"/>
  <c r="H316"/>
  <c r="H838"/>
  <c r="I451"/>
  <c r="I620"/>
  <c r="H228"/>
  <c r="I76"/>
  <c r="I37"/>
  <c r="I554"/>
  <c r="I121"/>
  <c r="I720"/>
  <c r="I408"/>
  <c r="I754"/>
  <c r="G849"/>
  <c r="I228"/>
  <c r="H76"/>
  <c r="H37"/>
  <c r="H620"/>
  <c r="H188"/>
  <c r="H554"/>
  <c r="H121"/>
  <c r="H720"/>
  <c r="H408"/>
  <c r="H754"/>
  <c r="H194" i="4"/>
  <c r="H1335"/>
  <c r="J2180"/>
  <c r="I1130"/>
  <c r="I194"/>
  <c r="I1335"/>
  <c r="H1867"/>
  <c r="H2123"/>
  <c r="I1867"/>
  <c r="I2123"/>
  <c r="H1543"/>
  <c r="H1429"/>
  <c r="I989"/>
  <c r="I661"/>
  <c r="H2179"/>
  <c r="H1616"/>
  <c r="I870"/>
  <c r="I1211"/>
  <c r="I260"/>
  <c r="I94"/>
  <c r="G2180"/>
  <c r="I1543"/>
  <c r="I1429"/>
  <c r="H989"/>
  <c r="H661"/>
  <c r="I746"/>
  <c r="I2179"/>
  <c r="I1616"/>
  <c r="H870"/>
  <c r="H1211"/>
  <c r="H260"/>
  <c r="H94"/>
  <c r="K2180" l="1"/>
  <c r="K849" i="5"/>
  <c r="H849"/>
  <c r="I849"/>
  <c r="I2180" i="4"/>
  <c r="H2180"/>
</calcChain>
</file>

<file path=xl/sharedStrings.xml><?xml version="1.0" encoding="utf-8"?>
<sst xmlns="http://schemas.openxmlformats.org/spreadsheetml/2006/main" count="8210" uniqueCount="2870">
  <si>
    <t>dk;kZy; ftyk csfld f'k{kk vf/kdkjh] xksj[kiqj</t>
  </si>
  <si>
    <t>Ø-
la-</t>
  </si>
  <si>
    <t>fodkl 
[k.M</t>
  </si>
  <si>
    <t>fo|ky;</t>
  </si>
  <si>
    <t>ukekadu
¼30 flrEcj 2012½</t>
  </si>
  <si>
    <t>ekg&amp; fnlEcj 2013 esa vkSlr ykHkkFkhZ Nk=ksa dh la[;k 01 dk;Zfnol esa ¼dqy dk;Zfnol 18 fnu½</t>
  </si>
  <si>
    <t>vuqekfur vfrfjDr  [kk|kUu 20 fnuksa gsrq</t>
  </si>
  <si>
    <t>xsgw¡ ¼dq0½</t>
  </si>
  <si>
    <t>pkoy ¼dq0½</t>
  </si>
  <si>
    <t>;ksx ¼dq0½</t>
  </si>
  <si>
    <t>fiijkbp</t>
  </si>
  <si>
    <t>izk0fo0</t>
  </si>
  <si>
    <t xml:space="preserve">rkyqvkckn </t>
  </si>
  <si>
    <t xml:space="preserve">jkorikj </t>
  </si>
  <si>
    <t>ub;kikj [kqnZ</t>
  </si>
  <si>
    <t xml:space="preserve">bfefy;k mQZ fctgjk </t>
  </si>
  <si>
    <t>djegkWa</t>
  </si>
  <si>
    <t xml:space="preserve">dqjekSy mQZ cM+gjk </t>
  </si>
  <si>
    <t>yqglh</t>
  </si>
  <si>
    <t xml:space="preserve">eksguiqj </t>
  </si>
  <si>
    <t xml:space="preserve">fiijk clar </t>
  </si>
  <si>
    <t xml:space="preserve">xkSjk </t>
  </si>
  <si>
    <t xml:space="preserve">xksikyiqj </t>
  </si>
  <si>
    <t>csyk</t>
  </si>
  <si>
    <t>efVgfu;k lsekyh</t>
  </si>
  <si>
    <t>fl/kkoy</t>
  </si>
  <si>
    <t>mldk</t>
  </si>
  <si>
    <t>gj[kkiqj</t>
  </si>
  <si>
    <t>fjfB;k</t>
  </si>
  <si>
    <t>fiijkeksxyku</t>
  </si>
  <si>
    <t>dqlEghA</t>
  </si>
  <si>
    <t>vk0 clMhyk</t>
  </si>
  <si>
    <t>cgjkeiqj</t>
  </si>
  <si>
    <t>fla?kkSyh</t>
  </si>
  <si>
    <t>fiijgh</t>
  </si>
  <si>
    <t xml:space="preserve">[kM+jkbp </t>
  </si>
  <si>
    <t>dqlEgh AA</t>
  </si>
  <si>
    <t>cujgh</t>
  </si>
  <si>
    <t>:nzkiqj</t>
  </si>
  <si>
    <t>cjkSyh</t>
  </si>
  <si>
    <t>egqvok mQZ dVS;k</t>
  </si>
  <si>
    <t>ub;kikj cqtqxZ</t>
  </si>
  <si>
    <t>vk0 pkSjh ua0 1</t>
  </si>
  <si>
    <t>mukSyk nks;e</t>
  </si>
  <si>
    <t>csyok [kqnZ</t>
  </si>
  <si>
    <t xml:space="preserve">txnh'kiqj </t>
  </si>
  <si>
    <t xml:space="preserve">efB;k cqtqxZ </t>
  </si>
  <si>
    <t>puxgh</t>
  </si>
  <si>
    <t xml:space="preserve">vk0 erkSuh </t>
  </si>
  <si>
    <t>HkSalgk eafnj A</t>
  </si>
  <si>
    <t xml:space="preserve">jkeuxj djtgkWa </t>
  </si>
  <si>
    <t>HkSalgk eafnj AA</t>
  </si>
  <si>
    <t>ekM+kikj A</t>
  </si>
  <si>
    <t>ekM+kikj AA</t>
  </si>
  <si>
    <t>izk0fo</t>
  </si>
  <si>
    <t>cyqvk</t>
  </si>
  <si>
    <t>fpyfcyok</t>
  </si>
  <si>
    <t>taxy lqHkkuvyh</t>
  </si>
  <si>
    <t>vkjkth cudV</t>
  </si>
  <si>
    <t>egewnkckn</t>
  </si>
  <si>
    <t>fiijkbp ¼lekt dY;k.k½</t>
  </si>
  <si>
    <t>vuq0 izk0fo0 y[ksljk</t>
  </si>
  <si>
    <t>vuq0 izk0fo0 dqjekSy</t>
  </si>
  <si>
    <t xml:space="preserve">txiqj </t>
  </si>
  <si>
    <t>fiijkbp ¼e0la0½</t>
  </si>
  <si>
    <t>lksucjlk [kqnZ</t>
  </si>
  <si>
    <t>clMhyk jkSlM+</t>
  </si>
  <si>
    <t xml:space="preserve">gse/kkiqj </t>
  </si>
  <si>
    <t xml:space="preserve">blykeiqj </t>
  </si>
  <si>
    <t xml:space="preserve">dSFkofy;k </t>
  </si>
  <si>
    <t>dsoVyh</t>
  </si>
  <si>
    <t xml:space="preserve">gseNkij </t>
  </si>
  <si>
    <t xml:space="preserve">jkewMhgk </t>
  </si>
  <si>
    <t xml:space="preserve">cjlSuh </t>
  </si>
  <si>
    <t xml:space="preserve">ek/koiqj </t>
  </si>
  <si>
    <t xml:space="preserve">flgksfj;k </t>
  </si>
  <si>
    <t xml:space="preserve">dksuh </t>
  </si>
  <si>
    <t>xksfoUniqj</t>
  </si>
  <si>
    <t>gjiqj</t>
  </si>
  <si>
    <t xml:space="preserve">jkeiqj [kqnZ </t>
  </si>
  <si>
    <t>eqMh;kjh cqtqxZ</t>
  </si>
  <si>
    <t>djeSuh</t>
  </si>
  <si>
    <t>cMgfj;k</t>
  </si>
  <si>
    <t>fiijkbpA</t>
  </si>
  <si>
    <t>fiijkbpAA</t>
  </si>
  <si>
    <t>eqMh;kjh [kqnZ</t>
  </si>
  <si>
    <t>j{kokikj</t>
  </si>
  <si>
    <t>[k&gt;ok</t>
  </si>
  <si>
    <t>egjkth</t>
  </si>
  <si>
    <t xml:space="preserve">x&lt;+ok eqMsjh </t>
  </si>
  <si>
    <t xml:space="preserve">vknZ'k fiijkbp </t>
  </si>
  <si>
    <t>cjbZikj</t>
  </si>
  <si>
    <t>efVgfu;k tuwch</t>
  </si>
  <si>
    <t>uFkqvk</t>
  </si>
  <si>
    <t xml:space="preserve">egqvokWa [kqnZ </t>
  </si>
  <si>
    <t>lksuosxksujgk</t>
  </si>
  <si>
    <t>vx;k</t>
  </si>
  <si>
    <t>;knoiqj</t>
  </si>
  <si>
    <t>clariqj</t>
  </si>
  <si>
    <t>jeokiqj</t>
  </si>
  <si>
    <t>efB;k</t>
  </si>
  <si>
    <t>lj.Mk</t>
  </si>
  <si>
    <t>y[ksljk</t>
  </si>
  <si>
    <t>jktdh; fiijkbp</t>
  </si>
  <si>
    <t xml:space="preserve">fiijkbp </t>
  </si>
  <si>
    <t>;ksx</t>
  </si>
  <si>
    <t>ikyh</t>
  </si>
  <si>
    <t>jkuw[kksj</t>
  </si>
  <si>
    <t>txnh'kiqj</t>
  </si>
  <si>
    <t>?k?kljk A</t>
  </si>
  <si>
    <t>Hkjksfg;k</t>
  </si>
  <si>
    <t>fotkSok</t>
  </si>
  <si>
    <t>iq.Mk</t>
  </si>
  <si>
    <t>?k?kljk AA</t>
  </si>
  <si>
    <t>pkanckjh</t>
  </si>
  <si>
    <t>upuh A</t>
  </si>
  <si>
    <t>upuh AA</t>
  </si>
  <si>
    <t>fjBqvk[kksj</t>
  </si>
  <si>
    <t>esagfn;k</t>
  </si>
  <si>
    <t>VM+okdyk</t>
  </si>
  <si>
    <t>tkYgsikj</t>
  </si>
  <si>
    <t>lsHkjMkM+h</t>
  </si>
  <si>
    <t>vyxViqj</t>
  </si>
  <si>
    <t>yksfu;k</t>
  </si>
  <si>
    <t>fucjgj</t>
  </si>
  <si>
    <t>jkeMhg</t>
  </si>
  <si>
    <t>cudfV;k</t>
  </si>
  <si>
    <t>usokl</t>
  </si>
  <si>
    <t>lgjh</t>
  </si>
  <si>
    <t>bVkj</t>
  </si>
  <si>
    <t>esg: dq.My</t>
  </si>
  <si>
    <t>dqlEgk [kqnZ</t>
  </si>
  <si>
    <t>xksfoUniqj c&lt;+uk</t>
  </si>
  <si>
    <t>ifudk</t>
  </si>
  <si>
    <t>dwokckj</t>
  </si>
  <si>
    <t>BkBsokjh</t>
  </si>
  <si>
    <t>fHkfVuh</t>
  </si>
  <si>
    <t>lsgqM+k</t>
  </si>
  <si>
    <t>pM+jko</t>
  </si>
  <si>
    <t>vksM+ofy;k</t>
  </si>
  <si>
    <t>foM+kj</t>
  </si>
  <si>
    <t>cM+xksa</t>
  </si>
  <si>
    <t>HkqtkSyh</t>
  </si>
  <si>
    <t>ekaV</t>
  </si>
  <si>
    <t>foljh</t>
  </si>
  <si>
    <t>caxyk[kksj</t>
  </si>
  <si>
    <t>cukSyh</t>
  </si>
  <si>
    <t>xksgVk</t>
  </si>
  <si>
    <t>n:vk</t>
  </si>
  <si>
    <t>eqfgmn~nhuiqj</t>
  </si>
  <si>
    <t>feuoka</t>
  </si>
  <si>
    <t>ikyh A</t>
  </si>
  <si>
    <t>ikyh AA</t>
  </si>
  <si>
    <t>Mksgfj;k dyk</t>
  </si>
  <si>
    <t>fo'kquiqjk</t>
  </si>
  <si>
    <t>ekM+j</t>
  </si>
  <si>
    <t>vdqvkikj</t>
  </si>
  <si>
    <t>lqjxguk</t>
  </si>
  <si>
    <t>fllbZ</t>
  </si>
  <si>
    <t>fVdfj;k</t>
  </si>
  <si>
    <t>efV;kjh</t>
  </si>
  <si>
    <t>Hksymj</t>
  </si>
  <si>
    <t>eqLrQkckn</t>
  </si>
  <si>
    <t>rsrfj;k</t>
  </si>
  <si>
    <t>velkj</t>
  </si>
  <si>
    <t>ckfgyikj</t>
  </si>
  <si>
    <t>ek/kksiqj</t>
  </si>
  <si>
    <t>fHkVgka</t>
  </si>
  <si>
    <t>dksnjh</t>
  </si>
  <si>
    <t>/keZnkl iV~Vh</t>
  </si>
  <si>
    <t>efV;jk</t>
  </si>
  <si>
    <t>ck/kuxj</t>
  </si>
  <si>
    <t>csykSjk</t>
  </si>
  <si>
    <t xml:space="preserve"> 'kkgiqj</t>
  </si>
  <si>
    <t>Hkdlk</t>
  </si>
  <si>
    <t>edjgV</t>
  </si>
  <si>
    <t>lqjngh</t>
  </si>
  <si>
    <t>HkSalyk</t>
  </si>
  <si>
    <t>MqeMqb;k</t>
  </si>
  <si>
    <t>Hkwvk'kghn</t>
  </si>
  <si>
    <t>/kqfj;kikj</t>
  </si>
  <si>
    <t>ds'kok[kksj</t>
  </si>
  <si>
    <t>HkVoy</t>
  </si>
  <si>
    <t>Hkjigh</t>
  </si>
  <si>
    <t>egjkckjh</t>
  </si>
  <si>
    <t>dqlekSy</t>
  </si>
  <si>
    <t>ckS.Mªk</t>
  </si>
  <si>
    <t>jUnkSyh mQZ efB;k</t>
  </si>
  <si>
    <t>ebyk</t>
  </si>
  <si>
    <t>Hkxokuiqj</t>
  </si>
  <si>
    <t>ltukikj</t>
  </si>
  <si>
    <t>frojku</t>
  </si>
  <si>
    <t>lksupkj</t>
  </si>
  <si>
    <t>Mqejh AA</t>
  </si>
  <si>
    <t>Mqejh A</t>
  </si>
  <si>
    <t>y[kukikj</t>
  </si>
  <si>
    <t>ukjaxiV~Vh</t>
  </si>
  <si>
    <t>gklikVh</t>
  </si>
  <si>
    <t>lksuojlk</t>
  </si>
  <si>
    <t>dksM+jh mQZ gM+gh</t>
  </si>
  <si>
    <t xml:space="preserve">ikyh  </t>
  </si>
  <si>
    <t>eksgEeniqj</t>
  </si>
  <si>
    <t>eksgukx</t>
  </si>
  <si>
    <t>Fk:vkikj</t>
  </si>
  <si>
    <t>[kwjh mQZ tksfx;k</t>
  </si>
  <si>
    <t>pjxkWok</t>
  </si>
  <si>
    <t>fetkZiqj</t>
  </si>
  <si>
    <t>csuhxat</t>
  </si>
  <si>
    <t>ljS;k</t>
  </si>
  <si>
    <t>xqyfjgk</t>
  </si>
  <si>
    <t>vkjkth N=/kkjh</t>
  </si>
  <si>
    <t>ta0 N=/kkjh</t>
  </si>
  <si>
    <t>ujk;uiqj</t>
  </si>
  <si>
    <t>ijfl;k</t>
  </si>
  <si>
    <t>jsrofg;k</t>
  </si>
  <si>
    <t xml:space="preserve">ta0 vkSjkgh </t>
  </si>
  <si>
    <t>djegk</t>
  </si>
  <si>
    <t>eqfMyk mQZ eq.Mjk</t>
  </si>
  <si>
    <t>cuxkbZ</t>
  </si>
  <si>
    <t>ta0 v;ks/;k izlkn</t>
  </si>
  <si>
    <t>veok</t>
  </si>
  <si>
    <t>,dyk ua0 2</t>
  </si>
  <si>
    <t xml:space="preserve">ta0 ukfdu </t>
  </si>
  <si>
    <t>gjlsodiqj ua0 2</t>
  </si>
  <si>
    <t>clUriqj</t>
  </si>
  <si>
    <t>ta0 gdhe ua0 2</t>
  </si>
  <si>
    <t>vgen vyh 'kkg</t>
  </si>
  <si>
    <t>frudksfu;k ua0 1</t>
  </si>
  <si>
    <t>frudksfu;k ua0 2</t>
  </si>
  <si>
    <t xml:space="preserve">[kqVgu [kkl </t>
  </si>
  <si>
    <t>csyokjk;iqj</t>
  </si>
  <si>
    <t xml:space="preserve">ta0 idMh </t>
  </si>
  <si>
    <t>pjxkWok
¼leL;k½ Vªstjh ua0 905</t>
  </si>
  <si>
    <t>pkQh Vksyk ta0N=/kkjh ¼egqvkpkQh½</t>
  </si>
  <si>
    <t xml:space="preserve">jtgh </t>
  </si>
  <si>
    <t>jtgh f'kfoj</t>
  </si>
  <si>
    <t>cudVh mQZ bVfg;k</t>
  </si>
  <si>
    <t>gkrk Vksyk</t>
  </si>
  <si>
    <t>cStukFkiqj</t>
  </si>
  <si>
    <t>nsohiqj</t>
  </si>
  <si>
    <t>lksucjlk</t>
  </si>
  <si>
    <t>ekuhjke</t>
  </si>
  <si>
    <t>ckykikjAA</t>
  </si>
  <si>
    <t>ckykikj A</t>
  </si>
  <si>
    <t xml:space="preserve">flDVkSj </t>
  </si>
  <si>
    <t>jgeruxj</t>
  </si>
  <si>
    <t xml:space="preserve">jkeiqj pd </t>
  </si>
  <si>
    <t>dqnfjgk</t>
  </si>
  <si>
    <t>f'koiqj</t>
  </si>
  <si>
    <t>ijes'ojiqj</t>
  </si>
  <si>
    <t>ta0 uUnyky flag</t>
  </si>
  <si>
    <t>teqfu;k</t>
  </si>
  <si>
    <t>?kq:gq Vksyk] flDVkSj</t>
  </si>
  <si>
    <t>ta0 cgknqj vyh</t>
  </si>
  <si>
    <t>la&gt;kbZ</t>
  </si>
  <si>
    <t xml:space="preserve">uq:n~nhu pd </t>
  </si>
  <si>
    <t>egjktxat</t>
  </si>
  <si>
    <t>jkeiqj xksikyiqj</t>
  </si>
  <si>
    <t>vtk;c Vksyk</t>
  </si>
  <si>
    <t xml:space="preserve"> 'kadjiqj lsobZ</t>
  </si>
  <si>
    <t>Bkdqjiqj ua0 1</t>
  </si>
  <si>
    <t>nj?kkV</t>
  </si>
  <si>
    <t>Bkdqjiqj ua0 2</t>
  </si>
  <si>
    <t>fl;kjkeiqj</t>
  </si>
  <si>
    <t>/keZiqj</t>
  </si>
  <si>
    <t xml:space="preserve">thriqj </t>
  </si>
  <si>
    <t>vuqlwfpr la&gt;kbZ</t>
  </si>
  <si>
    <t>,dyk ua0 1</t>
  </si>
  <si>
    <t>ukgjiqj</t>
  </si>
  <si>
    <t>nkSyriqj</t>
  </si>
  <si>
    <t>ckWlxkWo</t>
  </si>
  <si>
    <t xml:space="preserve">izk0fo0 </t>
  </si>
  <si>
    <t>dksgVk:i</t>
  </si>
  <si>
    <t>MM+okprqj</t>
  </si>
  <si>
    <t>ekYguikj</t>
  </si>
  <si>
    <t>oSnoyh ckcw A</t>
  </si>
  <si>
    <t>oSnoyh ckcw AA</t>
  </si>
  <si>
    <t>xksgyhclar</t>
  </si>
  <si>
    <t>flxjk</t>
  </si>
  <si>
    <t>BBmj</t>
  </si>
  <si>
    <t>dksgVk?kqjgw</t>
  </si>
  <si>
    <t>jksiukjh</t>
  </si>
  <si>
    <t>xksgyh'khry</t>
  </si>
  <si>
    <t>bVkSjk</t>
  </si>
  <si>
    <t>uqukao</t>
  </si>
  <si>
    <t>muoy AA</t>
  </si>
  <si>
    <t>xksjlSjk</t>
  </si>
  <si>
    <t>Hkjofy;k</t>
  </si>
  <si>
    <t>&lt;+&lt;+kSuk</t>
  </si>
  <si>
    <t>dksBk</t>
  </si>
  <si>
    <t>dwM+kHkjr</t>
  </si>
  <si>
    <t>muoy A</t>
  </si>
  <si>
    <t>dyokjh</t>
  </si>
  <si>
    <t>fHkmjh</t>
  </si>
  <si>
    <t>Mksej?kkV</t>
  </si>
  <si>
    <t>ijlkSuh</t>
  </si>
  <si>
    <t>Vsdokj</t>
  </si>
  <si>
    <t>e[kkuh</t>
  </si>
  <si>
    <t>tekSyh[kqnZ</t>
  </si>
  <si>
    <t>iqjklikj</t>
  </si>
  <si>
    <t>dwM+k cqtqxZ</t>
  </si>
  <si>
    <t>Hkyqoku</t>
  </si>
  <si>
    <t>dVoj</t>
  </si>
  <si>
    <t>c&lt;+Siqjok</t>
  </si>
  <si>
    <t>dSFkofy;k</t>
  </si>
  <si>
    <t>lkbZrky A</t>
  </si>
  <si>
    <t>HkSjksiqj</t>
  </si>
  <si>
    <t>xqokj</t>
  </si>
  <si>
    <t>fo'kquiqj A</t>
  </si>
  <si>
    <t>eÅ cq0</t>
  </si>
  <si>
    <t>ykyiqj</t>
  </si>
  <si>
    <t>dquSpk A</t>
  </si>
  <si>
    <t>/kksckSyh</t>
  </si>
  <si>
    <t>t;Urhiqj A</t>
  </si>
  <si>
    <t>pkScM+h</t>
  </si>
  <si>
    <t>cghMkM+h AA</t>
  </si>
  <si>
    <t>xkSjh[kqnZ</t>
  </si>
  <si>
    <t>Hkqloy AA</t>
  </si>
  <si>
    <t>lkbZrky AA</t>
  </si>
  <si>
    <t>ljlksikj</t>
  </si>
  <si>
    <t>flxgk</t>
  </si>
  <si>
    <t>gVokj</t>
  </si>
  <si>
    <t>lgnksMkM+</t>
  </si>
  <si>
    <t>t;Urhiqj AA</t>
  </si>
  <si>
    <t>Vsxjh</t>
  </si>
  <si>
    <t>lthou</t>
  </si>
  <si>
    <t>Hkqloy A</t>
  </si>
  <si>
    <t>/kukSM+k AA</t>
  </si>
  <si>
    <t>ysMqokckjh</t>
  </si>
  <si>
    <t>nqckSyh A</t>
  </si>
  <si>
    <t>dkukikj</t>
  </si>
  <si>
    <t>ftfxuk</t>
  </si>
  <si>
    <t>yky fr?kjk</t>
  </si>
  <si>
    <t>duby</t>
  </si>
  <si>
    <t>dquSpk AA</t>
  </si>
  <si>
    <t>j?kqokMhg</t>
  </si>
  <si>
    <t>nqckSyh AA</t>
  </si>
  <si>
    <t>/kukSM+k A</t>
  </si>
  <si>
    <t>c?kjkbZ</t>
  </si>
  <si>
    <t>cghMkM+h A</t>
  </si>
  <si>
    <t>ejofV;k</t>
  </si>
  <si>
    <t>nsoM+kj [kqnZ</t>
  </si>
  <si>
    <t>HkSlgh cq0</t>
  </si>
  <si>
    <t>rh;j[kkl</t>
  </si>
  <si>
    <t>fo'kquiqj AA</t>
  </si>
  <si>
    <t>nsodyh</t>
  </si>
  <si>
    <t>vejiqj</t>
  </si>
  <si>
    <t>c&lt;+kou</t>
  </si>
  <si>
    <t>xksNju</t>
  </si>
  <si>
    <t>Qqygj [kqnZ</t>
  </si>
  <si>
    <t>dykSjk</t>
  </si>
  <si>
    <t>vrjkSyh</t>
  </si>
  <si>
    <t>VM+ok</t>
  </si>
  <si>
    <t>ydqMh fuLQhjk;</t>
  </si>
  <si>
    <t>Qqygj cqtqxZ</t>
  </si>
  <si>
    <t>ykghMkM+h</t>
  </si>
  <si>
    <t>olkSyh cq0</t>
  </si>
  <si>
    <t>gfjxuk</t>
  </si>
  <si>
    <t>MM+ok eeksgj</t>
  </si>
  <si>
    <t>cyqok</t>
  </si>
  <si>
    <t>/kqlquk</t>
  </si>
  <si>
    <t>xs:ok mQZ ijlkSuk</t>
  </si>
  <si>
    <t>dqpSVk</t>
  </si>
  <si>
    <t>fHkV[kksjh</t>
  </si>
  <si>
    <t>cxgh</t>
  </si>
  <si>
    <t>MkM+hjkor</t>
  </si>
  <si>
    <t>ck&lt;+k cqtqxZ</t>
  </si>
  <si>
    <t>efVgfu;k</t>
  </si>
  <si>
    <t>HkhVhfrokjh</t>
  </si>
  <si>
    <t>y[kukSjk</t>
  </si>
  <si>
    <t>dksfV;kekuflag</t>
  </si>
  <si>
    <t>dY;kuiqj</t>
  </si>
  <si>
    <t>egFkk</t>
  </si>
  <si>
    <t>ulhjiqj</t>
  </si>
  <si>
    <t>egkMhg</t>
  </si>
  <si>
    <t>csnkSyh eksgu¼cghMkMh</t>
  </si>
  <si>
    <t>cUnqvkjh</t>
  </si>
  <si>
    <t>djgy</t>
  </si>
  <si>
    <t>/kubZiqj</t>
  </si>
  <si>
    <t>nsoM+kj ckcw</t>
  </si>
  <si>
    <t>xM+sjhiqjok</t>
  </si>
  <si>
    <t>cfy;k</t>
  </si>
  <si>
    <t>gjkSyh</t>
  </si>
  <si>
    <t xml:space="preserve">fHkrjh </t>
  </si>
  <si>
    <t>[k[kjh ¼cfy;k½</t>
  </si>
  <si>
    <t>Hkxrk</t>
  </si>
  <si>
    <t>tkjh</t>
  </si>
  <si>
    <t>fiijikrh</t>
  </si>
  <si>
    <t>dkWVk</t>
  </si>
  <si>
    <t xml:space="preserve"> efB;k</t>
  </si>
  <si>
    <t>ta0 dkSfM+;k</t>
  </si>
  <si>
    <t>dq'kgjk</t>
  </si>
  <si>
    <t>dkthiqj</t>
  </si>
  <si>
    <t>rkjaxpd</t>
  </si>
  <si>
    <t>vobZikdM+</t>
  </si>
  <si>
    <t>xkSjk[kkl</t>
  </si>
  <si>
    <t>Mksgfj;k cktkj A</t>
  </si>
  <si>
    <t>eqgEeniqj ekQh</t>
  </si>
  <si>
    <t>Mksgfj;k cktkj AA</t>
  </si>
  <si>
    <t>jksgqvk HkkSajkey</t>
  </si>
  <si>
    <t>ea&gt;fj;k</t>
  </si>
  <si>
    <t>eSukHkkxj</t>
  </si>
  <si>
    <t>fHkVuh</t>
  </si>
  <si>
    <t>ef&gt;xkWok</t>
  </si>
  <si>
    <t>okSjMhg</t>
  </si>
  <si>
    <t>djUtgok</t>
  </si>
  <si>
    <t>cqf&lt;+;kokjh</t>
  </si>
  <si>
    <t>lsejk</t>
  </si>
  <si>
    <t>rktMhg</t>
  </si>
  <si>
    <t>ofj;kiqj</t>
  </si>
  <si>
    <t>Qqyofj;k</t>
  </si>
  <si>
    <t>dqMok</t>
  </si>
  <si>
    <t>foLVkSyh</t>
  </si>
  <si>
    <t>vfgjkSyh</t>
  </si>
  <si>
    <t>taxy dkSfM+;k A</t>
  </si>
  <si>
    <t>ftUnkiqj</t>
  </si>
  <si>
    <t>taxy dkSfM+;k AA</t>
  </si>
  <si>
    <t>Mk&lt;+kMhg</t>
  </si>
  <si>
    <t>jk;iqj</t>
  </si>
  <si>
    <t>Mgyk</t>
  </si>
  <si>
    <t>flagksjok</t>
  </si>
  <si>
    <t xml:space="preserve">scsy?kkV [kqnZ </t>
  </si>
  <si>
    <t>Qjnguh</t>
  </si>
  <si>
    <t>fr?kjk A</t>
  </si>
  <si>
    <t>fr?kjk AA</t>
  </si>
  <si>
    <t xml:space="preserve"> 'ksjiqj pejkg</t>
  </si>
  <si>
    <t>ehjiqj</t>
  </si>
  <si>
    <t>u;ulkj</t>
  </si>
  <si>
    <t>Mhg?kkV</t>
  </si>
  <si>
    <t>&lt;+&lt;suk</t>
  </si>
  <si>
    <t>HkhVh frokjh</t>
  </si>
  <si>
    <t>c&lt;+uh</t>
  </si>
  <si>
    <t>xk;?kkV</t>
  </si>
  <si>
    <t>rqdZofy;k</t>
  </si>
  <si>
    <t>jkew?kkV</t>
  </si>
  <si>
    <t>oku</t>
  </si>
  <si>
    <t>djrgjh</t>
  </si>
  <si>
    <t>jkeiqj dSFkofy;k AA</t>
  </si>
  <si>
    <t>mrjklksr</t>
  </si>
  <si>
    <t>usroj ik.Ms;</t>
  </si>
  <si>
    <t>txnh'kiqjA</t>
  </si>
  <si>
    <t>HkqbZ/kjiqj</t>
  </si>
  <si>
    <t>jk[kw[kksj</t>
  </si>
  <si>
    <t>gjiqj ckcw</t>
  </si>
  <si>
    <t>c&lt;+;k pkSd</t>
  </si>
  <si>
    <t>tloy cktkj A</t>
  </si>
  <si>
    <t xml:space="preserve">mnhZpd </t>
  </si>
  <si>
    <t>dksYgqvk</t>
  </si>
  <si>
    <t>e&gt;kSuk</t>
  </si>
  <si>
    <t>?kqu?kqu dksBk</t>
  </si>
  <si>
    <t>ljgjh</t>
  </si>
  <si>
    <t>HkEekSj</t>
  </si>
  <si>
    <t>fMgok cqtqxZ</t>
  </si>
  <si>
    <t>txnh'kiqjAA</t>
  </si>
  <si>
    <t>teqvkM+</t>
  </si>
  <si>
    <t>fpmVgk</t>
  </si>
  <si>
    <t>eqgEeniqj ipojk</t>
  </si>
  <si>
    <t>eM+gkxksdqyh</t>
  </si>
  <si>
    <t>fpduh</t>
  </si>
  <si>
    <t>djfg;k</t>
  </si>
  <si>
    <t>vthtqYykg pfd;k</t>
  </si>
  <si>
    <t>u;kxkWao</t>
  </si>
  <si>
    <t>HkfV;kjh</t>
  </si>
  <si>
    <t>tykj</t>
  </si>
  <si>
    <t>eaxyiqj</t>
  </si>
  <si>
    <t>esgnfj;k</t>
  </si>
  <si>
    <t>fg:vk</t>
  </si>
  <si>
    <t>Hkouckjh</t>
  </si>
  <si>
    <t>rkyfyf[k;k</t>
  </si>
  <si>
    <t>cq&lt;+syh</t>
  </si>
  <si>
    <t>Hk.Mkjks</t>
  </si>
  <si>
    <t>djegkWa dyk</t>
  </si>
  <si>
    <t>cudVok</t>
  </si>
  <si>
    <t>y{ehiqj</t>
  </si>
  <si>
    <t>Qkftyiqj</t>
  </si>
  <si>
    <t>cufVdqyk</t>
  </si>
  <si>
    <t>flxgka</t>
  </si>
  <si>
    <t>izrkiiqj</t>
  </si>
  <si>
    <t>Vs&lt;+kohj</t>
  </si>
  <si>
    <t>gj[kksjh</t>
  </si>
  <si>
    <t>iM+jgok</t>
  </si>
  <si>
    <t>vkHkwjke</t>
  </si>
  <si>
    <t>psrfj;k</t>
  </si>
  <si>
    <t>ipxkWok</t>
  </si>
  <si>
    <t>jkeiqj dSFkofy;k A</t>
  </si>
  <si>
    <t>eM+gka</t>
  </si>
  <si>
    <t>jktkokjh</t>
  </si>
  <si>
    <t>lka[kh</t>
  </si>
  <si>
    <t>jkukMhg</t>
  </si>
  <si>
    <t>j?kqukFkiqj ea&gt;fj;k</t>
  </si>
  <si>
    <t>oSj?kV~Vk</t>
  </si>
  <si>
    <t>bVoka</t>
  </si>
  <si>
    <t>tloy cktkj AA</t>
  </si>
  <si>
    <t>uxjk</t>
  </si>
  <si>
    <t>rkyfyf[k;k AA</t>
  </si>
  <si>
    <t>dgjiq:ok</t>
  </si>
  <si>
    <t>eBkSyh</t>
  </si>
  <si>
    <t>ea&gt;fj;k jktkokjh</t>
  </si>
  <si>
    <t>dSfEi;jxat</t>
  </si>
  <si>
    <t>toSfugk¡</t>
  </si>
  <si>
    <t>c[kfj;k</t>
  </si>
  <si>
    <t>iksok</t>
  </si>
  <si>
    <t>rky catjgk</t>
  </si>
  <si>
    <t>[kk&gt;k</t>
  </si>
  <si>
    <t>[kjdVok</t>
  </si>
  <si>
    <t>xqfM+;ku</t>
  </si>
  <si>
    <t>cudVk A</t>
  </si>
  <si>
    <t>cMqvk</t>
  </si>
  <si>
    <t>dgjkSyh A</t>
  </si>
  <si>
    <t>xkSjS;k</t>
  </si>
  <si>
    <t>xs:bZ cqtqxZ</t>
  </si>
  <si>
    <t>esa&gt;qdk</t>
  </si>
  <si>
    <t>ddVgh</t>
  </si>
  <si>
    <t>xs:bZ [kqnZ</t>
  </si>
  <si>
    <t>fNrgh [kqnZ</t>
  </si>
  <si>
    <t>eksxygk</t>
  </si>
  <si>
    <t>dgjkSyh AA</t>
  </si>
  <si>
    <t>dquokj</t>
  </si>
  <si>
    <t>ejgVkA</t>
  </si>
  <si>
    <t>oudVk AA</t>
  </si>
  <si>
    <t>oUnksg</t>
  </si>
  <si>
    <t xml:space="preserve">[kM+[kfM;k </t>
  </si>
  <si>
    <t>cyqvk AA</t>
  </si>
  <si>
    <t>cyqvk A</t>
  </si>
  <si>
    <t>ejgVkAA</t>
  </si>
  <si>
    <t>lukSjk AA</t>
  </si>
  <si>
    <t>lux&lt;+</t>
  </si>
  <si>
    <t>dqM+h</t>
  </si>
  <si>
    <t>eNyhxkWo izFke</t>
  </si>
  <si>
    <t>eNyhxkWo f}rh;</t>
  </si>
  <si>
    <t>cjxngh</t>
  </si>
  <si>
    <t>eq0 mQZ gxuk</t>
  </si>
  <si>
    <t>ijlk</t>
  </si>
  <si>
    <t>djefg;k</t>
  </si>
  <si>
    <t>cjxngh uohu</t>
  </si>
  <si>
    <t>[kSjkV</t>
  </si>
  <si>
    <t>jkedksyk</t>
  </si>
  <si>
    <t>jkepkSjk</t>
  </si>
  <si>
    <t>vyhx&lt;+</t>
  </si>
  <si>
    <t>usroj f}rh;</t>
  </si>
  <si>
    <t>yksgjiqjok</t>
  </si>
  <si>
    <t>f'koiqj djegok</t>
  </si>
  <si>
    <t>pkSjh</t>
  </si>
  <si>
    <t>vkyepd</t>
  </si>
  <si>
    <t>rsuqvkfo'kEHkjiqj</t>
  </si>
  <si>
    <t>dSfEi;juxj</t>
  </si>
  <si>
    <t>vySukckn</t>
  </si>
  <si>
    <t>xqyfjgk AA</t>
  </si>
  <si>
    <t>eUrkiqj</t>
  </si>
  <si>
    <t>pUnhiqj</t>
  </si>
  <si>
    <t>HkkSjkckjh f}rh;</t>
  </si>
  <si>
    <t>f'koyfg;k</t>
  </si>
  <si>
    <t>jktiqj</t>
  </si>
  <si>
    <t>HkkSjkckjh izFke</t>
  </si>
  <si>
    <t>taxy cCcu</t>
  </si>
  <si>
    <t>ouHkkxyiqj</t>
  </si>
  <si>
    <t>gjukeiqj</t>
  </si>
  <si>
    <t>lwjl</t>
  </si>
  <si>
    <t>tudiqj</t>
  </si>
  <si>
    <t>bUnziqj izFke</t>
  </si>
  <si>
    <t>fo'kquiqj izFke</t>
  </si>
  <si>
    <t>y{ehiqj f}rh;</t>
  </si>
  <si>
    <t>dSfEi;jxat izFke</t>
  </si>
  <si>
    <t>dSfEi;jxat AA</t>
  </si>
  <si>
    <t>ljirgk</t>
  </si>
  <si>
    <t>djheuxj</t>
  </si>
  <si>
    <t>ckn'kkgiqj</t>
  </si>
  <si>
    <t>usroj izFke</t>
  </si>
  <si>
    <t>Bkdqjuxj</t>
  </si>
  <si>
    <t>dqUtyx&lt;+</t>
  </si>
  <si>
    <t>/kufg;k</t>
  </si>
  <si>
    <t>dujh</t>
  </si>
  <si>
    <t>ykSfdgok</t>
  </si>
  <si>
    <t>iDdk dqvkW</t>
  </si>
  <si>
    <t>jkeuxj dsoVfy;k</t>
  </si>
  <si>
    <t>[ktqjxkWokA</t>
  </si>
  <si>
    <t>fjxkSyh A</t>
  </si>
  <si>
    <t>xksiykiqj</t>
  </si>
  <si>
    <t>eqlkoj AA</t>
  </si>
  <si>
    <t>fjxkSyh AAA</t>
  </si>
  <si>
    <t>fefjfgfj;k A</t>
  </si>
  <si>
    <t>[ktqjxkWokAA</t>
  </si>
  <si>
    <t>b- ipek</t>
  </si>
  <si>
    <t>fefjfgfj;k AA</t>
  </si>
  <si>
    <t>ewlkoj A</t>
  </si>
  <si>
    <t>pdng</t>
  </si>
  <si>
    <t>cjbikj</t>
  </si>
  <si>
    <t>fjxkSyh AA</t>
  </si>
  <si>
    <t>csykSgk</t>
  </si>
  <si>
    <t>lksukSjk A</t>
  </si>
  <si>
    <t>cgcksfy;k</t>
  </si>
  <si>
    <t>Mqefj;k</t>
  </si>
  <si>
    <t>HkkSfj;gokW</t>
  </si>
  <si>
    <t>[kM+okj</t>
  </si>
  <si>
    <t>lksukSjk [kqnZ</t>
  </si>
  <si>
    <t>lksuiqjok</t>
  </si>
  <si>
    <t>?khlkiqj</t>
  </si>
  <si>
    <t>csyek</t>
  </si>
  <si>
    <t>vke?kkV</t>
  </si>
  <si>
    <t>djegok</t>
  </si>
  <si>
    <t>ihihxat A</t>
  </si>
  <si>
    <t>eqgEeniqj</t>
  </si>
  <si>
    <t>dY;k.kiqj</t>
  </si>
  <si>
    <t>[kks[kjh</t>
  </si>
  <si>
    <t>oxghHkkjh</t>
  </si>
  <si>
    <t>xqyfjgk A</t>
  </si>
  <si>
    <t>uokikj</t>
  </si>
  <si>
    <t>egkou[kksj AA</t>
  </si>
  <si>
    <t>taxy &gt;&gt;ok</t>
  </si>
  <si>
    <t>egkou[kksj A</t>
  </si>
  <si>
    <t>/kekZMhg</t>
  </si>
  <si>
    <t>vdVgok</t>
  </si>
  <si>
    <t>taxy vxgh</t>
  </si>
  <si>
    <t>lkgcxat</t>
  </si>
  <si>
    <t>cyqvgok</t>
  </si>
  <si>
    <t>&gt;xjgk</t>
  </si>
  <si>
    <t>egqvklj</t>
  </si>
  <si>
    <t>ctgh cqtqxZ</t>
  </si>
  <si>
    <t>/keZiqj fogqyh</t>
  </si>
  <si>
    <t>ls[kqbZ</t>
  </si>
  <si>
    <t>dqbZ</t>
  </si>
  <si>
    <t>otgk</t>
  </si>
  <si>
    <t>ihihxat AA</t>
  </si>
  <si>
    <t>bUnziqj f}rh;</t>
  </si>
  <si>
    <t>y{ehiqj izFke</t>
  </si>
  <si>
    <t>MkM+h Vksyk</t>
  </si>
  <si>
    <t>teqvfj;k</t>
  </si>
  <si>
    <t>xksikytksfr;k</t>
  </si>
  <si>
    <t>fcgkjh</t>
  </si>
  <si>
    <t>xkSjk</t>
  </si>
  <si>
    <t>guqekuuxj</t>
  </si>
  <si>
    <t>bUnzokj catjgk</t>
  </si>
  <si>
    <t>frydxk&lt;+k</t>
  </si>
  <si>
    <t>czEgiqj</t>
  </si>
  <si>
    <t>iks[kjgoka</t>
  </si>
  <si>
    <t>HkjxkbZ</t>
  </si>
  <si>
    <t>vtxjgk</t>
  </si>
  <si>
    <t>uokMhg</t>
  </si>
  <si>
    <t>uoMhgok</t>
  </si>
  <si>
    <t>okMZ ua0 3</t>
  </si>
  <si>
    <t>dq'kgok</t>
  </si>
  <si>
    <t>flagksj?kkV</t>
  </si>
  <si>
    <t>xtjfg;k</t>
  </si>
  <si>
    <t>ljnkjuxj</t>
  </si>
  <si>
    <t>lFkjh</t>
  </si>
  <si>
    <t>xxM+k</t>
  </si>
  <si>
    <t>vo/kiqj nsodgh</t>
  </si>
  <si>
    <t>fcykjh</t>
  </si>
  <si>
    <t>Mqejh dksVZ</t>
  </si>
  <si>
    <t>Nijk ealwj</t>
  </si>
  <si>
    <t>jmrSfu;k ckcw</t>
  </si>
  <si>
    <t>Mqejh[kkl</t>
  </si>
  <si>
    <t>fo'kquiqjk AA</t>
  </si>
  <si>
    <t>HkkSokikj A</t>
  </si>
  <si>
    <t>csyokckcw</t>
  </si>
  <si>
    <t>fo'kquiqjk A</t>
  </si>
  <si>
    <t xml:space="preserve"> 'k=q/uiqj</t>
  </si>
  <si>
    <t>HkkSokikj AA</t>
  </si>
  <si>
    <t>tks/kiqj A</t>
  </si>
  <si>
    <t>djegk¡</t>
  </si>
  <si>
    <t>clMhyk</t>
  </si>
  <si>
    <t>Mqejh[kqnZ</t>
  </si>
  <si>
    <t>lqjlfj nsmjh</t>
  </si>
  <si>
    <t>y{e.kiqj</t>
  </si>
  <si>
    <t xml:space="preserve"> izk0fo0 </t>
  </si>
  <si>
    <t>Hkksik cktkj</t>
  </si>
  <si>
    <t>bczkfgeiqj</t>
  </si>
  <si>
    <t>Qqyofj;kA</t>
  </si>
  <si>
    <t>[ktqgk</t>
  </si>
  <si>
    <t>fo'oEHkjiqj</t>
  </si>
  <si>
    <t>c?kkM+</t>
  </si>
  <si>
    <t>jkeiqj cqtqxZ</t>
  </si>
  <si>
    <t>lksuojlk cqtqxZ</t>
  </si>
  <si>
    <t>cSdq.Biqj</t>
  </si>
  <si>
    <t>xkSuj</t>
  </si>
  <si>
    <t>fetZok ckcw</t>
  </si>
  <si>
    <t>jmrSfu;k ljnkj</t>
  </si>
  <si>
    <t>t;iqj</t>
  </si>
  <si>
    <t>ialjgh</t>
  </si>
  <si>
    <t>ljS;k A</t>
  </si>
  <si>
    <t>ljS;k AA</t>
  </si>
  <si>
    <t>fetZok ljnkj</t>
  </si>
  <si>
    <t>VsYgukikj</t>
  </si>
  <si>
    <t>dsoykpd</t>
  </si>
  <si>
    <t>fo'kquiqj [kqnZ</t>
  </si>
  <si>
    <t>jlwyiqj</t>
  </si>
  <si>
    <t>clUrVksyk Mqejh[kkl</t>
  </si>
  <si>
    <t>rhgk</t>
  </si>
  <si>
    <t>egqvokW cqtqxZ</t>
  </si>
  <si>
    <t>vkedksy</t>
  </si>
  <si>
    <t>nq/kbZ</t>
  </si>
  <si>
    <t>taxy efB;k</t>
  </si>
  <si>
    <t>tks/kiqj iwohZ</t>
  </si>
  <si>
    <t>frykSyh</t>
  </si>
  <si>
    <t>eyefy;k</t>
  </si>
  <si>
    <t>HkVxkWok</t>
  </si>
  <si>
    <t>pkSjh ua0 2</t>
  </si>
  <si>
    <t>jkeiqj jdck taxy</t>
  </si>
  <si>
    <t>Qqyofj;k dqehZ Vksyk</t>
  </si>
  <si>
    <t>egnsok c?kkM+</t>
  </si>
  <si>
    <t>cky[kqnZ</t>
  </si>
  <si>
    <t>[kSjkckn</t>
  </si>
  <si>
    <t>calfg;k</t>
  </si>
  <si>
    <t>cjgh</t>
  </si>
  <si>
    <t>jk?kksiqj</t>
  </si>
  <si>
    <t>pkSjk</t>
  </si>
  <si>
    <t>NcSyk</t>
  </si>
  <si>
    <t>Hkjriqj</t>
  </si>
  <si>
    <t>egnsok taxy</t>
  </si>
  <si>
    <t>iks[kjfHk.Mk</t>
  </si>
  <si>
    <t>pdnsb;k</t>
  </si>
  <si>
    <t>cM+gjk ¼pkSjh½</t>
  </si>
  <si>
    <t>Hkkmiqj</t>
  </si>
  <si>
    <t>cky cqtqxZ</t>
  </si>
  <si>
    <t>HkjVksfy;k ¼pkSjk½</t>
  </si>
  <si>
    <t>eksrh ikdM+</t>
  </si>
  <si>
    <t>lrgokW</t>
  </si>
  <si>
    <t>eq.Msjk cktkj AA</t>
  </si>
  <si>
    <t>eq.Msjk cktkj A</t>
  </si>
  <si>
    <t>vo/kiqj</t>
  </si>
  <si>
    <t>v;ks/;kpd</t>
  </si>
  <si>
    <t>dkSM+hjke</t>
  </si>
  <si>
    <t>dksBk A</t>
  </si>
  <si>
    <t>dksBk AA</t>
  </si>
  <si>
    <t>dksgM+k</t>
  </si>
  <si>
    <t>ckalikj</t>
  </si>
  <si>
    <t>fVdqyh cukjl¼dksBk½</t>
  </si>
  <si>
    <t>lksgxkSjk</t>
  </si>
  <si>
    <t>oklwMhgk A</t>
  </si>
  <si>
    <t>dSngk cqtqxZ</t>
  </si>
  <si>
    <t>gjfn;k</t>
  </si>
  <si>
    <t>feJkSyh</t>
  </si>
  <si>
    <t>dqlekSy A</t>
  </si>
  <si>
    <t>pofj;k AA</t>
  </si>
  <si>
    <t>xqjEgh</t>
  </si>
  <si>
    <t>nsmjohj</t>
  </si>
  <si>
    <t>jsoM+kMhg</t>
  </si>
  <si>
    <t>ikYghikj</t>
  </si>
  <si>
    <t>esgjkSyh</t>
  </si>
  <si>
    <t>oSnkSyh</t>
  </si>
  <si>
    <t>eykao AA</t>
  </si>
  <si>
    <t>pofj;k A</t>
  </si>
  <si>
    <t>dqlekSy AA</t>
  </si>
  <si>
    <t>dkSM+hjke AA</t>
  </si>
  <si>
    <t>ekgksikj</t>
  </si>
  <si>
    <t>clkouiqj</t>
  </si>
  <si>
    <t>drjkjh</t>
  </si>
  <si>
    <t>oLrwikj</t>
  </si>
  <si>
    <t>xtiqj AA</t>
  </si>
  <si>
    <t>jkorikj</t>
  </si>
  <si>
    <t>dflgkj</t>
  </si>
  <si>
    <t>dkSM+hjke A</t>
  </si>
  <si>
    <t>gjS;k</t>
  </si>
  <si>
    <t>fxj/kjiqj</t>
  </si>
  <si>
    <t>/kkSlk</t>
  </si>
  <si>
    <t>/kLdh</t>
  </si>
  <si>
    <t>duby AA</t>
  </si>
  <si>
    <t>duby A</t>
  </si>
  <si>
    <t>eykSyh</t>
  </si>
  <si>
    <t>ik.Ms;ikj</t>
  </si>
  <si>
    <t>Vhdj</t>
  </si>
  <si>
    <t>gfj[kksjk</t>
  </si>
  <si>
    <t>/kLdk</t>
  </si>
  <si>
    <t>dykuh</t>
  </si>
  <si>
    <t>/kulgh</t>
  </si>
  <si>
    <t>rsouk</t>
  </si>
  <si>
    <t>lqegh</t>
  </si>
  <si>
    <t>bVdkSyh</t>
  </si>
  <si>
    <t>fllk;y</t>
  </si>
  <si>
    <t>frokjh uxok</t>
  </si>
  <si>
    <t>f?kflM+h</t>
  </si>
  <si>
    <t>dVS;k</t>
  </si>
  <si>
    <t>xtiqj A</t>
  </si>
  <si>
    <t>csyhikj</t>
  </si>
  <si>
    <t>egqtk</t>
  </si>
  <si>
    <t>Å¡psj</t>
  </si>
  <si>
    <t>txjukFkiqj</t>
  </si>
  <si>
    <t>ekuksfd'kquiqj</t>
  </si>
  <si>
    <t>iM+iqjoka</t>
  </si>
  <si>
    <t>oklwMhgk AA</t>
  </si>
  <si>
    <t>lykjiqj</t>
  </si>
  <si>
    <t>[ktqjh A</t>
  </si>
  <si>
    <t>[ktqjh AA</t>
  </si>
  <si>
    <t>txnh'kiqj Hkyqoku A</t>
  </si>
  <si>
    <t>txnh'kiqj Hkyqoku AA</t>
  </si>
  <si>
    <t>jktx&lt;+</t>
  </si>
  <si>
    <t>lh;j cq0</t>
  </si>
  <si>
    <t>dSngk [kqnZ</t>
  </si>
  <si>
    <t>lseMkM+h</t>
  </si>
  <si>
    <t>eykao A</t>
  </si>
  <si>
    <t>Hkjoy</t>
  </si>
  <si>
    <t>lksuokikj</t>
  </si>
  <si>
    <t>nkgkZ</t>
  </si>
  <si>
    <t>HkhVh</t>
  </si>
  <si>
    <t>ekgksikj ¼uohu½</t>
  </si>
  <si>
    <t>lh;j</t>
  </si>
  <si>
    <t>lksukbZ cq0</t>
  </si>
  <si>
    <t>fxj/kjiqj pkScs</t>
  </si>
  <si>
    <t>dkSokjke</t>
  </si>
  <si>
    <t>ferkuiqj</t>
  </si>
  <si>
    <t>iygiqj</t>
  </si>
  <si>
    <t>Mf&lt;+;k [kqnZ</t>
  </si>
  <si>
    <t>pUnkSyh [kqnZ</t>
  </si>
  <si>
    <t>f'kojktiqj</t>
  </si>
  <si>
    <t>Mf&lt;+;k cqtqxZ</t>
  </si>
  <si>
    <t>ukmjnsmj</t>
  </si>
  <si>
    <t xml:space="preserve">gfjtu Å¡psj
</t>
  </si>
  <si>
    <t>foLVkSyh cqtqxZ</t>
  </si>
  <si>
    <t>HkLek</t>
  </si>
  <si>
    <t>pkjiku AA</t>
  </si>
  <si>
    <t>dV;ka</t>
  </si>
  <si>
    <t>fHkVgk</t>
  </si>
  <si>
    <t>djatgh</t>
  </si>
  <si>
    <t>/kLdh uohu</t>
  </si>
  <si>
    <t>osuqvkVhdj</t>
  </si>
  <si>
    <t>Mojikj</t>
  </si>
  <si>
    <t>pkjiku A</t>
  </si>
  <si>
    <t>foLVkSyh [kqnZ</t>
  </si>
  <si>
    <t>ojbZikj</t>
  </si>
  <si>
    <t>iSdkSyh</t>
  </si>
  <si>
    <t>[kfn;kikj</t>
  </si>
  <si>
    <t>rsuqvk</t>
  </si>
  <si>
    <t>HkkVikj</t>
  </si>
  <si>
    <t>pofj;k cqtqxZ</t>
  </si>
  <si>
    <t xml:space="preserve">jkeiqj </t>
  </si>
  <si>
    <t>vbZek</t>
  </si>
  <si>
    <t>cfu;kikj</t>
  </si>
  <si>
    <t>usmjk</t>
  </si>
  <si>
    <t>vjkth iM+iq:ok</t>
  </si>
  <si>
    <t>lgfj;k</t>
  </si>
  <si>
    <t>gkVk</t>
  </si>
  <si>
    <t>dksYVgk</t>
  </si>
  <si>
    <t>tkuhiqj</t>
  </si>
  <si>
    <t>feJkSyh uohu</t>
  </si>
  <si>
    <t>ferukiqj uohu</t>
  </si>
  <si>
    <t>xksyk</t>
  </si>
  <si>
    <t xml:space="preserve"> enfj;k</t>
  </si>
  <si>
    <t xml:space="preserve"> [kSjikj</t>
  </si>
  <si>
    <t xml:space="preserve"> dkYghikj</t>
  </si>
  <si>
    <t xml:space="preserve"> efVgkuh</t>
  </si>
  <si>
    <t xml:space="preserve"> ijfl;k</t>
  </si>
  <si>
    <t xml:space="preserve"> nksEgkZ</t>
  </si>
  <si>
    <t xml:space="preserve"> feJ iqjk</t>
  </si>
  <si>
    <t xml:space="preserve"> vkuUnx&lt;+</t>
  </si>
  <si>
    <t xml:space="preserve"> jtkSyh [kqnZ</t>
  </si>
  <si>
    <t xml:space="preserve"> usokbtikj</t>
  </si>
  <si>
    <t xml:space="preserve"> nsodyh</t>
  </si>
  <si>
    <t xml:space="preserve"> dksM+kj mQZ c?kksj iq0</t>
  </si>
  <si>
    <t xml:space="preserve"> Eknjgk</t>
  </si>
  <si>
    <t xml:space="preserve"> dksM+kj mQZ o?kksj uohu</t>
  </si>
  <si>
    <t xml:space="preserve"> vfgjkSyh&amp;AA</t>
  </si>
  <si>
    <t xml:space="preserve"> uhch nwcs&amp;A</t>
  </si>
  <si>
    <t xml:space="preserve"> uhch nwcs&amp;AA</t>
  </si>
  <si>
    <t xml:space="preserve"> jtgVk</t>
  </si>
  <si>
    <t xml:space="preserve"> &gt;&gt;oka</t>
  </si>
  <si>
    <t xml:space="preserve"> nyqvk</t>
  </si>
  <si>
    <t xml:space="preserve"> jtkSyh cqtqxZ</t>
  </si>
  <si>
    <t xml:space="preserve"> cjikj</t>
  </si>
  <si>
    <t xml:space="preserve"> csyikj </t>
  </si>
  <si>
    <t xml:space="preserve"> f'koiqj</t>
  </si>
  <si>
    <t xml:space="preserve"> fpV~Bsikj</t>
  </si>
  <si>
    <t xml:space="preserve"> pM+sfj;k</t>
  </si>
  <si>
    <t xml:space="preserve"> HkM+ljk</t>
  </si>
  <si>
    <t xml:space="preserve"> iks[kjhxkWo</t>
  </si>
  <si>
    <t xml:space="preserve"> uqvkWo</t>
  </si>
  <si>
    <t xml:space="preserve"> ckM+h rj;k</t>
  </si>
  <si>
    <t xml:space="preserve"> cjgt</t>
  </si>
  <si>
    <t xml:space="preserve"> lqjknkikj 'kqDy</t>
  </si>
  <si>
    <t xml:space="preserve"> nhix&lt;+</t>
  </si>
  <si>
    <t xml:space="preserve"> lqjnkikj jktk</t>
  </si>
  <si>
    <t xml:space="preserve"> HkjksZg&amp;A</t>
  </si>
  <si>
    <t xml:space="preserve"> HkjksZg&amp;AA</t>
  </si>
  <si>
    <t xml:space="preserve"> xksyk&amp;A 2110</t>
  </si>
  <si>
    <t xml:space="preserve"> lqvjt&amp;AA</t>
  </si>
  <si>
    <t xml:space="preserve"> HkhVh</t>
  </si>
  <si>
    <t xml:space="preserve"> cscjh</t>
  </si>
  <si>
    <t xml:space="preserve"> lqvjt&amp;A</t>
  </si>
  <si>
    <t xml:space="preserve"> irjk</t>
  </si>
  <si>
    <t xml:space="preserve"> ujk;uiqj</t>
  </si>
  <si>
    <t xml:space="preserve"> ejphikj cqtqxZ</t>
  </si>
  <si>
    <t xml:space="preserve"> ejphikj [kqnZ</t>
  </si>
  <si>
    <t xml:space="preserve"> HkjkSyh</t>
  </si>
  <si>
    <t xml:space="preserve"> fNrkSuk cqtqxZ</t>
  </si>
  <si>
    <t xml:space="preserve"> egs'kiqj</t>
  </si>
  <si>
    <t xml:space="preserve"> esgnjkao</t>
  </si>
  <si>
    <t xml:space="preserve"> rqdZofy;k</t>
  </si>
  <si>
    <t xml:space="preserve"> dksgjk cqtqxZ&amp;A</t>
  </si>
  <si>
    <t xml:space="preserve"> dksgjk cqtqxZ&amp;AA</t>
  </si>
  <si>
    <t xml:space="preserve"> HkSalko</t>
  </si>
  <si>
    <t xml:space="preserve"> ?kksM+kyksVu</t>
  </si>
  <si>
    <t xml:space="preserve"> &lt;+dokj pd</t>
  </si>
  <si>
    <t xml:space="preserve"> jsek</t>
  </si>
  <si>
    <t xml:space="preserve"> fpyok</t>
  </si>
  <si>
    <t xml:space="preserve"> xksiykiqj</t>
  </si>
  <si>
    <t xml:space="preserve"> ddjgh&amp;A</t>
  </si>
  <si>
    <t xml:space="preserve"> /kujktiqj</t>
  </si>
  <si>
    <t xml:space="preserve"> igkM+iqj</t>
  </si>
  <si>
    <t xml:space="preserve"> fl/kkjh</t>
  </si>
  <si>
    <t xml:space="preserve"> xaxoy</t>
  </si>
  <si>
    <t xml:space="preserve"> ijlk mQZ vfxygok</t>
  </si>
  <si>
    <t xml:space="preserve"> cjgtikj</t>
  </si>
  <si>
    <t xml:space="preserve"> jksbuhMhg</t>
  </si>
  <si>
    <t xml:space="preserve"> csyukikj</t>
  </si>
  <si>
    <t xml:space="preserve"> okM+sikj</t>
  </si>
  <si>
    <t xml:space="preserve"> dksfV;k@iMSfu;k</t>
  </si>
  <si>
    <t xml:space="preserve"> xktsxM+gk</t>
  </si>
  <si>
    <t xml:space="preserve"> MkM+h[kkl</t>
  </si>
  <si>
    <t xml:space="preserve"> iVkSgk</t>
  </si>
  <si>
    <t xml:space="preserve"> cjkZg</t>
  </si>
  <si>
    <t xml:space="preserve"> Hkjlh</t>
  </si>
  <si>
    <t xml:space="preserve"> xksikyiqj izFke</t>
  </si>
  <si>
    <t xml:space="preserve"> xksikyiqj f}rh;</t>
  </si>
  <si>
    <t xml:space="preserve"> nsodyh uohu</t>
  </si>
  <si>
    <t xml:space="preserve"> [kksikikj</t>
  </si>
  <si>
    <t xml:space="preserve"> ouokjikj</t>
  </si>
  <si>
    <t xml:space="preserve"> dksgM+h cqtqxZ</t>
  </si>
  <si>
    <t xml:space="preserve"> MfM+;k</t>
  </si>
  <si>
    <t xml:space="preserve"> Hkokthriqj</t>
  </si>
  <si>
    <t xml:space="preserve"> mWpkxko</t>
  </si>
  <si>
    <t xml:space="preserve"> cjbZikj jke:i</t>
  </si>
  <si>
    <t xml:space="preserve"> foeqVh</t>
  </si>
  <si>
    <t xml:space="preserve"> /kkSjgjk</t>
  </si>
  <si>
    <t xml:space="preserve"> lM+lM+k cqtqxZ</t>
  </si>
  <si>
    <t xml:space="preserve"> fot;h</t>
  </si>
  <si>
    <t xml:space="preserve"> rj;kikj</t>
  </si>
  <si>
    <t xml:space="preserve"> okjkuxj</t>
  </si>
  <si>
    <t xml:space="preserve"> ijfl;k jkor</t>
  </si>
  <si>
    <t xml:space="preserve"> pUnkSyh</t>
  </si>
  <si>
    <t xml:space="preserve"> usoknk</t>
  </si>
  <si>
    <t xml:space="preserve"> gVok</t>
  </si>
  <si>
    <t xml:space="preserve"> uoyh</t>
  </si>
  <si>
    <t xml:space="preserve"> vo:l</t>
  </si>
  <si>
    <t xml:space="preserve"> eéhiqj lgM+kSyh</t>
  </si>
  <si>
    <t xml:space="preserve"> vfgjkSyh&amp;A</t>
  </si>
  <si>
    <t xml:space="preserve"> rhjkxkWo</t>
  </si>
  <si>
    <t xml:space="preserve"> mukSyh</t>
  </si>
  <si>
    <t xml:space="preserve"> nq:bZ</t>
  </si>
  <si>
    <t xml:space="preserve"> dykuh</t>
  </si>
  <si>
    <t xml:space="preserve"> idM+h</t>
  </si>
  <si>
    <t xml:space="preserve"> voLFkh</t>
  </si>
  <si>
    <t xml:space="preserve"> xksyk&amp;AA </t>
  </si>
  <si>
    <t xml:space="preserve"> foljk[kkl</t>
  </si>
  <si>
    <t xml:space="preserve"> ijubZ mQZ vtqZuiqjk </t>
  </si>
  <si>
    <t xml:space="preserve"> vrjkSjk</t>
  </si>
  <si>
    <t xml:space="preserve"> nsbZMhgk</t>
  </si>
  <si>
    <t xml:space="preserve"> fllbZ</t>
  </si>
  <si>
    <t xml:space="preserve"> jkuhiqj</t>
  </si>
  <si>
    <t xml:space="preserve"> f[kjfdVk&amp;A</t>
  </si>
  <si>
    <t xml:space="preserve"> f[kjfdVk&amp;AA</t>
  </si>
  <si>
    <t xml:space="preserve"> jdkSyh</t>
  </si>
  <si>
    <t xml:space="preserve"> lks&lt;+kohj</t>
  </si>
  <si>
    <t xml:space="preserve"> ddjgh&amp;AA</t>
  </si>
  <si>
    <t xml:space="preserve"> xksjljh</t>
  </si>
  <si>
    <t>m:ok</t>
  </si>
  <si>
    <t xml:space="preserve"> jkeiqj lukFk</t>
  </si>
  <si>
    <t xml:space="preserve"> cjikjekQh</t>
  </si>
  <si>
    <t xml:space="preserve"> gfjgjiqj</t>
  </si>
  <si>
    <t xml:space="preserve"> bUnzkikj [kqnZ</t>
  </si>
  <si>
    <t xml:space="preserve"> fiijh cq0</t>
  </si>
  <si>
    <t xml:space="preserve"> /kqfj;kikj</t>
  </si>
  <si>
    <t xml:space="preserve"> eksguiqj</t>
  </si>
  <si>
    <t xml:space="preserve"> ckSjMhg</t>
  </si>
  <si>
    <t xml:space="preserve"> jkmrikj cqtqxZ¼fiijh cqtqxZ½</t>
  </si>
  <si>
    <t xml:space="preserve"> ojijok</t>
  </si>
  <si>
    <t xml:space="preserve"> nnkSjk</t>
  </si>
  <si>
    <t xml:space="preserve"> yk[kqu [kqnZ</t>
  </si>
  <si>
    <t xml:space="preserve"> HkViqjok</t>
  </si>
  <si>
    <t xml:space="preserve"> mljh[kkl</t>
  </si>
  <si>
    <t xml:space="preserve"> fo'kquiqj o?kkSj</t>
  </si>
  <si>
    <t xml:space="preserve"> lgqvk</t>
  </si>
  <si>
    <t xml:space="preserve"> tSrh</t>
  </si>
  <si>
    <t xml:space="preserve"> dfoykliqj</t>
  </si>
  <si>
    <t xml:space="preserve"> fHkVgk</t>
  </si>
  <si>
    <t xml:space="preserve"> c&lt;+;kikj AA</t>
  </si>
  <si>
    <t xml:space="preserve"> c&lt;+;kikj A</t>
  </si>
  <si>
    <t xml:space="preserve"> dVgjok mQZ uxok</t>
  </si>
  <si>
    <t xml:space="preserve"> ,dMaxk</t>
  </si>
  <si>
    <t xml:space="preserve"> ejph</t>
  </si>
  <si>
    <t xml:space="preserve"> ppkbZjke</t>
  </si>
  <si>
    <t xml:space="preserve"> jlsr</t>
  </si>
  <si>
    <t xml:space="preserve"> lqYrkuiqj</t>
  </si>
  <si>
    <t xml:space="preserve"> catfj;k</t>
  </si>
  <si>
    <t xml:space="preserve"> /kuUt;iqj</t>
  </si>
  <si>
    <t xml:space="preserve"> pdlj;k</t>
  </si>
  <si>
    <t xml:space="preserve"> dqjkSyh</t>
  </si>
  <si>
    <t xml:space="preserve"> VkM+h</t>
  </si>
  <si>
    <t xml:space="preserve"> xksyhikj</t>
  </si>
  <si>
    <t xml:space="preserve"> ejpk</t>
  </si>
  <si>
    <t xml:space="preserve"> veks&lt;+k</t>
  </si>
  <si>
    <t xml:space="preserve"> jkeMhg</t>
  </si>
  <si>
    <t xml:space="preserve"> udkS&gt;k</t>
  </si>
  <si>
    <t xml:space="preserve"> jkbZiqj</t>
  </si>
  <si>
    <t xml:space="preserve"> uxok Hkxoku</t>
  </si>
  <si>
    <t xml:space="preserve"> ifrlk</t>
  </si>
  <si>
    <t xml:space="preserve"> dSFkh</t>
  </si>
  <si>
    <t xml:space="preserve"> iqjok</t>
  </si>
  <si>
    <t xml:space="preserve"> ckFk cqtqZx</t>
  </si>
  <si>
    <t xml:space="preserve"> eBHkrkM+h</t>
  </si>
  <si>
    <t xml:space="preserve"> cFkqvk cqtqxZ</t>
  </si>
  <si>
    <t xml:space="preserve"> lje [kkl</t>
  </si>
  <si>
    <t xml:space="preserve"> nsokikj</t>
  </si>
  <si>
    <t xml:space="preserve"> m:ok</t>
  </si>
  <si>
    <t xml:space="preserve"> VM+ok Jhjke</t>
  </si>
  <si>
    <t xml:space="preserve"> Hkwb/kjk</t>
  </si>
  <si>
    <t xml:space="preserve"> fVdjh cq0</t>
  </si>
  <si>
    <t xml:space="preserve"> gfjtuiqj</t>
  </si>
  <si>
    <t xml:space="preserve"> fHkVgk ik.Ms;</t>
  </si>
  <si>
    <t xml:space="preserve"> dksuh cq0</t>
  </si>
  <si>
    <t xml:space="preserve"> Nsnh VM+ok</t>
  </si>
  <si>
    <t xml:space="preserve"> veok mQZ dikj iks[kj</t>
  </si>
  <si>
    <t xml:space="preserve"> l[k:vk </t>
  </si>
  <si>
    <t xml:space="preserve"> xkscMkSj</t>
  </si>
  <si>
    <t xml:space="preserve"> fllok mQZ flmok</t>
  </si>
  <si>
    <t xml:space="preserve"> efgyokj</t>
  </si>
  <si>
    <t xml:space="preserve"> ;'koUriqj</t>
  </si>
  <si>
    <t xml:space="preserve"> pbrjk</t>
  </si>
  <si>
    <t xml:space="preserve"> dksiok</t>
  </si>
  <si>
    <t xml:space="preserve"> ekYguikj</t>
  </si>
  <si>
    <t xml:space="preserve"> jkmrikj</t>
  </si>
  <si>
    <t xml:space="preserve"> HkSalkjkuh</t>
  </si>
  <si>
    <t xml:space="preserve"> fifM+;k</t>
  </si>
  <si>
    <t xml:space="preserve"> dU/kyk</t>
  </si>
  <si>
    <t xml:space="preserve"> beyhMhg</t>
  </si>
  <si>
    <t xml:space="preserve"> irjSBk</t>
  </si>
  <si>
    <t xml:space="preserve"> elwfj;k</t>
  </si>
  <si>
    <t xml:space="preserve"> Ms&lt;+bZ dekypd</t>
  </si>
  <si>
    <t xml:space="preserve"> jkSTkknjxkg</t>
  </si>
  <si>
    <t xml:space="preserve"> HkjFkjh</t>
  </si>
  <si>
    <t xml:space="preserve"> lqYrkuh</t>
  </si>
  <si>
    <t xml:space="preserve"> lgqvkikj</t>
  </si>
  <si>
    <t xml:space="preserve"> pkbZiqjekQh</t>
  </si>
  <si>
    <t xml:space="preserve"> :dquiqj</t>
  </si>
  <si>
    <t xml:space="preserve"> nq/kjk</t>
  </si>
  <si>
    <t xml:space="preserve"> jUnkSyh</t>
  </si>
  <si>
    <t xml:space="preserve"> gqlsuiqj</t>
  </si>
  <si>
    <t xml:space="preserve"> ujkbpikj</t>
  </si>
  <si>
    <t xml:space="preserve"> jlwyiqjekQh</t>
  </si>
  <si>
    <t xml:space="preserve"> Hkokuhx&lt;+</t>
  </si>
  <si>
    <t xml:space="preserve"> ipkSgk</t>
  </si>
  <si>
    <t xml:space="preserve"> vflykHkkj</t>
  </si>
  <si>
    <t xml:space="preserve"> xtiqj</t>
  </si>
  <si>
    <t xml:space="preserve"> cudV</t>
  </si>
  <si>
    <t xml:space="preserve"> nsojktikj</t>
  </si>
  <si>
    <t xml:space="preserve"> gkVk cq0</t>
  </si>
  <si>
    <t xml:space="preserve"> bUnzkikj cq0</t>
  </si>
  <si>
    <t xml:space="preserve"> gjsZMkM+</t>
  </si>
  <si>
    <t xml:space="preserve"> rsfy;kHkkj</t>
  </si>
  <si>
    <t xml:space="preserve"> cudVh cq0</t>
  </si>
  <si>
    <t xml:space="preserve"> cyqvk mQZ cyqlM+</t>
  </si>
  <si>
    <t xml:space="preserve"> ljlbZdkLr</t>
  </si>
  <si>
    <t xml:space="preserve"> beyhMhg cq0</t>
  </si>
  <si>
    <t xml:space="preserve"> csyk cqtqxZ</t>
  </si>
  <si>
    <t xml:space="preserve"> &lt;+scjk</t>
  </si>
  <si>
    <t xml:space="preserve"> fldjhxat</t>
  </si>
  <si>
    <t xml:space="preserve"> vfgjkSyh AA</t>
  </si>
  <si>
    <t xml:space="preserve"> iV[kkSyh</t>
  </si>
  <si>
    <t xml:space="preserve"> usojk[kkl</t>
  </si>
  <si>
    <t xml:space="preserve"> fiijkuse</t>
  </si>
  <si>
    <t xml:space="preserve"> ik.Ms;iqj</t>
  </si>
  <si>
    <t xml:space="preserve"> foV~Byiqj</t>
  </si>
  <si>
    <t xml:space="preserve"> lwrh</t>
  </si>
  <si>
    <t xml:space="preserve"> csyikj</t>
  </si>
  <si>
    <t xml:space="preserve"> vfgjkSyh A</t>
  </si>
  <si>
    <t xml:space="preserve"> dksVok</t>
  </si>
  <si>
    <t xml:space="preserve"> yk[kqu cqtqxZ</t>
  </si>
  <si>
    <t xml:space="preserve"> gqM+jh</t>
  </si>
  <si>
    <t xml:space="preserve"> ek/kksiqj</t>
  </si>
  <si>
    <t xml:space="preserve"> xtiqj eM+bZ Vksyk </t>
  </si>
  <si>
    <t xml:space="preserve"> vjkao txnh'k</t>
  </si>
  <si>
    <t xml:space="preserve"> egqbZ</t>
  </si>
  <si>
    <t xml:space="preserve"> c&lt;+;k cq0</t>
  </si>
  <si>
    <t xml:space="preserve"> eksgíhiqj</t>
  </si>
  <si>
    <t xml:space="preserve"> HkViqjok ik.Ms;</t>
  </si>
  <si>
    <t xml:space="preserve"> fojbZ[kqnZ
</t>
  </si>
  <si>
    <t xml:space="preserve"> uxok izse</t>
  </si>
  <si>
    <t xml:space="preserve"> jX?kwiqj</t>
  </si>
  <si>
    <t xml:space="preserve"> gjiqj</t>
  </si>
  <si>
    <t xml:space="preserve"> yksgjkehjk</t>
  </si>
  <si>
    <t>mlqM+h</t>
  </si>
  <si>
    <t>csynkjhiqj</t>
  </si>
  <si>
    <t>xkSjh cqtqxZ</t>
  </si>
  <si>
    <t>cfLr;ka egewn</t>
  </si>
  <si>
    <t>Hknkj[kkl ¼eUuw Vksyk½</t>
  </si>
  <si>
    <t>oHkukSyh</t>
  </si>
  <si>
    <t>oSdq.Biqj</t>
  </si>
  <si>
    <t>eqckjdiqj</t>
  </si>
  <si>
    <t>feJkSfy;k</t>
  </si>
  <si>
    <t>Vsaxjh</t>
  </si>
  <si>
    <t>HkVgV</t>
  </si>
  <si>
    <t xml:space="preserve"> eqfM+yk&amp;A</t>
  </si>
  <si>
    <t xml:space="preserve"> eqfM+yk&amp;AA</t>
  </si>
  <si>
    <t xml:space="preserve"> ij'kqjkeiqj</t>
  </si>
  <si>
    <t xml:space="preserve"> tSuiqj</t>
  </si>
  <si>
    <t xml:space="preserve"> cjxngh</t>
  </si>
  <si>
    <t xml:space="preserve"> vkSjaxkckn</t>
  </si>
  <si>
    <t xml:space="preserve"> Hkjofy;k</t>
  </si>
  <si>
    <t xml:space="preserve"> fiijk pqjkeu</t>
  </si>
  <si>
    <t xml:space="preserve"> gkfQt uxj</t>
  </si>
  <si>
    <t xml:space="preserve"> jlwyiqj &gt;qfxa;k</t>
  </si>
  <si>
    <t xml:space="preserve"> pD[kku eksgEen</t>
  </si>
  <si>
    <t xml:space="preserve"> dkthiqj¼tSuiqj½</t>
  </si>
  <si>
    <t xml:space="preserve"> flgksjok</t>
  </si>
  <si>
    <t xml:space="preserve"> yky djkSuk</t>
  </si>
  <si>
    <t>HkVgV
¼leL:k½
Vªstjh ua0 697</t>
  </si>
  <si>
    <t xml:space="preserve"> dSFkofy;k</t>
  </si>
  <si>
    <t xml:space="preserve"> jruiqj</t>
  </si>
  <si>
    <t xml:space="preserve"> ekSyk[kksj</t>
  </si>
  <si>
    <t xml:space="preserve"> Mqejh ua0&amp;A</t>
  </si>
  <si>
    <t xml:space="preserve"> taxy l[kuh</t>
  </si>
  <si>
    <t xml:space="preserve"> Mqejh ua0&amp;2</t>
  </si>
  <si>
    <t xml:space="preserve"> xqyfjgk&amp;A</t>
  </si>
  <si>
    <t xml:space="preserve"> xqyfjgk&amp;AA</t>
  </si>
  <si>
    <t xml:space="preserve"> cw&lt;+kMhg&amp;A</t>
  </si>
  <si>
    <t xml:space="preserve"> cw&lt;+kghg&amp;AA</t>
  </si>
  <si>
    <t xml:space="preserve"> dksbjhiqj</t>
  </si>
  <si>
    <t xml:space="preserve"> v'kjQiqj</t>
  </si>
  <si>
    <t xml:space="preserve"> pfd;k</t>
  </si>
  <si>
    <t xml:space="preserve"> Qqyofj;k&amp;A</t>
  </si>
  <si>
    <t xml:space="preserve"> jkeiqj cqtqxZ</t>
  </si>
  <si>
    <t xml:space="preserve"> HkVgV&amp;A</t>
  </si>
  <si>
    <t xml:space="preserve"> djegk cqtqxZ</t>
  </si>
  <si>
    <t xml:space="preserve"> jkeiqj [kqnZ</t>
  </si>
  <si>
    <t xml:space="preserve"> Qqyofj;k&amp;AA</t>
  </si>
  <si>
    <t xml:space="preserve"> eksghmíhuiqj</t>
  </si>
  <si>
    <t xml:space="preserve"> HkVgV&amp;AA</t>
  </si>
  <si>
    <t xml:space="preserve"> lksujkbZp</t>
  </si>
  <si>
    <t xml:space="preserve"> lksujkbZp ¼uohu½</t>
  </si>
  <si>
    <t xml:space="preserve"> bLykeiqj</t>
  </si>
  <si>
    <t xml:space="preserve"> taxy lsejk</t>
  </si>
  <si>
    <t xml:space="preserve"> pdjkeiqj</t>
  </si>
  <si>
    <t xml:space="preserve"> vrjkSfy;k</t>
  </si>
  <si>
    <t xml:space="preserve"> vkjkth fpyfoyok</t>
  </si>
  <si>
    <t xml:space="preserve"> teqfu;k jk;</t>
  </si>
  <si>
    <t>HkVgV ¼e0l0½</t>
  </si>
  <si>
    <t xml:space="preserve"> rqylh nsbZ</t>
  </si>
  <si>
    <t xml:space="preserve"> ?kksM+k nsmj</t>
  </si>
  <si>
    <t xml:space="preserve"> veok</t>
  </si>
  <si>
    <t xml:space="preserve"> fiijh rjdqyok</t>
  </si>
  <si>
    <t xml:space="preserve"> irjk&amp;A</t>
  </si>
  <si>
    <t xml:space="preserve"> irjk&amp;AA</t>
  </si>
  <si>
    <t xml:space="preserve"> Hkyqgh</t>
  </si>
  <si>
    <t xml:space="preserve"> egjh</t>
  </si>
  <si>
    <t xml:space="preserve"> ctgk</t>
  </si>
  <si>
    <t xml:space="preserve"> fprou oudfV;k</t>
  </si>
  <si>
    <t xml:space="preserve"> ta0 ek?kh </t>
  </si>
  <si>
    <t xml:space="preserve"> uohiqj</t>
  </si>
  <si>
    <t xml:space="preserve"> fHkloka</t>
  </si>
  <si>
    <t xml:space="preserve"> fNrkSuh</t>
  </si>
  <si>
    <t xml:space="preserve"> fpmVgk</t>
  </si>
  <si>
    <t xml:space="preserve"> cupjk</t>
  </si>
  <si>
    <t xml:space="preserve">f[kfj;k </t>
  </si>
  <si>
    <t xml:space="preserve"> vkcknh l[kuh ¼HkSjok½</t>
  </si>
  <si>
    <t xml:space="preserve"> lenkj cqtqxZ</t>
  </si>
  <si>
    <t xml:space="preserve"> rjdqygh</t>
  </si>
  <si>
    <t xml:space="preserve"> pdtyky</t>
  </si>
  <si>
    <t xml:space="preserve"> iks[kj fHk.Mk</t>
  </si>
  <si>
    <t xml:space="preserve"> eksgEen cjokW</t>
  </si>
  <si>
    <t xml:space="preserve"> fVdfj;k</t>
  </si>
  <si>
    <t xml:space="preserve"> Bkdqjiqj ua0&amp;2</t>
  </si>
  <si>
    <t xml:space="preserve"> Hkxokuiqj</t>
  </si>
  <si>
    <t xml:space="preserve"> djekSjk</t>
  </si>
  <si>
    <t xml:space="preserve"> lksglk</t>
  </si>
  <si>
    <t xml:space="preserve"> fu;keriqj</t>
  </si>
  <si>
    <t xml:space="preserve"> cSyks</t>
  </si>
  <si>
    <t xml:space="preserve"> lenkj [kqnZ</t>
  </si>
  <si>
    <t xml:space="preserve"> pdngk</t>
  </si>
  <si>
    <t xml:space="preserve"> vkcknh l[kuh ¼uohu½</t>
  </si>
  <si>
    <t xml:space="preserve"> fpmjkMhg</t>
  </si>
  <si>
    <t xml:space="preserve"> ta0 eq0 cjokW</t>
  </si>
  <si>
    <t>teqfu;ka</t>
  </si>
  <si>
    <t xml:space="preserve">HkVgV </t>
  </si>
  <si>
    <t>xxgk</t>
  </si>
  <si>
    <t xml:space="preserve"> ds'kokikj</t>
  </si>
  <si>
    <t xml:space="preserve"> pkWM+h</t>
  </si>
  <si>
    <t xml:space="preserve"> flgkbt ikj ua0&amp;1</t>
  </si>
  <si>
    <t xml:space="preserve"> flgkbt ikj ua0&amp;2</t>
  </si>
  <si>
    <t xml:space="preserve"> jkeiqj c?kkSjk</t>
  </si>
  <si>
    <t xml:space="preserve"> jkorikj</t>
  </si>
  <si>
    <t xml:space="preserve"> osyknkj</t>
  </si>
  <si>
    <t xml:space="preserve"> xj;kdksy</t>
  </si>
  <si>
    <t xml:space="preserve"> ujkSgk</t>
  </si>
  <si>
    <t xml:space="preserve"> HkSalgk cqtqxZ</t>
  </si>
  <si>
    <t xml:space="preserve"> vlouikj</t>
  </si>
  <si>
    <t xml:space="preserve"> ?ksojikj</t>
  </si>
  <si>
    <t xml:space="preserve"> lgqvk dksy&amp;A</t>
  </si>
  <si>
    <t xml:space="preserve"> lgqvk dksy&amp;AA</t>
  </si>
  <si>
    <t xml:space="preserve"> fj;kWo</t>
  </si>
  <si>
    <t xml:space="preserve"> iwjs</t>
  </si>
  <si>
    <t xml:space="preserve"> jdgV</t>
  </si>
  <si>
    <t xml:space="preserve"> xM+gh</t>
  </si>
  <si>
    <t xml:space="preserve"> uokpd</t>
  </si>
  <si>
    <t xml:space="preserve"> ujsZ ua0&amp; 1</t>
  </si>
  <si>
    <t xml:space="preserve"> ujsZ ua0&amp; 2</t>
  </si>
  <si>
    <t xml:space="preserve">  jktx&lt;+</t>
  </si>
  <si>
    <t xml:space="preserve"> ujsZ [kqnZ</t>
  </si>
  <si>
    <t xml:space="preserve"> Mqejh ea&gt;fj;k</t>
  </si>
  <si>
    <t xml:space="preserve"> ?kksM+lkWo</t>
  </si>
  <si>
    <t xml:space="preserve"> MM+ok</t>
  </si>
  <si>
    <t xml:space="preserve"> gM+gkHkkj</t>
  </si>
  <si>
    <t xml:space="preserve"> ykghMkM+h</t>
  </si>
  <si>
    <t xml:space="preserve">  vfgjkSyh</t>
  </si>
  <si>
    <t xml:space="preserve"> csyk mQZ ?kksM+lkWo</t>
  </si>
  <si>
    <t xml:space="preserve"> ifjgLrh</t>
  </si>
  <si>
    <t xml:space="preserve"> ofj;kj</t>
  </si>
  <si>
    <t xml:space="preserve"> usokl</t>
  </si>
  <si>
    <t xml:space="preserve"> eBnqokZlk</t>
  </si>
  <si>
    <t xml:space="preserve"> xkSj[kkl</t>
  </si>
  <si>
    <t xml:space="preserve"> oSnkSyh</t>
  </si>
  <si>
    <t xml:space="preserve"> MsgjhHkkj</t>
  </si>
  <si>
    <t xml:space="preserve"> Hkwix&lt;+</t>
  </si>
  <si>
    <t xml:space="preserve"> dqlgk</t>
  </si>
  <si>
    <t xml:space="preserve"> oSdq.Biqj</t>
  </si>
  <si>
    <t xml:space="preserve"> thodj</t>
  </si>
  <si>
    <t xml:space="preserve"> jktiqj</t>
  </si>
  <si>
    <t xml:space="preserve"> ckWÅikj</t>
  </si>
  <si>
    <t xml:space="preserve"> osydqj</t>
  </si>
  <si>
    <t xml:space="preserve"> osyk ohjHkku</t>
  </si>
  <si>
    <t xml:space="preserve"> foBqvk</t>
  </si>
  <si>
    <t xml:space="preserve"> cfM+gkjh</t>
  </si>
  <si>
    <t xml:space="preserve"> vk'kkikj</t>
  </si>
  <si>
    <t xml:space="preserve"> ok?k eksok</t>
  </si>
  <si>
    <t xml:space="preserve"> dkSokMhy uohu</t>
  </si>
  <si>
    <t xml:space="preserve"> ckWl xxgk</t>
  </si>
  <si>
    <t xml:space="preserve"> ,dkSuk cqtqxZ</t>
  </si>
  <si>
    <t xml:space="preserve"> Mseqlk</t>
  </si>
  <si>
    <t xml:space="preserve"> nwnkikj</t>
  </si>
  <si>
    <t xml:space="preserve"> lWdjh</t>
  </si>
  <si>
    <t xml:space="preserve"> vdqlh</t>
  </si>
  <si>
    <t xml:space="preserve"> idM+iwjk fu"kkn Vksyk</t>
  </si>
  <si>
    <t xml:space="preserve"> xxgk ua0&amp;1</t>
  </si>
  <si>
    <t xml:space="preserve"> gfjgj lh;j</t>
  </si>
  <si>
    <t xml:space="preserve"> xxgk ua0&amp;2</t>
  </si>
  <si>
    <t xml:space="preserve"> esgfn;k</t>
  </si>
  <si>
    <t xml:space="preserve"> djoy</t>
  </si>
  <si>
    <t xml:space="preserve"> vrk;j</t>
  </si>
  <si>
    <t xml:space="preserve"> &lt;jlh</t>
  </si>
  <si>
    <t xml:space="preserve"> fVdjh</t>
  </si>
  <si>
    <t xml:space="preserve"> ljgnk</t>
  </si>
  <si>
    <t xml:space="preserve"> jkeiqj xM+jh</t>
  </si>
  <si>
    <t xml:space="preserve"> fMgqyikj</t>
  </si>
  <si>
    <t xml:space="preserve"> fiNkSjk</t>
  </si>
  <si>
    <t xml:space="preserve"> idM+iwjk </t>
  </si>
  <si>
    <t xml:space="preserve"> mTtjikj</t>
  </si>
  <si>
    <t xml:space="preserve"> xtgM+k</t>
  </si>
  <si>
    <t xml:space="preserve"> yksgjkikj</t>
  </si>
  <si>
    <t xml:space="preserve"> lksubpk</t>
  </si>
  <si>
    <t xml:space="preserve"> tenjk</t>
  </si>
  <si>
    <t xml:space="preserve"> gkVk ua0&amp;1</t>
  </si>
  <si>
    <t xml:space="preserve"> eke[kksj ua0&amp;2</t>
  </si>
  <si>
    <t xml:space="preserve"> feJkSyh</t>
  </si>
  <si>
    <t xml:space="preserve"> gkVk ua0&amp;2</t>
  </si>
  <si>
    <t xml:space="preserve"> ojoynhxj</t>
  </si>
  <si>
    <t xml:space="preserve"> l[k:vk</t>
  </si>
  <si>
    <t xml:space="preserve"> tehu ykSgjiqj</t>
  </si>
  <si>
    <t xml:space="preserve"> nsnkikj</t>
  </si>
  <si>
    <t xml:space="preserve"> [k[kkbp[kksj</t>
  </si>
  <si>
    <t xml:space="preserve"> fpepk</t>
  </si>
  <si>
    <t xml:space="preserve"> xkSjikj</t>
  </si>
  <si>
    <t xml:space="preserve"> xkWxwikj</t>
  </si>
  <si>
    <t xml:space="preserve"> egqjkbZ</t>
  </si>
  <si>
    <t xml:space="preserve"> eke[kksj ua0&amp;1</t>
  </si>
  <si>
    <t xml:space="preserve"> HkhVh tehu</t>
  </si>
  <si>
    <t xml:space="preserve"> le;Fkku HkhVh ua0&amp;1</t>
  </si>
  <si>
    <t xml:space="preserve"> le;Fkku HkhVh ua0&amp;2</t>
  </si>
  <si>
    <t xml:space="preserve"> ok?kkxkM+k</t>
  </si>
  <si>
    <t xml:space="preserve"> cjbZikj</t>
  </si>
  <si>
    <t xml:space="preserve"> ojoy bZ'ojh izlkn</t>
  </si>
  <si>
    <t xml:space="preserve"> iktwikj</t>
  </si>
  <si>
    <t xml:space="preserve"> etqjh&amp;A</t>
  </si>
  <si>
    <t xml:space="preserve"> iM+kSyh</t>
  </si>
  <si>
    <t xml:space="preserve"> etqjh&amp;AA</t>
  </si>
  <si>
    <t xml:space="preserve"> Qrsgiqj</t>
  </si>
  <si>
    <t xml:space="preserve"> dkSokMhy</t>
  </si>
  <si>
    <t xml:space="preserve">  osylM+k</t>
  </si>
  <si>
    <t xml:space="preserve"> dksM+jh</t>
  </si>
  <si>
    <t xml:space="preserve"> eÅ cqtqxZ</t>
  </si>
  <si>
    <t xml:space="preserve"> mVEgk</t>
  </si>
  <si>
    <t xml:space="preserve"> lsejh</t>
  </si>
  <si>
    <t xml:space="preserve"> cMSyk</t>
  </si>
  <si>
    <t>xxgk ¼lekt dY;k.k½</t>
  </si>
  <si>
    <t>vuqlwfpr tkfr jktiqj</t>
  </si>
  <si>
    <t xml:space="preserve"> Mejh</t>
  </si>
  <si>
    <t xml:space="preserve"> ujk;uiqj [kqnZ</t>
  </si>
  <si>
    <t xml:space="preserve"> ldjnsb;k</t>
  </si>
  <si>
    <t xml:space="preserve"> ujk;uiqj cqtqxZ</t>
  </si>
  <si>
    <t>Vsdvqikek/kks</t>
  </si>
  <si>
    <t>catj Vksyk</t>
  </si>
  <si>
    <t>yxqugh</t>
  </si>
  <si>
    <t>xaxkpd</t>
  </si>
  <si>
    <t>egqfy;k</t>
  </si>
  <si>
    <t>dksiok</t>
  </si>
  <si>
    <t>thoNhu</t>
  </si>
  <si>
    <t>cjrh Vksyk</t>
  </si>
  <si>
    <t xml:space="preserve"> dgyk</t>
  </si>
  <si>
    <t>fiijkSyh</t>
  </si>
  <si>
    <t xml:space="preserve"> HkhVh Hkxokuiqj</t>
  </si>
  <si>
    <t xml:space="preserve"> pijgV</t>
  </si>
  <si>
    <t xml:space="preserve"> egqvkMkcj</t>
  </si>
  <si>
    <t xml:space="preserve"> jkeiqj eykSyh</t>
  </si>
  <si>
    <t xml:space="preserve"> dUnjkbZ</t>
  </si>
  <si>
    <t xml:space="preserve"> lj;k</t>
  </si>
  <si>
    <t xml:space="preserve"> tjygh</t>
  </si>
  <si>
    <t xml:space="preserve"> cksaxk</t>
  </si>
  <si>
    <t xml:space="preserve"> feJkSfy;k</t>
  </si>
  <si>
    <t xml:space="preserve"> ojoy ekQh</t>
  </si>
  <si>
    <t xml:space="preserve"> HkhVh [kksfj;k</t>
  </si>
  <si>
    <t xml:space="preserve"> lgtwikj</t>
  </si>
  <si>
    <t xml:space="preserve"> cukSM+k</t>
  </si>
  <si>
    <t xml:space="preserve"> dkyslj</t>
  </si>
  <si>
    <t xml:space="preserve"> veVkSjk</t>
  </si>
  <si>
    <t xml:space="preserve"> dSyh</t>
  </si>
  <si>
    <t xml:space="preserve"> vfM+ykikj</t>
  </si>
  <si>
    <t xml:space="preserve"> xkM+j</t>
  </si>
  <si>
    <t xml:space="preserve"> [kjSyk</t>
  </si>
  <si>
    <t xml:space="preserve"> fiijkSyh&amp;A</t>
  </si>
  <si>
    <t xml:space="preserve"> cjokj [kqnZ</t>
  </si>
  <si>
    <t xml:space="preserve"> eYghiqj</t>
  </si>
  <si>
    <t xml:space="preserve"> fiijkSyh&amp;AA</t>
  </si>
  <si>
    <t xml:space="preserve"> frugjk</t>
  </si>
  <si>
    <t xml:space="preserve"> dduk</t>
  </si>
  <si>
    <t xml:space="preserve"> rsuqvu</t>
  </si>
  <si>
    <t xml:space="preserve"> olq/kk</t>
  </si>
  <si>
    <t xml:space="preserve"> dVdk</t>
  </si>
  <si>
    <t xml:space="preserve"> dqjekSy</t>
  </si>
  <si>
    <t xml:space="preserve"> dksYgqbZ</t>
  </si>
  <si>
    <t xml:space="preserve"> &gt;qfx;k¡</t>
  </si>
  <si>
    <t xml:space="preserve"> rsUnqvk</t>
  </si>
  <si>
    <t xml:space="preserve"> tSriqj</t>
  </si>
  <si>
    <t xml:space="preserve"> nsbZikj</t>
  </si>
  <si>
    <t xml:space="preserve"> csyokMkWMh</t>
  </si>
  <si>
    <t xml:space="preserve"> uUnkikj</t>
  </si>
  <si>
    <t xml:space="preserve"> Hk[kjk</t>
  </si>
  <si>
    <t xml:space="preserve"> rkyuoj</t>
  </si>
  <si>
    <t xml:space="preserve"> 'ksjx&lt;+</t>
  </si>
  <si>
    <t xml:space="preserve"> Nfi;k</t>
  </si>
  <si>
    <t xml:space="preserve"> gjfn;k</t>
  </si>
  <si>
    <t xml:space="preserve"> xqjkSyh</t>
  </si>
  <si>
    <t xml:space="preserve"> fiijh</t>
  </si>
  <si>
    <t xml:space="preserve"> ck?kkxkM+k</t>
  </si>
  <si>
    <t xml:space="preserve"> puÅ</t>
  </si>
  <si>
    <t xml:space="preserve"> egkohj Nijk</t>
  </si>
  <si>
    <t xml:space="preserve"> HkkSokikj A</t>
  </si>
  <si>
    <t xml:space="preserve"> ddjk[kksj</t>
  </si>
  <si>
    <t xml:space="preserve"> psfj;k</t>
  </si>
  <si>
    <t xml:space="preserve"> cxgh</t>
  </si>
  <si>
    <t xml:space="preserve"> jkorikj ljS;k</t>
  </si>
  <si>
    <t xml:space="preserve"> O;ogfj;k</t>
  </si>
  <si>
    <t xml:space="preserve"> MsQjk</t>
  </si>
  <si>
    <t xml:space="preserve"> HkkSokikj AA</t>
  </si>
  <si>
    <t xml:space="preserve"> [kkfueiqj</t>
  </si>
  <si>
    <t xml:space="preserve"> ojgqvk</t>
  </si>
  <si>
    <t xml:space="preserve"> lsobZ</t>
  </si>
  <si>
    <t xml:space="preserve"> fHkyksjk</t>
  </si>
  <si>
    <t xml:space="preserve"> ekekikj</t>
  </si>
  <si>
    <t xml:space="preserve"> ojoy dksBk</t>
  </si>
  <si>
    <t xml:space="preserve"> uxokAA</t>
  </si>
  <si>
    <t xml:space="preserve"> uxokA</t>
  </si>
  <si>
    <t xml:space="preserve"> dksfy;k nf{k.kh</t>
  </si>
  <si>
    <t xml:space="preserve"> cM+xgu</t>
  </si>
  <si>
    <t xml:space="preserve"> gjsZ;k</t>
  </si>
  <si>
    <t xml:space="preserve"> vfgjkSyh iV[kkSyh</t>
  </si>
  <si>
    <t xml:space="preserve"> ta0 v[kyk'k dqWoj</t>
  </si>
  <si>
    <t xml:space="preserve"> ta0 nh?kZu flag</t>
  </si>
  <si>
    <t xml:space="preserve"> Å¡pxkWo</t>
  </si>
  <si>
    <t xml:space="preserve"> thriqj</t>
  </si>
  <si>
    <t xml:space="preserve"> ,dyk</t>
  </si>
  <si>
    <t xml:space="preserve"> [kiMgok</t>
  </si>
  <si>
    <t xml:space="preserve"> iseuiqj</t>
  </si>
  <si>
    <t xml:space="preserve"> osrmok mQZ puÅ</t>
  </si>
  <si>
    <t xml:space="preserve"> dykuh [kqnZ</t>
  </si>
  <si>
    <t>izk0fo- iM+fj;k</t>
  </si>
  <si>
    <t xml:space="preserve"> [kSjktksr oxgh</t>
  </si>
  <si>
    <t xml:space="preserve"> lsejkdksy</t>
  </si>
  <si>
    <t xml:space="preserve"> cyqbZxk&lt;+k</t>
  </si>
  <si>
    <t xml:space="preserve"> jkeuxj</t>
  </si>
  <si>
    <t xml:space="preserve"> Jhiqjk</t>
  </si>
  <si>
    <t xml:space="preserve"> VksVgk</t>
  </si>
  <si>
    <t xml:space="preserve"> twM+kiqj</t>
  </si>
  <si>
    <t xml:space="preserve"> mÙkjh dksfy;k</t>
  </si>
  <si>
    <t xml:space="preserve"> Qjlgh</t>
  </si>
  <si>
    <t>dkykckx</t>
  </si>
  <si>
    <t>lkFkhikj</t>
  </si>
  <si>
    <t>foJkeiqj</t>
  </si>
  <si>
    <t>HkysUnzh</t>
  </si>
  <si>
    <t>cM+gyxat</t>
  </si>
  <si>
    <t xml:space="preserve"> iksfgyk</t>
  </si>
  <si>
    <t xml:space="preserve"> eqgqvkikj</t>
  </si>
  <si>
    <t xml:space="preserve"> ikSgfj;k</t>
  </si>
  <si>
    <t xml:space="preserve"> HkSloyh&amp;AA</t>
  </si>
  <si>
    <t xml:space="preserve"> eqgky tydj</t>
  </si>
  <si>
    <t xml:space="preserve"> osyok lgk;</t>
  </si>
  <si>
    <t xml:space="preserve"> HkhVh nwcs</t>
  </si>
  <si>
    <t xml:space="preserve"> cjgVk</t>
  </si>
  <si>
    <t xml:space="preserve"> ?kukSyh</t>
  </si>
  <si>
    <t xml:space="preserve"> HkSaloyh A</t>
  </si>
  <si>
    <t xml:space="preserve"> rhgk eqgEeniqj&amp;AA</t>
  </si>
  <si>
    <t xml:space="preserve"> rhgk eqgEeniqj&amp;A</t>
  </si>
  <si>
    <t xml:space="preserve"> vks&gt;oyh&amp;AA</t>
  </si>
  <si>
    <t xml:space="preserve"> [kMsljh</t>
  </si>
  <si>
    <t xml:space="preserve"> nqckSyh</t>
  </si>
  <si>
    <t xml:space="preserve">bLyk  cM+gyxat </t>
  </si>
  <si>
    <t xml:space="preserve"> fpYywikj</t>
  </si>
  <si>
    <t xml:space="preserve"> eqtkSuk</t>
  </si>
  <si>
    <t xml:space="preserve"> Msjok</t>
  </si>
  <si>
    <t xml:space="preserve"> eSHkjk</t>
  </si>
  <si>
    <t xml:space="preserve"> usroj iV~Vh</t>
  </si>
  <si>
    <t xml:space="preserve"> iVuk</t>
  </si>
  <si>
    <t xml:space="preserve"> Nfi;k mejko</t>
  </si>
  <si>
    <t xml:space="preserve"> fiM+guh</t>
  </si>
  <si>
    <t xml:space="preserve"> eksgu ikSgfj;k</t>
  </si>
  <si>
    <t xml:space="preserve"> xk;?kkV</t>
  </si>
  <si>
    <t xml:space="preserve"> xksiykHkkj</t>
  </si>
  <si>
    <t xml:space="preserve"> lwcsnkj uxj</t>
  </si>
  <si>
    <t xml:space="preserve"> ejofV;k</t>
  </si>
  <si>
    <t xml:space="preserve"> [kksfg;k iV~Vh</t>
  </si>
  <si>
    <t xml:space="preserve"> cxgk</t>
  </si>
  <si>
    <t xml:space="preserve"> eNjxkWok</t>
  </si>
  <si>
    <t xml:space="preserve"> y[kukSjk</t>
  </si>
  <si>
    <t xml:space="preserve"> jkex&lt;+</t>
  </si>
  <si>
    <t xml:space="preserve"> egqfy;kiks;y</t>
  </si>
  <si>
    <t xml:space="preserve">  foeqVh</t>
  </si>
  <si>
    <t xml:space="preserve"> vVkSyh</t>
  </si>
  <si>
    <t xml:space="preserve"> dqYnok okjh</t>
  </si>
  <si>
    <t xml:space="preserve"> egqfy;k [kqnZ</t>
  </si>
  <si>
    <t xml:space="preserve"> x&lt;+ok jkeiqj</t>
  </si>
  <si>
    <t xml:space="preserve"> Nfi;k </t>
  </si>
  <si>
    <t xml:space="preserve"> y[kukikj</t>
  </si>
  <si>
    <t xml:space="preserve"> lgMkSyh</t>
  </si>
  <si>
    <t xml:space="preserve"> HkkWVikj</t>
  </si>
  <si>
    <t xml:space="preserve"> VkM+k pSuiqj</t>
  </si>
  <si>
    <t xml:space="preserve"> HkhVhcky</t>
  </si>
  <si>
    <t xml:space="preserve"> oSnoyh uohu</t>
  </si>
  <si>
    <t xml:space="preserve"> VkM+k </t>
  </si>
  <si>
    <t xml:space="preserve"> csylM+h</t>
  </si>
  <si>
    <t xml:space="preserve"> dksYgqvk</t>
  </si>
  <si>
    <t xml:space="preserve"> jkedksy</t>
  </si>
  <si>
    <t xml:space="preserve"> Nijk</t>
  </si>
  <si>
    <t xml:space="preserve">  oSfj;kMhg</t>
  </si>
  <si>
    <t xml:space="preserve">  [ktqjh ik.Ms;</t>
  </si>
  <si>
    <t xml:space="preserve">  pkSrhlk</t>
  </si>
  <si>
    <t xml:space="preserve">  cSfj;k [kkl</t>
  </si>
  <si>
    <t xml:space="preserve"> cslguh</t>
  </si>
  <si>
    <t xml:space="preserve"> dksM+j uhydaB</t>
  </si>
  <si>
    <t xml:space="preserve"> lsejk [kqnZ</t>
  </si>
  <si>
    <t xml:space="preserve"> uoyiqjk</t>
  </si>
  <si>
    <t xml:space="preserve"> vt;iqjk</t>
  </si>
  <si>
    <t xml:space="preserve"> [kqVHkkj</t>
  </si>
  <si>
    <t xml:space="preserve"> nkSukMhg</t>
  </si>
  <si>
    <t xml:space="preserve"> lh/ksxkSj</t>
  </si>
  <si>
    <t xml:space="preserve"> cq&lt;+uiqjk</t>
  </si>
  <si>
    <t xml:space="preserve"> dksbyh[kky</t>
  </si>
  <si>
    <t xml:space="preserve"> [ktqjh xkslkbZ</t>
  </si>
  <si>
    <t xml:space="preserve"> ejoV</t>
  </si>
  <si>
    <t xml:space="preserve"> ujgjiqj&amp;A</t>
  </si>
  <si>
    <t xml:space="preserve"> ujgjiqj&amp;AA</t>
  </si>
  <si>
    <t xml:space="preserve"> ijfl;k frokjh</t>
  </si>
  <si>
    <t xml:space="preserve"> ojMhgk</t>
  </si>
  <si>
    <t xml:space="preserve"> dksy[kkl</t>
  </si>
  <si>
    <t xml:space="preserve"> lsejk cqtqxZ</t>
  </si>
  <si>
    <t xml:space="preserve"> ejdjh</t>
  </si>
  <si>
    <t xml:space="preserve"> pkSokSyh</t>
  </si>
  <si>
    <t xml:space="preserve"> QjlkM+</t>
  </si>
  <si>
    <t xml:space="preserve"> oHkukSyh</t>
  </si>
  <si>
    <t xml:space="preserve"> tehu 'kqDy</t>
  </si>
  <si>
    <t xml:space="preserve"> dqlHkkSuk</t>
  </si>
  <si>
    <t xml:space="preserve"> ea&gt;fj;k</t>
  </si>
  <si>
    <t xml:space="preserve"> /kq/kjh</t>
  </si>
  <si>
    <t xml:space="preserve"> tkbZikj</t>
  </si>
  <si>
    <t xml:space="preserve"> edjUniqj</t>
  </si>
  <si>
    <t xml:space="preserve"> HkSlgV</t>
  </si>
  <si>
    <t xml:space="preserve"> iq"dj cqtqxZ</t>
  </si>
  <si>
    <t xml:space="preserve"> lalkjikj</t>
  </si>
  <si>
    <t xml:space="preserve"> feJkSyh&amp;AAA</t>
  </si>
  <si>
    <t xml:space="preserve"> /kksokSyh</t>
  </si>
  <si>
    <t xml:space="preserve"> cM+gyxat A </t>
  </si>
  <si>
    <t xml:space="preserve"> vks&gt;oyh A</t>
  </si>
  <si>
    <t xml:space="preserve"> dksdVk</t>
  </si>
  <si>
    <t xml:space="preserve"> egjktxat</t>
  </si>
  <si>
    <t xml:space="preserve"> e&gt;ofy;k</t>
  </si>
  <si>
    <t xml:space="preserve"> nnjh</t>
  </si>
  <si>
    <t xml:space="preserve"> cglqvk</t>
  </si>
  <si>
    <t xml:space="preserve"> c&lt;+;k fVdqj</t>
  </si>
  <si>
    <t xml:space="preserve"> iSdoyh veku pd</t>
  </si>
  <si>
    <t xml:space="preserve"> fo'kquiqjk</t>
  </si>
  <si>
    <t xml:space="preserve"> dalklqj</t>
  </si>
  <si>
    <t xml:space="preserve"> feJkSyh&amp;AA</t>
  </si>
  <si>
    <t xml:space="preserve"> xksu?kV</t>
  </si>
  <si>
    <t xml:space="preserve"> clkouiqj</t>
  </si>
  <si>
    <t xml:space="preserve"> fl/kqvkikj</t>
  </si>
  <si>
    <t xml:space="preserve">  ldriqjk</t>
  </si>
  <si>
    <t xml:space="preserve"> feJkSyh&amp;A</t>
  </si>
  <si>
    <t xml:space="preserve"> dksM+kjh</t>
  </si>
  <si>
    <t xml:space="preserve"> cM+gyxat&amp;AA</t>
  </si>
  <si>
    <t xml:space="preserve"> xjFkkSyh</t>
  </si>
  <si>
    <t>oh0,l0,l0 cM+gyxat</t>
  </si>
  <si>
    <t>[kksjkckj</t>
  </si>
  <si>
    <t xml:space="preserve"> y{ehiqj</t>
  </si>
  <si>
    <t xml:space="preserve"> pdnsb;k</t>
  </si>
  <si>
    <t xml:space="preserve"> &gt;xgka A</t>
  </si>
  <si>
    <t xml:space="preserve"> jkeiqj</t>
  </si>
  <si>
    <t xml:space="preserve"> xfgjk A</t>
  </si>
  <si>
    <t xml:space="preserve"> vefg;k A</t>
  </si>
  <si>
    <t xml:space="preserve"> xfgjk AA</t>
  </si>
  <si>
    <t xml:space="preserve"> vefg;k AA</t>
  </si>
  <si>
    <t xml:space="preserve"> csyokj</t>
  </si>
  <si>
    <t xml:space="preserve"> &gt;xgka AA</t>
  </si>
  <si>
    <t xml:space="preserve"> ta0xkSjh ua0 1</t>
  </si>
  <si>
    <t xml:space="preserve"> lsejkSuk</t>
  </si>
  <si>
    <t xml:space="preserve"> dBgk</t>
  </si>
  <si>
    <t>ik.Mss; Vksyk ¼xfgjk½</t>
  </si>
  <si>
    <t>jktdh; dU;k lhfu;j csfld Ldy pkScs Vksyk] xfgjk] xksj[kiqj</t>
  </si>
  <si>
    <t xml:space="preserve"> dsoVfy;k</t>
  </si>
  <si>
    <t xml:space="preserve"> [kksjkckj</t>
  </si>
  <si>
    <t xml:space="preserve"> jkey[kuk A</t>
  </si>
  <si>
    <t xml:space="preserve"> xkSjcjlkbr</t>
  </si>
  <si>
    <t xml:space="preserve"> iksfN;kczEgLFkku</t>
  </si>
  <si>
    <t xml:space="preserve"> ta0 fldjh</t>
  </si>
  <si>
    <t xml:space="preserve"> fouVksfy;k</t>
  </si>
  <si>
    <t xml:space="preserve"> eksrhjkevM~Mk</t>
  </si>
  <si>
    <t xml:space="preserve"> jk;xat</t>
  </si>
  <si>
    <t xml:space="preserve"> paojh</t>
  </si>
  <si>
    <t xml:space="preserve"> djefg;k</t>
  </si>
  <si>
    <t xml:space="preserve"> xkSjheaxyiqj</t>
  </si>
  <si>
    <t xml:space="preserve"> jkey[kuk AA</t>
  </si>
  <si>
    <t xml:space="preserve"> lsejkekfud</t>
  </si>
  <si>
    <t>ta0jkex&lt;+ mQZ poajh uohu</t>
  </si>
  <si>
    <t xml:space="preserve"> j?kqukFkiqj ¼xfgjk½</t>
  </si>
  <si>
    <t xml:space="preserve"> vdksyfg;k</t>
  </si>
  <si>
    <t xml:space="preserve"> dqbZ cktkj</t>
  </si>
  <si>
    <t xml:space="preserve"> lksuos</t>
  </si>
  <si>
    <t xml:space="preserve"> flDVkSj</t>
  </si>
  <si>
    <t xml:space="preserve"> dBmj</t>
  </si>
  <si>
    <t xml:space="preserve"> xk;?kkV [kqnZ</t>
  </si>
  <si>
    <t xml:space="preserve"> rkydUnyk</t>
  </si>
  <si>
    <t xml:space="preserve"> yglM+h A</t>
  </si>
  <si>
    <t xml:space="preserve"> fetkZiqj A</t>
  </si>
  <si>
    <t xml:space="preserve"> dksuh</t>
  </si>
  <si>
    <t xml:space="preserve"> ukSokMqejh A</t>
  </si>
  <si>
    <t xml:space="preserve"> fetkZiqj AA</t>
  </si>
  <si>
    <t xml:space="preserve"> iVij</t>
  </si>
  <si>
    <t xml:space="preserve"> ukSokMqejh AA</t>
  </si>
  <si>
    <t xml:space="preserve"> unqvk</t>
  </si>
  <si>
    <t xml:space="preserve"> yglM+h AA</t>
  </si>
  <si>
    <t xml:space="preserve"> lugk</t>
  </si>
  <si>
    <t xml:space="preserve"> eghekB</t>
  </si>
  <si>
    <t xml:space="preserve"> pkQk</t>
  </si>
  <si>
    <t xml:space="preserve"> fo'kquiqj [kqnZ
</t>
  </si>
  <si>
    <t xml:space="preserve"> ta0 v;ks/;k</t>
  </si>
  <si>
    <t xml:space="preserve"> gDdkckn</t>
  </si>
  <si>
    <t xml:space="preserve"> jkeiqj uohu</t>
  </si>
  <si>
    <t xml:space="preserve"> ea&gt;fj;k foLVkSy</t>
  </si>
  <si>
    <t xml:space="preserve"> dtkdiqj</t>
  </si>
  <si>
    <t xml:space="preserve"> djefg;k uohu</t>
  </si>
  <si>
    <t xml:space="preserve"> Hkjofy;k catqxZ</t>
  </si>
  <si>
    <t xml:space="preserve"> iFkjk</t>
  </si>
  <si>
    <t xml:space="preserve"> cM+xks</t>
  </si>
  <si>
    <t xml:space="preserve"> xk;?kkV cqtqxZ</t>
  </si>
  <si>
    <t xml:space="preserve"> Mqfg;k</t>
  </si>
  <si>
    <t xml:space="preserve"> &gt;jok</t>
  </si>
  <si>
    <t xml:space="preserve"> cjcliqj fougk</t>
  </si>
  <si>
    <t xml:space="preserve"> lsUnqyh csUnqyh</t>
  </si>
  <si>
    <t xml:space="preserve"> Mkaxhikj</t>
  </si>
  <si>
    <t>[kksjkckj ¼lekt dY;k.k½</t>
  </si>
  <si>
    <t>vuq0tk0 izk0fo0 csyokj</t>
  </si>
  <si>
    <t>vuq0tk0 izk0fo0 &lt;+ksyctoka</t>
  </si>
  <si>
    <t>vuq0tk0 izk0fo0 pWojh</t>
  </si>
  <si>
    <t xml:space="preserve">[kksjkckj </t>
  </si>
  <si>
    <t>csy?kkV</t>
  </si>
  <si>
    <t xml:space="preserve"> egqfy;k</t>
  </si>
  <si>
    <t xml:space="preserve"> cuxkWo</t>
  </si>
  <si>
    <t xml:space="preserve"> jlwyiqj</t>
  </si>
  <si>
    <t xml:space="preserve"> xkSjxat</t>
  </si>
  <si>
    <t xml:space="preserve"> ehjiqj</t>
  </si>
  <si>
    <t xml:space="preserve"> czge lkjh</t>
  </si>
  <si>
    <t xml:space="preserve"> eqdkfjeiqj</t>
  </si>
  <si>
    <t xml:space="preserve"> frokjhiqj</t>
  </si>
  <si>
    <t xml:space="preserve"> dV;k cktkj</t>
  </si>
  <si>
    <t xml:space="preserve"> jruiqjk </t>
  </si>
  <si>
    <t xml:space="preserve"> &lt;fo;k</t>
  </si>
  <si>
    <t xml:space="preserve"> lkseokiqj</t>
  </si>
  <si>
    <t xml:space="preserve"> fNrkSuhHkhe</t>
  </si>
  <si>
    <t xml:space="preserve"> osbyh[kqnZ</t>
  </si>
  <si>
    <t xml:space="preserve"> clgh</t>
  </si>
  <si>
    <t xml:space="preserve"> lksikbZ?kkV</t>
  </si>
  <si>
    <t xml:space="preserve"> f=yksdiqj</t>
  </si>
  <si>
    <t xml:space="preserve"> lkmW[kksj cq0</t>
  </si>
  <si>
    <t xml:space="preserve"> fnyeuiqj</t>
  </si>
  <si>
    <t xml:space="preserve"> ftrokjiqj</t>
  </si>
  <si>
    <t xml:space="preserve"> lksgukx</t>
  </si>
  <si>
    <t xml:space="preserve"> lkÅ[kksj [kqnZ</t>
  </si>
  <si>
    <t xml:space="preserve"> fl?kkSjk</t>
  </si>
  <si>
    <t xml:space="preserve"> xks/kuk</t>
  </si>
  <si>
    <t xml:space="preserve"> 'kkgiqj&amp;A</t>
  </si>
  <si>
    <t xml:space="preserve"> 'kkgiqj&amp;AA</t>
  </si>
  <si>
    <t xml:space="preserve"> cudVh</t>
  </si>
  <si>
    <t xml:space="preserve"> gknhpd</t>
  </si>
  <si>
    <t xml:space="preserve"> e/kqiV~Vh</t>
  </si>
  <si>
    <t xml:space="preserve"> QRrsiqj</t>
  </si>
  <si>
    <t xml:space="preserve"> Hkokuhiqj</t>
  </si>
  <si>
    <t xml:space="preserve"> jkeky[kuk</t>
  </si>
  <si>
    <t xml:space="preserve"> vykoyiqj&amp;AA</t>
  </si>
  <si>
    <t xml:space="preserve"> leniqj</t>
  </si>
  <si>
    <t xml:space="preserve"> dqjkoy&amp;AA</t>
  </si>
  <si>
    <t xml:space="preserve"> dqjkoy&amp;A</t>
  </si>
  <si>
    <t xml:space="preserve"> eqjkjiqj</t>
  </si>
  <si>
    <t xml:space="preserve"> izrkihiqj</t>
  </si>
  <si>
    <t xml:space="preserve"> ftfxfu;kW</t>
  </si>
  <si>
    <t xml:space="preserve"> fMgok [kqnZ</t>
  </si>
  <si>
    <t xml:space="preserve"> dUgkSyh</t>
  </si>
  <si>
    <t xml:space="preserve"> vojk:i</t>
  </si>
  <si>
    <t xml:space="preserve"> xus'kiqj</t>
  </si>
  <si>
    <t xml:space="preserve"> ykyiqj</t>
  </si>
  <si>
    <t xml:space="preserve"> dqoWjikj</t>
  </si>
  <si>
    <t xml:space="preserve"> ?kqfj;kMhg&amp;AA</t>
  </si>
  <si>
    <t xml:space="preserve"> /kqfj;kMhg&amp;AA</t>
  </si>
  <si>
    <t xml:space="preserve"> csyk</t>
  </si>
  <si>
    <t xml:space="preserve"> HkkVkMhgk</t>
  </si>
  <si>
    <t xml:space="preserve"> foLrqbZ</t>
  </si>
  <si>
    <t xml:space="preserve"> fefl;k [kqnZ</t>
  </si>
  <si>
    <t xml:space="preserve"> cgknqjiqj [kqnZ</t>
  </si>
  <si>
    <t xml:space="preserve"> vykoyiqj&amp;A</t>
  </si>
  <si>
    <t xml:space="preserve"> dksfV;k fo'kquh</t>
  </si>
  <si>
    <t xml:space="preserve"> czgensok</t>
  </si>
  <si>
    <t xml:space="preserve"> jksgkjh</t>
  </si>
  <si>
    <t xml:space="preserve"> MsgjkVhdj</t>
  </si>
  <si>
    <t xml:space="preserve"> eM+gk</t>
  </si>
  <si>
    <t xml:space="preserve"> e&gt;axkoka</t>
  </si>
  <si>
    <t xml:space="preserve"> yksfu;kVksyk</t>
  </si>
  <si>
    <t xml:space="preserve"> xksfoUniqj</t>
  </si>
  <si>
    <t xml:space="preserve"> txUukFkiqj</t>
  </si>
  <si>
    <t xml:space="preserve"> clUriqj</t>
  </si>
  <si>
    <t xml:space="preserve"> udkSM+h</t>
  </si>
  <si>
    <t xml:space="preserve"> fMxqyiqjk</t>
  </si>
  <si>
    <t xml:space="preserve"> fNrkSuk</t>
  </si>
  <si>
    <t xml:space="preserve"> MfM+gFk</t>
  </si>
  <si>
    <t xml:space="preserve"> oHkuiqjk</t>
  </si>
  <si>
    <t xml:space="preserve"> BkVh&amp;AA</t>
  </si>
  <si>
    <t xml:space="preserve"> cjkSyh</t>
  </si>
  <si>
    <t xml:space="preserve"> eykao</t>
  </si>
  <si>
    <t xml:space="preserve"> 'kqDyiqjk</t>
  </si>
  <si>
    <t xml:space="preserve"> BkVh&amp;A</t>
  </si>
  <si>
    <t xml:space="preserve"> 'kEHkwiqj</t>
  </si>
  <si>
    <t xml:space="preserve"> vlkSth cktkj</t>
  </si>
  <si>
    <t xml:space="preserve"> &lt;[kokcktkj&amp;A</t>
  </si>
  <si>
    <t xml:space="preserve"> &lt;[kok cktkj&amp;AA</t>
  </si>
  <si>
    <t xml:space="preserve"> okjhxkWo</t>
  </si>
  <si>
    <t>zvuq0cLrh]ckjhxkao</t>
  </si>
  <si>
    <t xml:space="preserve"> fiijl.Mh&amp;A</t>
  </si>
  <si>
    <t xml:space="preserve"> gjnÙkiqj</t>
  </si>
  <si>
    <t xml:space="preserve"> csy?kkV&amp;AA</t>
  </si>
  <si>
    <t xml:space="preserve"> fiijl.Mh&amp;AA</t>
  </si>
  <si>
    <t xml:space="preserve"> jkiriqj </t>
  </si>
  <si>
    <t xml:space="preserve"> HkHk;k</t>
  </si>
  <si>
    <t xml:space="preserve"> ;nokiqj</t>
  </si>
  <si>
    <t xml:space="preserve"> ujxM+k f'konÙk</t>
  </si>
  <si>
    <t xml:space="preserve"> ujxM+k taxk flag</t>
  </si>
  <si>
    <t xml:space="preserve"> jkeiqj fo|kuxj</t>
  </si>
  <si>
    <t xml:space="preserve"> efudkikj</t>
  </si>
  <si>
    <t xml:space="preserve"> dSjkMhg</t>
  </si>
  <si>
    <t xml:space="preserve"> edjgk</t>
  </si>
  <si>
    <t xml:space="preserve"> pkSfM+;k elku</t>
  </si>
  <si>
    <t xml:space="preserve"> cgknqjiqj</t>
  </si>
  <si>
    <t xml:space="preserve"> fllok ckcw</t>
  </si>
  <si>
    <t>iks[kjk Vksyk fiijl.Mh</t>
  </si>
  <si>
    <t xml:space="preserve"> vterk</t>
  </si>
  <si>
    <t xml:space="preserve"> vksukikj</t>
  </si>
  <si>
    <t xml:space="preserve"> emj</t>
  </si>
  <si>
    <t xml:space="preserve"> jkeiqj xksalkbZ</t>
  </si>
  <si>
    <t xml:space="preserve"> lqvjgk</t>
  </si>
  <si>
    <t xml:space="preserve"> c?kSyk</t>
  </si>
  <si>
    <t xml:space="preserve"> y[kqvkikdM+</t>
  </si>
  <si>
    <t xml:space="preserve"> pijgVjruh</t>
  </si>
  <si>
    <t xml:space="preserve"> &lt;+sdqukFk</t>
  </si>
  <si>
    <t xml:space="preserve"> dwjh cktkj&amp;A</t>
  </si>
  <si>
    <t xml:space="preserve"> dVgk okow</t>
  </si>
  <si>
    <t xml:space="preserve"> dwjh cktkj&amp;AA</t>
  </si>
  <si>
    <t xml:space="preserve"> dwWvk</t>
  </si>
  <si>
    <t xml:space="preserve"> /kefp;k</t>
  </si>
  <si>
    <t xml:space="preserve"> csy?kkV&amp;A</t>
  </si>
  <si>
    <t xml:space="preserve"> cyqok</t>
  </si>
  <si>
    <t xml:space="preserve"> fo/kukikj</t>
  </si>
  <si>
    <t xml:space="preserve"> e&gt;yh</t>
  </si>
  <si>
    <t xml:space="preserve"> Vhdkiqj</t>
  </si>
  <si>
    <t xml:space="preserve"> 'kadjiqj</t>
  </si>
  <si>
    <t xml:space="preserve"> fNrkSuh [kqnZ</t>
  </si>
  <si>
    <t xml:space="preserve"> c?kkM+</t>
  </si>
  <si>
    <t xml:space="preserve"> feJofy;k</t>
  </si>
  <si>
    <t>vM+kjh</t>
  </si>
  <si>
    <t>fo'kEHkjk</t>
  </si>
  <si>
    <t>cjikj</t>
  </si>
  <si>
    <t>MM+ok</t>
  </si>
  <si>
    <t>/kqlok</t>
  </si>
  <si>
    <t>f&gt;ufduh</t>
  </si>
  <si>
    <t>&gt;mok [kqnZ</t>
  </si>
  <si>
    <t>jksgqvk</t>
  </si>
  <si>
    <t>txkdksy</t>
  </si>
  <si>
    <t>,dkSuk cqtqxZ</t>
  </si>
  <si>
    <t>czgeiqj</t>
  </si>
  <si>
    <t xml:space="preserve"> ta0 jlwyiqj ua0 2</t>
  </si>
  <si>
    <t xml:space="preserve"> cyq?kV~Vk</t>
  </si>
  <si>
    <t xml:space="preserve"> usdokj</t>
  </si>
  <si>
    <t xml:space="preserve"> vekjh</t>
  </si>
  <si>
    <t xml:space="preserve"> xtkbZ dksy</t>
  </si>
  <si>
    <t xml:space="preserve"> f'kdkjx&lt;+</t>
  </si>
  <si>
    <t xml:space="preserve"> djgh</t>
  </si>
  <si>
    <t xml:space="preserve"> Mhg?kkV</t>
  </si>
  <si>
    <t xml:space="preserve"> cjgh&amp;AA</t>
  </si>
  <si>
    <t xml:space="preserve"> dksuklksucjlk</t>
  </si>
  <si>
    <t xml:space="preserve"> Hkxus</t>
  </si>
  <si>
    <t xml:space="preserve"> MqejSyk&amp;AA</t>
  </si>
  <si>
    <t xml:space="preserve"> MqejSyk&amp;A</t>
  </si>
  <si>
    <t xml:space="preserve"> cjgh&amp;A</t>
  </si>
  <si>
    <t xml:space="preserve"> [kSj[kwWVk</t>
  </si>
  <si>
    <t xml:space="preserve"> fprgjh</t>
  </si>
  <si>
    <t xml:space="preserve"> Mhg?kkV&amp;AA</t>
  </si>
  <si>
    <t xml:space="preserve"> jksgk</t>
  </si>
  <si>
    <t xml:space="preserve"> ljkj</t>
  </si>
  <si>
    <t xml:space="preserve"> tn~nwiqj</t>
  </si>
  <si>
    <t xml:space="preserve"> te:</t>
  </si>
  <si>
    <t xml:space="preserve"> ckSBk</t>
  </si>
  <si>
    <t xml:space="preserve"> fo'oukFkiqj</t>
  </si>
  <si>
    <t xml:space="preserve"> cdlwM+hA</t>
  </si>
  <si>
    <t xml:space="preserve"> flygVk eq.Msjk</t>
  </si>
  <si>
    <t xml:space="preserve"> ?kVqyh</t>
  </si>
  <si>
    <t xml:space="preserve"> jkt/kkuh&amp;AA</t>
  </si>
  <si>
    <t xml:space="preserve"> jkt/kkuh</t>
  </si>
  <si>
    <t xml:space="preserve"> jkth txnh'kiqj</t>
  </si>
  <si>
    <t xml:space="preserve"> cdlwM+h&amp;AA</t>
  </si>
  <si>
    <t xml:space="preserve"> jk/kksiV~Vh</t>
  </si>
  <si>
    <t xml:space="preserve"> U;ks&lt;+h</t>
  </si>
  <si>
    <t xml:space="preserve"> xksjlSjk</t>
  </si>
  <si>
    <t xml:space="preserve"> l/kuk</t>
  </si>
  <si>
    <t xml:space="preserve"> uVok</t>
  </si>
  <si>
    <t xml:space="preserve"> Hkjksfg;k</t>
  </si>
  <si>
    <t xml:space="preserve"> nhokW</t>
  </si>
  <si>
    <t xml:space="preserve"> cjgjk</t>
  </si>
  <si>
    <t xml:space="preserve"> rqylhikdM+</t>
  </si>
  <si>
    <t xml:space="preserve"> VeBk</t>
  </si>
  <si>
    <t xml:space="preserve"> lksucjlk </t>
  </si>
  <si>
    <t xml:space="preserve"> flagksjok</t>
  </si>
  <si>
    <t xml:space="preserve"> nkS lkS dV~Bk ¼jkthtxnh'kiqj½</t>
  </si>
  <si>
    <t xml:space="preserve"> iapnsmjh</t>
  </si>
  <si>
    <t xml:space="preserve"> csuh tksr [kjgjk</t>
  </si>
  <si>
    <t xml:space="preserve"> fo'kquiqjk&amp;A</t>
  </si>
  <si>
    <t xml:space="preserve"> fo'kquiqjk&amp;AA</t>
  </si>
  <si>
    <t xml:space="preserve"> Hkdqjgk</t>
  </si>
  <si>
    <t xml:space="preserve"> FkqUgh cktkj</t>
  </si>
  <si>
    <t xml:space="preserve"> Hkojgh</t>
  </si>
  <si>
    <t xml:space="preserve"> lqxgk</t>
  </si>
  <si>
    <t xml:space="preserve"> nqygjk</t>
  </si>
  <si>
    <t xml:space="preserve"> jkukikj</t>
  </si>
  <si>
    <t xml:space="preserve"> Mqejh</t>
  </si>
  <si>
    <t xml:space="preserve"> vfgjokrh Vksyk</t>
  </si>
  <si>
    <t xml:space="preserve"> idM+h;kj</t>
  </si>
  <si>
    <t xml:space="preserve"> iqjugkW</t>
  </si>
  <si>
    <t xml:space="preserve"> y{e.kiqj</t>
  </si>
  <si>
    <t xml:space="preserve"> rsUnqvk [kqnZ</t>
  </si>
  <si>
    <t xml:space="preserve"> bVksaok</t>
  </si>
  <si>
    <t xml:space="preserve"> cStwMhgk</t>
  </si>
  <si>
    <t xml:space="preserve"> HkSalgh ujs'k</t>
  </si>
  <si>
    <t xml:space="preserve"> ukSokokjh</t>
  </si>
  <si>
    <t xml:space="preserve"> unqvk Kkuikj</t>
  </si>
  <si>
    <t xml:space="preserve"> ehBkosy&amp;AA</t>
  </si>
  <si>
    <t xml:space="preserve"> vojfg;k</t>
  </si>
  <si>
    <t xml:space="preserve"> gjS;k</t>
  </si>
  <si>
    <t xml:space="preserve"> ijlkSuh</t>
  </si>
  <si>
    <t xml:space="preserve">  osyok</t>
  </si>
  <si>
    <t xml:space="preserve"> veMhgk</t>
  </si>
  <si>
    <t xml:space="preserve"> eq.Msjk BdqjkbZ</t>
  </si>
  <si>
    <t xml:space="preserve"> cjxngh A</t>
  </si>
  <si>
    <t xml:space="preserve"> dVfldjk</t>
  </si>
  <si>
    <t xml:space="preserve"> egqoj dksy</t>
  </si>
  <si>
    <t xml:space="preserve"> fiijkeéh</t>
  </si>
  <si>
    <t xml:space="preserve"> ykykiqj</t>
  </si>
  <si>
    <t xml:space="preserve"> djuek&gt;k</t>
  </si>
  <si>
    <t xml:space="preserve"> HkSalgh jkenÙk</t>
  </si>
  <si>
    <t xml:space="preserve"> ekbZf?k;k iks[kj</t>
  </si>
  <si>
    <t xml:space="preserve"> cjxngh ¼czgeiqj½ AA</t>
  </si>
  <si>
    <t xml:space="preserve"> cjclgk</t>
  </si>
  <si>
    <t xml:space="preserve"> QSSygk</t>
  </si>
  <si>
    <t xml:space="preserve"> lgljkWo</t>
  </si>
  <si>
    <t xml:space="preserve"> czgeiqj A</t>
  </si>
  <si>
    <t xml:space="preserve"> czgeiqj AA</t>
  </si>
  <si>
    <t xml:space="preserve"> flagiqj A</t>
  </si>
  <si>
    <t xml:space="preserve"> flagiqj AA</t>
  </si>
  <si>
    <t xml:space="preserve"> jkeiqjk</t>
  </si>
  <si>
    <t xml:space="preserve"> ujsUnziqj</t>
  </si>
  <si>
    <t xml:space="preserve"> [kq:gqjh</t>
  </si>
  <si>
    <t xml:space="preserve"> ehBkosy</t>
  </si>
  <si>
    <t xml:space="preserve"> cksgkoj</t>
  </si>
  <si>
    <t xml:space="preserve"> fucgh</t>
  </si>
  <si>
    <t>idM+iqjk</t>
  </si>
  <si>
    <t>fHklok</t>
  </si>
  <si>
    <t>djkSrk</t>
  </si>
  <si>
    <t>csygh</t>
  </si>
  <si>
    <t>lgtuoka</t>
  </si>
  <si>
    <t xml:space="preserve"> cfl;k</t>
  </si>
  <si>
    <t xml:space="preserve"> ijes'oj A</t>
  </si>
  <si>
    <t xml:space="preserve"> lgtuokW A</t>
  </si>
  <si>
    <t xml:space="preserve"> HkxkSjk</t>
  </si>
  <si>
    <t xml:space="preserve"> lqxkSuk</t>
  </si>
  <si>
    <t xml:space="preserve"> mTth[kksj</t>
  </si>
  <si>
    <t xml:space="preserve"> fe;kWidM+h</t>
  </si>
  <si>
    <t xml:space="preserve"> rsuqgkjh</t>
  </si>
  <si>
    <t xml:space="preserve"> egSrk</t>
  </si>
  <si>
    <t xml:space="preserve"> ds'kksdqjgk</t>
  </si>
  <si>
    <t xml:space="preserve"> dqjlk</t>
  </si>
  <si>
    <t xml:space="preserve"> &gt;dgh</t>
  </si>
  <si>
    <t xml:space="preserve"> ijes'oj AA</t>
  </si>
  <si>
    <t xml:space="preserve"> fl/kkSyh</t>
  </si>
  <si>
    <t xml:space="preserve"> [ktqjh A</t>
  </si>
  <si>
    <t xml:space="preserve"> Hkyqvk</t>
  </si>
  <si>
    <t xml:space="preserve"> [ktqjh AA</t>
  </si>
  <si>
    <t xml:space="preserve"> lfgtuk A</t>
  </si>
  <si>
    <t xml:space="preserve"> dksM+jk</t>
  </si>
  <si>
    <t xml:space="preserve"> tqfM;ku</t>
  </si>
  <si>
    <t xml:space="preserve"> cuxkWok</t>
  </si>
  <si>
    <t xml:space="preserve"> pkSrjok</t>
  </si>
  <si>
    <t xml:space="preserve"> jkuhMhg</t>
  </si>
  <si>
    <t xml:space="preserve"> xksjsMhg</t>
  </si>
  <si>
    <t xml:space="preserve"> dqpMsgjh</t>
  </si>
  <si>
    <t xml:space="preserve"> ftfxuk</t>
  </si>
  <si>
    <t xml:space="preserve"> lksucjlk</t>
  </si>
  <si>
    <t xml:space="preserve"> cqngV</t>
  </si>
  <si>
    <t xml:space="preserve"> j?kqukFkiqj</t>
  </si>
  <si>
    <t xml:space="preserve"> ;ksfx;k dksy</t>
  </si>
  <si>
    <t xml:space="preserve"> jsoM+k</t>
  </si>
  <si>
    <t xml:space="preserve"> HkhVhjkor</t>
  </si>
  <si>
    <t xml:space="preserve"> Hkilk</t>
  </si>
  <si>
    <t xml:space="preserve"> Hksmlk</t>
  </si>
  <si>
    <t>izkfo0 idM+h</t>
  </si>
  <si>
    <t xml:space="preserve"> cksdVk</t>
  </si>
  <si>
    <t xml:space="preserve"> nsofj;k</t>
  </si>
  <si>
    <t xml:space="preserve"> xqYVgh</t>
  </si>
  <si>
    <t xml:space="preserve"> Hkhekikj</t>
  </si>
  <si>
    <t xml:space="preserve"> jkuhikj</t>
  </si>
  <si>
    <t xml:space="preserve"> xaxVgh</t>
  </si>
  <si>
    <t xml:space="preserve"> dqvkoy [kqnZ</t>
  </si>
  <si>
    <t xml:space="preserve"> lqjlh</t>
  </si>
  <si>
    <t xml:space="preserve"> [khjhMkaM</t>
  </si>
  <si>
    <t xml:space="preserve"> edVkikj</t>
  </si>
  <si>
    <t xml:space="preserve"> nj?kkV</t>
  </si>
  <si>
    <t xml:space="preserve"> dksMjh dyk</t>
  </si>
  <si>
    <t xml:space="preserve"> tcjSy fo"kdksgj</t>
  </si>
  <si>
    <t xml:space="preserve"> lqjSuk</t>
  </si>
  <si>
    <t xml:space="preserve"> dqvkoy dyk</t>
  </si>
  <si>
    <t xml:space="preserve"> lfgtuk AA</t>
  </si>
  <si>
    <t xml:space="preserve"> ds'kksiqj</t>
  </si>
  <si>
    <t xml:space="preserve"> twM+k dksM+jh</t>
  </si>
  <si>
    <t xml:space="preserve"> Hknj[kh</t>
  </si>
  <si>
    <t xml:space="preserve"> fllok</t>
  </si>
  <si>
    <t xml:space="preserve"> xksiky nsofj;k</t>
  </si>
  <si>
    <t xml:space="preserve"> csygj</t>
  </si>
  <si>
    <t xml:space="preserve"> usokl ekQh</t>
  </si>
  <si>
    <t xml:space="preserve"> Vsdqvkikrh</t>
  </si>
  <si>
    <t xml:space="preserve"> xkgklkM+ AA</t>
  </si>
  <si>
    <t xml:space="preserve"> gjnh</t>
  </si>
  <si>
    <t xml:space="preserve"> jkeuxj lwjl</t>
  </si>
  <si>
    <t xml:space="preserve"> fxngk</t>
  </si>
  <si>
    <t xml:space="preserve"> ipkSjh</t>
  </si>
  <si>
    <t xml:space="preserve"> dVlgjk</t>
  </si>
  <si>
    <t xml:space="preserve"> dfolk</t>
  </si>
  <si>
    <t xml:space="preserve"> e&gt;kSjk</t>
  </si>
  <si>
    <t xml:space="preserve"> cSnkSyh</t>
  </si>
  <si>
    <t xml:space="preserve"> lsejh cqngV</t>
  </si>
  <si>
    <t xml:space="preserve"> xukSjh</t>
  </si>
  <si>
    <t xml:space="preserve"> izzkuiqj</t>
  </si>
  <si>
    <t xml:space="preserve"> dV;k</t>
  </si>
  <si>
    <t xml:space="preserve"> fl?kofy;k</t>
  </si>
  <si>
    <t xml:space="preserve"> pkWnikj</t>
  </si>
  <si>
    <t xml:space="preserve"> cStyiqj</t>
  </si>
  <si>
    <t xml:space="preserve"> fl:vkikj</t>
  </si>
  <si>
    <t xml:space="preserve"> vuUriqj</t>
  </si>
  <si>
    <t xml:space="preserve"> n¶rjh</t>
  </si>
  <si>
    <t xml:space="preserve"> v¡fp;kikj</t>
  </si>
  <si>
    <t xml:space="preserve"> cdqygh</t>
  </si>
  <si>
    <t xml:space="preserve"> rhruikj</t>
  </si>
  <si>
    <t xml:space="preserve"> enqbZ</t>
  </si>
  <si>
    <t xml:space="preserve"> Hkjiqjok</t>
  </si>
  <si>
    <t xml:space="preserve"> pfd;k¼HkhVhjkor½</t>
  </si>
  <si>
    <t>vuqlwfpr tkfr izk0fo0 jkeuxj lwjl</t>
  </si>
  <si>
    <t xml:space="preserve"> Hkjoy</t>
  </si>
  <si>
    <t xml:space="preserve"> HkjlkM+ AA</t>
  </si>
  <si>
    <t xml:space="preserve"> ljS;k ¼jghekckn½</t>
  </si>
  <si>
    <t xml:space="preserve"> lgtuokW AA</t>
  </si>
  <si>
    <t xml:space="preserve"> HkjlkM+ A</t>
  </si>
  <si>
    <t xml:space="preserve"> xkgklkM+ A</t>
  </si>
  <si>
    <t xml:space="preserve"> gjiqj cqngV</t>
  </si>
  <si>
    <t xml:space="preserve"> Mksegj</t>
  </si>
  <si>
    <t xml:space="preserve"> cjflgk</t>
  </si>
  <si>
    <t xml:space="preserve"> dljoy</t>
  </si>
  <si>
    <t xml:space="preserve"> rsfy;kMhg</t>
  </si>
  <si>
    <t xml:space="preserve"> VMoka [kqnZ</t>
  </si>
  <si>
    <t xml:space="preserve"> fpjS;kMkM+</t>
  </si>
  <si>
    <t xml:space="preserve"> QjlkMkM+</t>
  </si>
  <si>
    <t>xksikyiqj ¼HkjlkM+½</t>
  </si>
  <si>
    <t xml:space="preserve"> jkeiqj xjFkkSyh</t>
  </si>
  <si>
    <t xml:space="preserve"> tksfUg;k</t>
  </si>
  <si>
    <t xml:space="preserve"> lhgkikj mÙkjh</t>
  </si>
  <si>
    <t xml:space="preserve"> lhgkikj</t>
  </si>
  <si>
    <t xml:space="preserve"> dVkbZ Vhdj</t>
  </si>
  <si>
    <t xml:space="preserve"> yjojh</t>
  </si>
  <si>
    <t xml:space="preserve"> egqvkikj</t>
  </si>
  <si>
    <t>VM+okekQh</t>
  </si>
  <si>
    <t>Hkns'kjh</t>
  </si>
  <si>
    <t xml:space="preserve"> fo"kdksgj</t>
  </si>
  <si>
    <t>/kqfl;kikj</t>
  </si>
  <si>
    <t>leqnk</t>
  </si>
  <si>
    <t xml:space="preserve"> rsuqgkjh AA</t>
  </si>
  <si>
    <t>[ktuh</t>
  </si>
  <si>
    <t xml:space="preserve"> [kqVguk</t>
  </si>
  <si>
    <t xml:space="preserve"> jkeiqj ik.Ms;</t>
  </si>
  <si>
    <t xml:space="preserve"> dsoVyh</t>
  </si>
  <si>
    <t xml:space="preserve"> iYgbZikj okow</t>
  </si>
  <si>
    <t xml:space="preserve"> e&gt;xkokW</t>
  </si>
  <si>
    <t xml:space="preserve"> dV?kj</t>
  </si>
  <si>
    <t xml:space="preserve"> jkmrMkM+h</t>
  </si>
  <si>
    <t xml:space="preserve"> [kM+kSgk ¼mukSyk[kkl½</t>
  </si>
  <si>
    <t xml:space="preserve"> lkSukVh 'kadj mQZ muoy</t>
  </si>
  <si>
    <t xml:space="preserve"> cfLr;k</t>
  </si>
  <si>
    <t xml:space="preserve"> cUgSrk</t>
  </si>
  <si>
    <t xml:space="preserve"> djensok</t>
  </si>
  <si>
    <t xml:space="preserve"> lrqvkHkkj</t>
  </si>
  <si>
    <t xml:space="preserve"> xguk</t>
  </si>
  <si>
    <t xml:space="preserve"> [ktuh</t>
  </si>
  <si>
    <t xml:space="preserve"> ufVuh</t>
  </si>
  <si>
    <t xml:space="preserve"> lglh</t>
  </si>
  <si>
    <t xml:space="preserve"> cfl;k[kksj</t>
  </si>
  <si>
    <t>lj;k frokjh</t>
  </si>
  <si>
    <t xml:space="preserve"> /kk/kwikj</t>
  </si>
  <si>
    <t xml:space="preserve"> c&lt;+uh</t>
  </si>
  <si>
    <t xml:space="preserve"> :nziqj</t>
  </si>
  <si>
    <t xml:space="preserve"> enuiqjk</t>
  </si>
  <si>
    <t xml:space="preserve"> nsoMkM+ rqyk</t>
  </si>
  <si>
    <t xml:space="preserve"> dqfM+;k</t>
  </si>
  <si>
    <t xml:space="preserve"> &gt;qfM+;k</t>
  </si>
  <si>
    <t xml:space="preserve"> mukSyk</t>
  </si>
  <si>
    <t xml:space="preserve"> vgeniqj</t>
  </si>
  <si>
    <t xml:space="preserve"> gqM+jk</t>
  </si>
  <si>
    <t xml:space="preserve"> osyHknjk pd</t>
  </si>
  <si>
    <t xml:space="preserve"> foxgh</t>
  </si>
  <si>
    <t xml:space="preserve"> mlok okow</t>
  </si>
  <si>
    <t xml:space="preserve"> lksijk</t>
  </si>
  <si>
    <t xml:space="preserve"> eqM+nsok</t>
  </si>
  <si>
    <t xml:space="preserve"> ftxuh</t>
  </si>
  <si>
    <t xml:space="preserve"> loZlh</t>
  </si>
  <si>
    <t xml:space="preserve"> lqjSuh dV;k</t>
  </si>
  <si>
    <t xml:space="preserve"> jD'kkukjk</t>
  </si>
  <si>
    <t xml:space="preserve"> vkSath</t>
  </si>
  <si>
    <t xml:space="preserve"> djuiqjk</t>
  </si>
  <si>
    <t xml:space="preserve"> NrkbZ</t>
  </si>
  <si>
    <t xml:space="preserve"> tk[kk</t>
  </si>
  <si>
    <t xml:space="preserve"> vojkbZ</t>
  </si>
  <si>
    <t xml:space="preserve"> em?kj eaxy</t>
  </si>
  <si>
    <t xml:space="preserve"> lgqyk[kksj</t>
  </si>
  <si>
    <t xml:space="preserve"> /kksckSyh&amp;AA</t>
  </si>
  <si>
    <t xml:space="preserve"> cj;kHkhj</t>
  </si>
  <si>
    <t xml:space="preserve"> dBSpk</t>
  </si>
  <si>
    <t xml:space="preserve"> osywMhgk</t>
  </si>
  <si>
    <t xml:space="preserve"> fHkaVgk</t>
  </si>
  <si>
    <t xml:space="preserve"> csyMkM+</t>
  </si>
  <si>
    <t xml:space="preserve"> fpykSuk</t>
  </si>
  <si>
    <t xml:space="preserve"> lsejMkM+h</t>
  </si>
  <si>
    <t xml:space="preserve"> xkSjkokj</t>
  </si>
  <si>
    <t xml:space="preserve"> fVdfj;kukFk flga</t>
  </si>
  <si>
    <t xml:space="preserve"> jsgjok</t>
  </si>
  <si>
    <t xml:space="preserve"> dqbZdksy</t>
  </si>
  <si>
    <t xml:space="preserve"> fiijk ouokjh</t>
  </si>
  <si>
    <t xml:space="preserve"> dksfV;kMkM+</t>
  </si>
  <si>
    <t xml:space="preserve"> ?kbljk</t>
  </si>
  <si>
    <t xml:space="preserve"> 'kghnkckn</t>
  </si>
  <si>
    <t xml:space="preserve"> okxsog</t>
  </si>
  <si>
    <t xml:space="preserve"> iYgbZikj gjfu;k</t>
  </si>
  <si>
    <t xml:space="preserve"> pjukn</t>
  </si>
  <si>
    <t xml:space="preserve"> cs:dk xkM</t>
  </si>
  <si>
    <t xml:space="preserve"> fMX?kh</t>
  </si>
  <si>
    <t xml:space="preserve"> [kM+gknsmj</t>
  </si>
  <si>
    <t xml:space="preserve"> fdfBmjh</t>
  </si>
  <si>
    <t xml:space="preserve"> ?kksM+lkjh</t>
  </si>
  <si>
    <t xml:space="preserve"> dqvkW cqtqxZ</t>
  </si>
  <si>
    <t xml:space="preserve"> HkfV;kjh</t>
  </si>
  <si>
    <t xml:space="preserve"> gjugh</t>
  </si>
  <si>
    <t xml:space="preserve"> cgqjhikj</t>
  </si>
  <si>
    <t xml:space="preserve"> HkSalk cktkj&amp;AA</t>
  </si>
  <si>
    <t xml:space="preserve"> rqylh jru</t>
  </si>
  <si>
    <t xml:space="preserve"> /kkSokSyh&amp;A</t>
  </si>
  <si>
    <t xml:space="preserve"> xMSuk</t>
  </si>
  <si>
    <t>ixkj</t>
  </si>
  <si>
    <t xml:space="preserve"> oudVk</t>
  </si>
  <si>
    <t xml:space="preserve"> ojkSZgh</t>
  </si>
  <si>
    <t xml:space="preserve"> HkSalk cktkj&amp;A</t>
  </si>
  <si>
    <t xml:space="preserve"> cnjk</t>
  </si>
  <si>
    <t xml:space="preserve"> ik.Ms;iwjk</t>
  </si>
  <si>
    <t xml:space="preserve"> egewniqj</t>
  </si>
  <si>
    <t xml:space="preserve"> ikdM+?kkV</t>
  </si>
  <si>
    <t xml:space="preserve"> xksikyiqj</t>
  </si>
  <si>
    <t xml:space="preserve"> xaxkfiijk</t>
  </si>
  <si>
    <t xml:space="preserve"> ftfxuk okow</t>
  </si>
  <si>
    <t xml:space="preserve"> lSjk</t>
  </si>
  <si>
    <t xml:space="preserve"> ikukikj</t>
  </si>
  <si>
    <t xml:space="preserve"> pugj</t>
  </si>
  <si>
    <t xml:space="preserve"> ,dek</t>
  </si>
  <si>
    <t xml:space="preserve"> vrjkSM+k</t>
  </si>
  <si>
    <t xml:space="preserve"> dflgjk</t>
  </si>
  <si>
    <t xml:space="preserve"> xksihiqj</t>
  </si>
  <si>
    <t xml:space="preserve"> &gt;qfM+;k okow</t>
  </si>
  <si>
    <t xml:space="preserve"> ek?khikj</t>
  </si>
  <si>
    <t xml:space="preserve"> ckjh Vksyk</t>
  </si>
  <si>
    <t xml:space="preserve"> MkWxhikj</t>
  </si>
  <si>
    <t>lksM+k ¼vuq0½</t>
  </si>
  <si>
    <t>lrgjk eksgu</t>
  </si>
  <si>
    <t>t;ikyikj</t>
  </si>
  <si>
    <t>/kukSth</t>
  </si>
  <si>
    <t>rqylh cufg;k</t>
  </si>
  <si>
    <t>rkck</t>
  </si>
  <si>
    <t>efgyokj</t>
  </si>
  <si>
    <t>xM+Suk fo'oukFkiq:ok</t>
  </si>
  <si>
    <t>fou;dk</t>
  </si>
  <si>
    <t>'ks[kiq:ok</t>
  </si>
  <si>
    <t>xktj ujflag</t>
  </si>
  <si>
    <t>nso?kVk</t>
  </si>
  <si>
    <t>e&gt;kSvk</t>
  </si>
  <si>
    <t>lk[kMkg ckcw</t>
  </si>
  <si>
    <t>fHkVgk dqvj</t>
  </si>
  <si>
    <t>djensok cqtqxZ</t>
  </si>
  <si>
    <t>nsofj;k</t>
  </si>
  <si>
    <t>cdqph</t>
  </si>
  <si>
    <t>fiijk cuokjh AA</t>
  </si>
  <si>
    <t>ifM+;kikj</t>
  </si>
  <si>
    <t>nsoukFkiqj</t>
  </si>
  <si>
    <t>uxj {ks=</t>
  </si>
  <si>
    <t xml:space="preserve">HkSjksiqj </t>
  </si>
  <si>
    <t>jkthlsejk</t>
  </si>
  <si>
    <t>lsejk ua0 2</t>
  </si>
  <si>
    <t>rqylhjke &amp;A</t>
  </si>
  <si>
    <t>rqylhjke&amp;AA</t>
  </si>
  <si>
    <t>ih,llh0</t>
  </si>
  <si>
    <t>vuq0tk0izk0fo0fcfN;k</t>
  </si>
  <si>
    <t>xksj[kukFk ckyd</t>
  </si>
  <si>
    <t xml:space="preserve">xksj[kukFk dU;k </t>
  </si>
  <si>
    <t>eksgjhiqj</t>
  </si>
  <si>
    <t>vuq0tk0izk0fo0 c'kkjriqj</t>
  </si>
  <si>
    <t>ukSlM</t>
  </si>
  <si>
    <t xml:space="preserve">&gt;qfx;k </t>
  </si>
  <si>
    <t>ekucsyk</t>
  </si>
  <si>
    <t xml:space="preserve">f'koiqj lgcktxat </t>
  </si>
  <si>
    <t xml:space="preserve">tVsiqj mRrjh </t>
  </si>
  <si>
    <t xml:space="preserve">ek/kksiqj </t>
  </si>
  <si>
    <t xml:space="preserve">taxy 'kkfyxzke </t>
  </si>
  <si>
    <t xml:space="preserve">egknso &gt;kj[kaMh </t>
  </si>
  <si>
    <t>nkÅniqj</t>
  </si>
  <si>
    <t>futkeij</t>
  </si>
  <si>
    <t>ujflagiqj</t>
  </si>
  <si>
    <t xml:space="preserve"> vuq0tk0izk0fo0 tVsiqj</t>
  </si>
  <si>
    <t>'kkL=huxj</t>
  </si>
  <si>
    <t>fcyUniqj</t>
  </si>
  <si>
    <t>iqfyl ykbu</t>
  </si>
  <si>
    <t xml:space="preserve">ckSfy;k jsyos </t>
  </si>
  <si>
    <t xml:space="preserve">Loh.Vu </t>
  </si>
  <si>
    <t xml:space="preserve">cudVok </t>
  </si>
  <si>
    <t xml:space="preserve">cjxnok </t>
  </si>
  <si>
    <t>gkWlwiqj uohu</t>
  </si>
  <si>
    <t xml:space="preserve">jk;xat dU;k </t>
  </si>
  <si>
    <t xml:space="preserve">rqdZekuiqj uohu </t>
  </si>
  <si>
    <t>gkWlwiqj ¼gfj0cLrh½</t>
  </si>
  <si>
    <t xml:space="preserve">gtkjhiqj uohu </t>
  </si>
  <si>
    <t xml:space="preserve">fxj/kjxat </t>
  </si>
  <si>
    <t>jkor ikB'kkyk</t>
  </si>
  <si>
    <t xml:space="preserve">igkMiqj izkphu </t>
  </si>
  <si>
    <t>vkn'kZ fo0 ukeZy</t>
  </si>
  <si>
    <t>jk0d0tw0gk0 ¼izk0½</t>
  </si>
  <si>
    <t xml:space="preserve">ulhjkckn dU;k </t>
  </si>
  <si>
    <t>vygnkniqj</t>
  </si>
  <si>
    <t xml:space="preserve">cudVhpd </t>
  </si>
  <si>
    <t>tqcyh czkUp</t>
  </si>
  <si>
    <t xml:space="preserve">vyhuxj </t>
  </si>
  <si>
    <t xml:space="preserve">clUriqj[kkl </t>
  </si>
  <si>
    <t xml:space="preserve">egqbZlq?kjiqj </t>
  </si>
  <si>
    <t xml:space="preserve">[kwuhiqj izkphu </t>
  </si>
  <si>
    <t>tVsiqj dU;k fo|k0</t>
  </si>
  <si>
    <t>iqfnZyiqj</t>
  </si>
  <si>
    <t>gtkjhiqj izkphu</t>
  </si>
  <si>
    <t>tVk'kadj</t>
  </si>
  <si>
    <t>l= 2013&amp;14 esa e/;kà Hkkstu ;kstukUrxZr izkFkfed fo|ky;ksa iks"kkgkj dk ekWx&amp;i=</t>
  </si>
  <si>
    <t xml:space="preserve">iw0ek0fo0 :nzkiqj </t>
  </si>
  <si>
    <t>iw0ek0fo0 cgjke iqj</t>
  </si>
  <si>
    <t xml:space="preserve">iw0ek0fo0 [kMjkbZp cqtqxZ </t>
  </si>
  <si>
    <t xml:space="preserve">iw0ek0fo0 fl/kkoy </t>
  </si>
  <si>
    <t>iw0ek0fo0 fiijgh</t>
  </si>
  <si>
    <t>iw0ek0fo0 xkSjk</t>
  </si>
  <si>
    <t>iw0ek0fo0 djegkW</t>
  </si>
  <si>
    <t>iw0ek0fo0 eksguiqj ¼xksikyiqj½</t>
  </si>
  <si>
    <t xml:space="preserve">iw0ek0fo0 rkyqvkckn </t>
  </si>
  <si>
    <t>iw0ek0fo0 mldk</t>
  </si>
  <si>
    <t>iw0ek0fo0 HkSalgk eafnj</t>
  </si>
  <si>
    <t>iw0ek0fo0 puxgh</t>
  </si>
  <si>
    <t xml:space="preserve">iw0ek0fo0 csyok [kqnZ </t>
  </si>
  <si>
    <t>iw0ek0fo0 fpyfcyok</t>
  </si>
  <si>
    <t>iw0ek0fo0 vk0cudV</t>
  </si>
  <si>
    <t xml:space="preserve">iw0ek0fo0 taxy lqHkku vyh </t>
  </si>
  <si>
    <t>fiijkbp ¼e0l0½</t>
  </si>
  <si>
    <t xml:space="preserve">iw0ek0fo0 djeSuh </t>
  </si>
  <si>
    <t>iw0ek0fo0 clMhyk jkSlM+</t>
  </si>
  <si>
    <t xml:space="preserve">iw0ek0fo0 nqckSyh </t>
  </si>
  <si>
    <t>iw0ek0fo0 ;knoiqj A</t>
  </si>
  <si>
    <t>iw0ek0fo0 lksuos xksujgk</t>
  </si>
  <si>
    <t xml:space="preserve">iw0ek0fo0 xksfoUniqj </t>
  </si>
  <si>
    <t>iw0ek0fo0 uFkqvk</t>
  </si>
  <si>
    <t>iw0ek0fo0 gjiqj</t>
  </si>
  <si>
    <t xml:space="preserve">iw0ek0fo0 efVgfu;k tuwch </t>
  </si>
  <si>
    <t>iw0ek0fo0 fllok mQZ pudkiqj</t>
  </si>
  <si>
    <t>iw0ek0fo0 ;knoiwj AA</t>
  </si>
  <si>
    <t>iw0ek0fo0 eqfM;kjh [kqnZ</t>
  </si>
  <si>
    <t>vkn'kZ iw0ek0fo0 fiijkbp</t>
  </si>
  <si>
    <t>iw0ek0fo0 egqvok [kqnZ</t>
  </si>
  <si>
    <t xml:space="preserve">iw0ek0fo0 gse/kkiqj </t>
  </si>
  <si>
    <t xml:space="preserve">iw0ek0fo0 cjlSuh </t>
  </si>
  <si>
    <t>iw0ek0fo0 fNrkSuk cq0</t>
  </si>
  <si>
    <t>iw0ek0fo0 nksEgkZ</t>
  </si>
  <si>
    <t>iw0ek0fo0 udVk</t>
  </si>
  <si>
    <t>iw0ek0fo0 enfj;k</t>
  </si>
  <si>
    <t>iw0ek0fo0 ojikj</t>
  </si>
  <si>
    <t>iw0ek0fo0 jtkSyh</t>
  </si>
  <si>
    <t>iw0ek0fo0 uhchnwcs</t>
  </si>
  <si>
    <t xml:space="preserve">iw0ek0fo0 y{ehiqj </t>
  </si>
  <si>
    <t>iw0ek0fo0 dquokj ckcw</t>
  </si>
  <si>
    <t>iw0ek0fo0 f'koiqj</t>
  </si>
  <si>
    <t xml:space="preserve">iw0ek0fo0 eUuhiqj </t>
  </si>
  <si>
    <t>iw0ek0fo0 lqjnkikj'kqDy</t>
  </si>
  <si>
    <t>iw0ek0fo0 HkjksZg</t>
  </si>
  <si>
    <t>iw0ek0fo0 xksyk A</t>
  </si>
  <si>
    <t>iw0ek0fo0 ok.kh rj;k</t>
  </si>
  <si>
    <t>iw0ek0fo0 fl/kkjh</t>
  </si>
  <si>
    <t>iw0ek0fo0 ijlk@vfxygok</t>
  </si>
  <si>
    <t>iw0ek0fo0 ddjgh</t>
  </si>
  <si>
    <t>iw0ek0fo0 /kjkoy</t>
  </si>
  <si>
    <t>iw0ek0fo0 HkSlko mQZ nsokjh</t>
  </si>
  <si>
    <t>iw0ek0fo0 [knjk</t>
  </si>
  <si>
    <t>iw0ek0fo0 ojbZikj jke:i</t>
  </si>
  <si>
    <t>iw0ek0fo0 okjkuxj</t>
  </si>
  <si>
    <t>iw0ek0fo0 eUuhiqj lgMkSyh</t>
  </si>
  <si>
    <t>iw0ek0fo0 uoyh</t>
  </si>
  <si>
    <t>iw0ek0fo0 fHkVgk</t>
  </si>
  <si>
    <t>iw0ek0fo0 fo'kquiqj jktk</t>
  </si>
  <si>
    <t>iw0ek0fo0 xksikyiqj AA</t>
  </si>
  <si>
    <t>iw0ek0fo0 xksikyiqj A</t>
  </si>
  <si>
    <t>iw0ek0fo0 nsoykikj iV[kkSyh</t>
  </si>
  <si>
    <t>iw0ek0fo0 nq:bZ</t>
  </si>
  <si>
    <t>iw0ek0fo0 fpyoka</t>
  </si>
  <si>
    <t>iw0ek0fo0 f[kjfdVk nwcs</t>
  </si>
  <si>
    <t>iw0ek0fo0 xksyk AA</t>
  </si>
  <si>
    <t>iw0ek0fo0 foljk[kkWl</t>
  </si>
  <si>
    <t>iw0ek0fo0 jkuhiqj</t>
  </si>
  <si>
    <t>iw0ek0fo0 pWofj;k</t>
  </si>
  <si>
    <t xml:space="preserve">iw0ek0fo0 vfgjkSyh </t>
  </si>
  <si>
    <t>iw0ek0fo0 dksek</t>
  </si>
  <si>
    <t>iw0ek0fo0 jkuw[kksj</t>
  </si>
  <si>
    <t>iw0ek0fo0 yksfu;k</t>
  </si>
  <si>
    <t>iw0ek0fo0 ?k?kljk</t>
  </si>
  <si>
    <t>iw0ek0fo0 iq.Mk</t>
  </si>
  <si>
    <t>iw0ek0fo0 ea&gt;fj;k</t>
  </si>
  <si>
    <t>iw0ek0fo0 fotkSok</t>
  </si>
  <si>
    <t>iw0ek0fo0 eqlofy;k ¼fuojgj½</t>
  </si>
  <si>
    <t>iw0ek0fo0 yksglMk</t>
  </si>
  <si>
    <t>iw0ek0fo0 fjBqvk[kksj</t>
  </si>
  <si>
    <t>iw0ek0fo0 bVkj</t>
  </si>
  <si>
    <t>iw0ek0fo0 vyxViqj</t>
  </si>
  <si>
    <t>iw0ek0fo0 upuh</t>
  </si>
  <si>
    <t>iw0ek0fo0 usokl</t>
  </si>
  <si>
    <t>iw0ek0fo0 feuoka A</t>
  </si>
  <si>
    <t>iw0ek0fo0 ikyh A</t>
  </si>
  <si>
    <t>iw0ek0fo0 ikyh AA</t>
  </si>
  <si>
    <t>iw0ek0fo0 feuok AA</t>
  </si>
  <si>
    <t>iw0ek0fo0 Mksgfj;k dyk</t>
  </si>
  <si>
    <t>iw0ek0fo0 cM+xksa</t>
  </si>
  <si>
    <t>iw0ek0fo0 ek/kksiqj djfj;k</t>
  </si>
  <si>
    <t>iw0ek0fo0 mljh HkqtkSyh</t>
  </si>
  <si>
    <t>iw0ek0fo0 dksnjh</t>
  </si>
  <si>
    <t>iw0ek0fo0 Hkdlk</t>
  </si>
  <si>
    <t>iw0ek0fo0 eqLrQkckn</t>
  </si>
  <si>
    <t>iw0ek0fo0 ekM+j</t>
  </si>
  <si>
    <t>iw0ek0fo0 fllbZ</t>
  </si>
  <si>
    <t>iw0ek0fo0 /keZnkl iV~Vh</t>
  </si>
  <si>
    <t>iw0ek0fo0 rsrfj;k</t>
  </si>
  <si>
    <t>iw0ek0fo0 fVdfj;k[kksj</t>
  </si>
  <si>
    <t>iw0ek0fo0 ekaV</t>
  </si>
  <si>
    <t>iw0ek0fo0 cukSyh</t>
  </si>
  <si>
    <t>iw0ek0fo0 efV;jk</t>
  </si>
  <si>
    <t>iw0ek0fo0 velkj</t>
  </si>
  <si>
    <t>iw0ek0fo0 ebZyk</t>
  </si>
  <si>
    <t>iw0ek0fo0 Hkjigh</t>
  </si>
  <si>
    <t>iw0ek0fo0 ckSUMªk</t>
  </si>
  <si>
    <t>iw0ek0fo0 y[kukikj</t>
  </si>
  <si>
    <t>iw0ek0fo0 Mqejh fuokl</t>
  </si>
  <si>
    <t>iw0ek0fo0 xksfoUniqj</t>
  </si>
  <si>
    <t>iw0ek0fo0 lgjh</t>
  </si>
  <si>
    <t>iw0ek0fo0 HkVoy ¼/kqfj;kikj½</t>
  </si>
  <si>
    <t>iw0ek0fo0 VM+ok dyk</t>
  </si>
  <si>
    <t>iw0ek0fo0 jUnkSyh mQZ efB;k</t>
  </si>
  <si>
    <t>iw0ek0fo0 cSnoyh ckcw</t>
  </si>
  <si>
    <t>iw0ek0fo0 idM+h nkeksnj</t>
  </si>
  <si>
    <t>iw0ek0fo0 dksgVk:i</t>
  </si>
  <si>
    <t>iw0ek0fo0 MM+ok prqj</t>
  </si>
  <si>
    <t>iw0ek0fo0 ijfl;k</t>
  </si>
  <si>
    <t>iw0ek0fo0 muoy A</t>
  </si>
  <si>
    <t>iw0ek0fo0 muoy AA</t>
  </si>
  <si>
    <t>iw0ek0fo0 &lt;+&lt;+kSuk</t>
  </si>
  <si>
    <t>iw0ek0fo0 xksjlSjk</t>
  </si>
  <si>
    <t>iw0ek0fo0 dwM+kHkjr</t>
  </si>
  <si>
    <t>iw0ek0fo0 fHkmjh</t>
  </si>
  <si>
    <t>iw0ek0fo0 cfy;k</t>
  </si>
  <si>
    <t>iw0ek0fo0 jksiukjh</t>
  </si>
  <si>
    <t>iw0ek0fo0 dksBk</t>
  </si>
  <si>
    <t>iw0ek0fo0 ijlkSuh</t>
  </si>
  <si>
    <t>iw0ek0fo0 Hkqloy</t>
  </si>
  <si>
    <t>iw0ek0fo0 lgnksMkM+</t>
  </si>
  <si>
    <t>iw0ek0fo0 ckalxkao</t>
  </si>
  <si>
    <t>iw0ek0fo0 /kukSM+k</t>
  </si>
  <si>
    <t>iw0ek0fo0 eÅ cqtqxZ</t>
  </si>
  <si>
    <t>iw0ek0fo0 dksfV;keku flag</t>
  </si>
  <si>
    <t>iw0ek0fo0 ykyiqj</t>
  </si>
  <si>
    <t>iw0ek0fo0 ftfxuk</t>
  </si>
  <si>
    <t>iw0ek0fo0 dqpSVk</t>
  </si>
  <si>
    <t>iw0ek0fo0 c?kjkbZ</t>
  </si>
  <si>
    <t>iw0ek0fo0 flaxgk</t>
  </si>
  <si>
    <t>iw0ek0fo0 ljlksikj</t>
  </si>
  <si>
    <t>iw0ek0fo0 cghMkM+h</t>
  </si>
  <si>
    <t>iw0ek0fo0 Qqygj cq0</t>
  </si>
  <si>
    <t>iw0ek0fo0 /kksckSyh xgjokj</t>
  </si>
  <si>
    <t>iw0ek0fo0 fVxjh</t>
  </si>
  <si>
    <t>iw0ek0fo0 nsojkM+ ckcw</t>
  </si>
  <si>
    <t>iw0ek0fo0 ta0 ljok csyofj;k</t>
  </si>
  <si>
    <t xml:space="preserve">iw0ek0fo0 lthou 45 </t>
  </si>
  <si>
    <t>iw0ek0fo0 lkbZarky</t>
  </si>
  <si>
    <t>iw0ek0fo0 tequhtksr</t>
  </si>
  <si>
    <t>iw0ek0fo0 duby</t>
  </si>
  <si>
    <t>iw0ek0fo0 [kqVgu[kkl</t>
  </si>
  <si>
    <t>iw0ek0fo0 ljk; xqyfjgk</t>
  </si>
  <si>
    <t>iw0ek0fo0 ta0 v;ks/;kizlkn</t>
  </si>
  <si>
    <t>iw0ek0fo0 ta0 N=/kkjh</t>
  </si>
  <si>
    <t>iw0ek0fo0 ujk;uiqj</t>
  </si>
  <si>
    <t>iw0ek0fo0 ta0 idM+h</t>
  </si>
  <si>
    <t>iw0ek0fo0 veoka</t>
  </si>
  <si>
    <t>iw0ek0fo0 gjlsodiqj</t>
  </si>
  <si>
    <t>iw0ek0fo0 vgen vyh 'kkg</t>
  </si>
  <si>
    <t>iw0ek0fo0 jsrofg;k</t>
  </si>
  <si>
    <t>iw0ek0fo0 jtgh</t>
  </si>
  <si>
    <t>iw0ek0fo0 frudqfu;k ua0 2</t>
  </si>
  <si>
    <t>iw0ek0fo0 ta0 gdhe ua0 2</t>
  </si>
  <si>
    <t xml:space="preserve">iw0ek0fo0 tkSgj ijfl;k </t>
  </si>
  <si>
    <t xml:space="preserve">iw0ek0fo0 csuhxat </t>
  </si>
  <si>
    <t>iw0ek0fo0 egjktxat</t>
  </si>
  <si>
    <t>iw0ek0fo0 ijes'ojiqj</t>
  </si>
  <si>
    <t>iw0ek0fo0 Bkdqjiqj ua0 2</t>
  </si>
  <si>
    <t>iw0ek0fo0 dqnfjgk</t>
  </si>
  <si>
    <t>iw0ek0fo0 ckykikj</t>
  </si>
  <si>
    <t>iw0ek0fo0 nsohiqj</t>
  </si>
  <si>
    <t>iw0ek0fo0 jkeiqjpd</t>
  </si>
  <si>
    <t>iw0ek0fo0 fo'kquiqj</t>
  </si>
  <si>
    <t>iw0ek0fo0 /keZiqj</t>
  </si>
  <si>
    <t>iw0ek0fo0 ta0 cgknqj vyh</t>
  </si>
  <si>
    <t>iw0ek0fo0 la&gt;kbZ</t>
  </si>
  <si>
    <t>iw0ek0fo0 ckWlikj</t>
  </si>
  <si>
    <t>iw0ek0fo0 dksBk A</t>
  </si>
  <si>
    <t>iw0ek0fo0 dksBk AA</t>
  </si>
  <si>
    <t>iw0ek0fo0 ekghikj</t>
  </si>
  <si>
    <t>iw0ek0fo0 lksuokikj</t>
  </si>
  <si>
    <t>iw0ek0fo0 drjkjh</t>
  </si>
  <si>
    <t>iw0ek0fo0 eykao</t>
  </si>
  <si>
    <t>iw0ek0fo0 gjfn;k</t>
  </si>
  <si>
    <t>iw0ek0fo0 e&gt;xkWok</t>
  </si>
  <si>
    <t>iw0ek0fo0 HkhVh</t>
  </si>
  <si>
    <t>iw0ek0fo0 nsodyh</t>
  </si>
  <si>
    <t>iw0ek0fo0 fllk;y</t>
  </si>
  <si>
    <t>iw0ek0fo0 xtiqj</t>
  </si>
  <si>
    <t>iw0ek0fo0 jkorikj</t>
  </si>
  <si>
    <t>iw0ek0fo0 Hkyqoku</t>
  </si>
  <si>
    <t>iw0ek0fo0 [ktqjh</t>
  </si>
  <si>
    <t>iw0ek0fo0 oklwMhgk</t>
  </si>
  <si>
    <t>iw0ek0fo0 txUukFkiqj</t>
  </si>
  <si>
    <t>iw0ek0fo0 jktx&lt;+</t>
  </si>
  <si>
    <t>iw0ek0fo0 esgjkSyh</t>
  </si>
  <si>
    <t>iw0ek0fo0 ukmjnsmj</t>
  </si>
  <si>
    <t>iw0ek0fo0 dkSM+hjke</t>
  </si>
  <si>
    <t>iw0ek0fo0 /kLdh</t>
  </si>
  <si>
    <t>iw0ek0fo0 Åpsj</t>
  </si>
  <si>
    <t>iw0ek0fo0 dVS;k fr?kjk</t>
  </si>
  <si>
    <t>iw0ek0fo0 feJkSfy;k</t>
  </si>
  <si>
    <t>iw0ek0fo0 ekuksfd'kquiqj</t>
  </si>
  <si>
    <t>iw0ek0fo0 gfj[kksjk</t>
  </si>
  <si>
    <t>iw0ek0fo0 djatgh</t>
  </si>
  <si>
    <t>iw0ek0fo0 uohu /kLdh</t>
  </si>
  <si>
    <t>iw0ek0fo0 cjbZikj</t>
  </si>
  <si>
    <t>iw0ek0fo0 Maojikj</t>
  </si>
  <si>
    <t>iw0ek0fo0 pkjikuA</t>
  </si>
  <si>
    <t>iw0ek0fo0 foLVkSyh</t>
  </si>
  <si>
    <t>iw0ek0fo0 pkjiku AA</t>
  </si>
  <si>
    <t>iw0ek0fo0 csyhikj</t>
  </si>
  <si>
    <t>iw0ek0fo0 tkuhiqj</t>
  </si>
  <si>
    <t>iw0ek0fo0 jk;xat</t>
  </si>
  <si>
    <t>iw0ek0fo0 rjdqygh</t>
  </si>
  <si>
    <t>iw0ek0fo0 fcuVksfy;k</t>
  </si>
  <si>
    <t>iw0ek0fo0 pojh</t>
  </si>
  <si>
    <t>iw0ek0fo0 [kksjkckj</t>
  </si>
  <si>
    <t>iw0ek0fo0 xkSjcjlkbr</t>
  </si>
  <si>
    <t>iw0ek0fo0 Nijk</t>
  </si>
  <si>
    <t>iw0ek0fo0 vefg;k A</t>
  </si>
  <si>
    <t>iw0ek0fo0 vefg;k AA</t>
  </si>
  <si>
    <t>iw0ek0fo0 xfgjk</t>
  </si>
  <si>
    <t>iw0ek0fo0 y{ehiqj</t>
  </si>
  <si>
    <t>iw0ek0fo0 pdnsb;k</t>
  </si>
  <si>
    <t>iw0ek0fo0 eksrhjke vM~Mk</t>
  </si>
  <si>
    <t>iw0ek0fo0 jkeiqj</t>
  </si>
  <si>
    <t>iw0ek0fo0 jkey[kuk</t>
  </si>
  <si>
    <t>iw0ek0fo0 lsejkekfud</t>
  </si>
  <si>
    <t>iw0ek0fo0 rkydUnyk</t>
  </si>
  <si>
    <t>iw0ek0fo0 yglM+h</t>
  </si>
  <si>
    <t>iw0ek0fo0 xk;?kkV</t>
  </si>
  <si>
    <t>iw0ek0fo0 flDVkSj</t>
  </si>
  <si>
    <t>iw0ek0fo0 cM+xks</t>
  </si>
  <si>
    <t>iw0ek0fo0 iFkjk</t>
  </si>
  <si>
    <t>iw0ek0fo0 dBmj</t>
  </si>
  <si>
    <t>iw0ek0fo0 ea&gt;fj;k foLVkSy</t>
  </si>
  <si>
    <t>iw0ek0fo0 dtkdiqj</t>
  </si>
  <si>
    <t>iw0ek0fo0 &gt;jok</t>
  </si>
  <si>
    <t xml:space="preserve">iw0ek0fo0 vdksyfg;k </t>
  </si>
  <si>
    <t>iw0ek0fo0 ykyiqj Vhdj</t>
  </si>
  <si>
    <t>iw0ek0fo0 ta0 v;ks/;k</t>
  </si>
  <si>
    <t>iw0ek0fo0 fetkZiqj</t>
  </si>
  <si>
    <t>iw0ek0fo0 ukSokMqejh</t>
  </si>
  <si>
    <t>iw0ek0fo0 lugk</t>
  </si>
  <si>
    <t>iw0ek0fo0 dksuh</t>
  </si>
  <si>
    <t>iw0ek0fo0 MkWxhikj</t>
  </si>
  <si>
    <t>iw0ek0fo0 i;klh</t>
  </si>
  <si>
    <t>iw0ek0fo0 pkM+h</t>
  </si>
  <si>
    <t xml:space="preserve">iw0ek0fo0 ds'kokikj </t>
  </si>
  <si>
    <t>iw0ek0fo0 xM+gh</t>
  </si>
  <si>
    <t>iw0ek0fo0 lgqvkdksy&amp; 2</t>
  </si>
  <si>
    <t>iw0ek0fo0 jdgV</t>
  </si>
  <si>
    <t>iw0ek0fo0 ujsZ</t>
  </si>
  <si>
    <t>iw0ek0fo0 ?kksM+lkWo</t>
  </si>
  <si>
    <t>iw0ek0fo0 yxqugh</t>
  </si>
  <si>
    <t>iw0ek0fo0 ykghMkM+h</t>
  </si>
  <si>
    <t>iw0ek0fo0 gMgk Hkkj</t>
  </si>
  <si>
    <t>iw0ek0fo0 ofj;kj</t>
  </si>
  <si>
    <t>iw0ek0fo0 ldjnsbZ;k</t>
  </si>
  <si>
    <t>iw0ek0fo0 xxgk</t>
  </si>
  <si>
    <t>iw0ek0fo0 osydqj</t>
  </si>
  <si>
    <t>iw0ek0fo0 dU;k xxgk</t>
  </si>
  <si>
    <t xml:space="preserve">iw0ek0fo0 BBkSyh  </t>
  </si>
  <si>
    <t>iw0ek0fo0 ujkSgk</t>
  </si>
  <si>
    <t>iw0ek0fo0 &lt;+jlh</t>
  </si>
  <si>
    <t>iw0ek0fo0 ljgnk</t>
  </si>
  <si>
    <t>iw0ek0fo0 vrk;j</t>
  </si>
  <si>
    <t>iw0ek0fo0 flgkbZtikj</t>
  </si>
  <si>
    <t>iw0ek0fo0 xtgM+k</t>
  </si>
  <si>
    <t>iw0ek0fo0 jkeiqj c?kkSjk</t>
  </si>
  <si>
    <t>iw0ek0fo0 csykohjHkku</t>
  </si>
  <si>
    <t xml:space="preserve">iw0ek0fo0 dqlekSjk idMiqj fu"kkn Vksyk </t>
  </si>
  <si>
    <t>iw0ek0fo0 feJkSyh</t>
  </si>
  <si>
    <t>iw0ek0fo0 eke[kksj</t>
  </si>
  <si>
    <t>iw0ek0fo0 fj;kWo</t>
  </si>
  <si>
    <t>iw0ek0fo0 lj;k egqfu;k</t>
  </si>
  <si>
    <t>iw0ek0fo0 HkhVh tehu</t>
  </si>
  <si>
    <t>iw0ek0fo0 pkSdM+h</t>
  </si>
  <si>
    <t>iw0ek0fo0 [k[kkbt[kksj</t>
  </si>
  <si>
    <t>iw0ek0fo0 le;LFkku iM+kSyh</t>
  </si>
  <si>
    <t>iw0ek0fo0 jkmrikj</t>
  </si>
  <si>
    <t>iw0ek0fo0 ?ksojikj</t>
  </si>
  <si>
    <t>iw0ek0fo0 csyknkj</t>
  </si>
  <si>
    <t>iw0ek0fo0 csylM+k</t>
  </si>
  <si>
    <t>iw0ek0fo0 pdeky mQZ fcBqvk</t>
  </si>
  <si>
    <t>iw0ek0fo0 lsxjh</t>
  </si>
  <si>
    <t xml:space="preserve">iw0ek0fo0 fiNkSjk </t>
  </si>
  <si>
    <t>iw0ek0fo0 cM+Syk</t>
  </si>
  <si>
    <t>iw0ek0fo0 xkaxw ikj</t>
  </si>
  <si>
    <t>iw0ek0fo0 BVkSyh uouh</t>
  </si>
  <si>
    <t>iw0ek0fo0 oSdq.Biqj</t>
  </si>
  <si>
    <t>iw0ek0fo0 xkSj[kkl</t>
  </si>
  <si>
    <t>iw0ek0fo0 MsgjhHkkj</t>
  </si>
  <si>
    <t>iw0ek0fo0 ,dkSuk cqtqxZ</t>
  </si>
  <si>
    <t>iw0ek0fo0 vjkWo txnh'k</t>
  </si>
  <si>
    <t>iw0ek0fo0 fiijk ik.Ms;</t>
  </si>
  <si>
    <t>iw0ek0fo0 veks&lt;+k</t>
  </si>
  <si>
    <t>iw0ek0fo0 lqYrkuiqj</t>
  </si>
  <si>
    <t>iw0ek0fo0 jkuhiqj ¼cUn½</t>
  </si>
  <si>
    <t>iw0ek0fo0 dVdk</t>
  </si>
  <si>
    <t>iw0ek0fo0 m:ok</t>
  </si>
  <si>
    <t>iw0ek0fo0 iqjok</t>
  </si>
  <si>
    <t>iw0ek0fo0 ckFk cqtqxZ</t>
  </si>
  <si>
    <t>iw0ek0fo0 mljh [kkl</t>
  </si>
  <si>
    <t>iw0ek0fo0 /kuUt;iqj</t>
  </si>
  <si>
    <t>iw0ek0fo0 VM+ok Jhjke</t>
  </si>
  <si>
    <t xml:space="preserve">iw0ek0fo0 jkeiqj lukFk </t>
  </si>
  <si>
    <t>iw0ek0fo0 lje[kkl</t>
  </si>
  <si>
    <t>iw0ek0fo0 cFkqvk cqtqxZ</t>
  </si>
  <si>
    <t>iw0ek0fo0 cyqvk</t>
  </si>
  <si>
    <t>iw0ek0fo0 ckFk [kqnZ</t>
  </si>
  <si>
    <t>iw0ek0fo0 uxok Hkxoku</t>
  </si>
  <si>
    <t>iw0ek0fo0 jkmrikj ¼fiijh cqtqxZ½</t>
  </si>
  <si>
    <t>iw0ek0fo0 eksguiqj</t>
  </si>
  <si>
    <t>iw0ek0fo0 jX?kwiqj</t>
  </si>
  <si>
    <t>iw0ek0fo0 bljkSyh</t>
  </si>
  <si>
    <t>iw0ek0fo0 bUukMhg</t>
  </si>
  <si>
    <t>iw0ek0fo0 yk[kqu[kqnZ</t>
  </si>
  <si>
    <t>iw0ek0fo0 efgyokj</t>
  </si>
  <si>
    <t xml:space="preserve">iw0ek0fo0 dU/kyk </t>
  </si>
  <si>
    <t>iw0ek0fo0 HkhVh mQZ xksgfy;k ¼cUn½</t>
  </si>
  <si>
    <t>iw0ek0fo0 ekYguikj</t>
  </si>
  <si>
    <t>iw0ek0fo0 fVdjh cqtqxZ</t>
  </si>
  <si>
    <t xml:space="preserve">iw0ek0fo0 fHkVgk ik.Ms; </t>
  </si>
  <si>
    <t>iw0ek0fo0 HkSalkjkuh</t>
  </si>
  <si>
    <t>iw0ek0fo0 Ms&lt;+qbZ dekypd</t>
  </si>
  <si>
    <t>iw0ek0fo0 jkmrikj mQZZ dksuh [kqnZ</t>
  </si>
  <si>
    <t>iw0ek0fo0 nsojktikj</t>
  </si>
  <si>
    <t>iw0ek0fo0 cslguh ¼xM+sjhiqjok½</t>
  </si>
  <si>
    <t>iw0ek0fo0 dksfV;k</t>
  </si>
  <si>
    <t>iw0ek0fo0 nq/kjk</t>
  </si>
  <si>
    <t>iw0ek0fo0 /kqfj;kikj</t>
  </si>
  <si>
    <t>iw0ek0fo0 fiijh cqtqxZ</t>
  </si>
  <si>
    <t>iw0ek0fo0 cudV</t>
  </si>
  <si>
    <t>iw0ek0fo0 HkjFkjh</t>
  </si>
  <si>
    <t>iw0ek0fo0 ;'koUriqj</t>
  </si>
  <si>
    <t>iw0ek0fo0 lwrh ykSgjiqj</t>
  </si>
  <si>
    <t>iw0ek0fo0 lqfx;kikj</t>
  </si>
  <si>
    <t>iw0ek0fo0 dksVok</t>
  </si>
  <si>
    <t>iw0ek0fo0 nnkSjk</t>
  </si>
  <si>
    <t>iw0ek0fo0 gqM+jk</t>
  </si>
  <si>
    <t>iw0ek0fo0 fo'kquiqj c?kkSj</t>
  </si>
  <si>
    <t>iw0ek0fo0 efB;k 'kqDy</t>
  </si>
  <si>
    <t>iw0ek0fo0 mYFkk cqtqxZ</t>
  </si>
  <si>
    <t>iw0ek0fo0 beyhMhg cq0</t>
  </si>
  <si>
    <t>iw0ek0fo0 usojk[kkl</t>
  </si>
  <si>
    <t>iw0ek0fo0 fldjhxat</t>
  </si>
  <si>
    <t>iw0ek0fo0 ,dMaXxk</t>
  </si>
  <si>
    <t xml:space="preserve">iw0ek0fo0 ipkSgk </t>
  </si>
  <si>
    <t>iw0ek0fo0 Hkokuhx&lt;+</t>
  </si>
  <si>
    <t>iw0ek0fo0 eUuwyky HkrkM+h</t>
  </si>
  <si>
    <t>iw0ek0fo0 jkeMhg</t>
  </si>
  <si>
    <t>iw0ek0fo0 yk[qku cqtqxZ</t>
  </si>
  <si>
    <t>iw0ek0fo0 eqfM+yk</t>
  </si>
  <si>
    <t>iw0ek0fo0 gkfQt uxj</t>
  </si>
  <si>
    <t>iw0ek0fo0 vkSjaxkckn</t>
  </si>
  <si>
    <t>iw0ek0fo0 cjcngh Vkssyk ¼ykydjkSuk½</t>
  </si>
  <si>
    <t>iw0ek0fo0 tSuiqj</t>
  </si>
  <si>
    <t>iw0ek0fo0 ekSyk[kksj</t>
  </si>
  <si>
    <t>iw0ek0fo0 Mqejh&amp;AA</t>
  </si>
  <si>
    <t>iw0ekk0fo0 Mqejh ua0&amp;1</t>
  </si>
  <si>
    <t>d0iw0ek0fo0 xqyfjgk</t>
  </si>
  <si>
    <t>iw0ek0fo0 xqyfjgk A</t>
  </si>
  <si>
    <t>iw0ek0fo0 cwnkMhg</t>
  </si>
  <si>
    <t>iw0ek0fo0 djegk cqtqxZ</t>
  </si>
  <si>
    <t>iw0ek0fo0 jkeiqj [kqnZ</t>
  </si>
  <si>
    <t>iw0ek0fo0 HkVgV</t>
  </si>
  <si>
    <t>iw0ek0fo0 Qqyofj;k</t>
  </si>
  <si>
    <t>iw0ek0fo0 teqfu;k</t>
  </si>
  <si>
    <t>iw0ek0fo0 vrjkSfy;k</t>
  </si>
  <si>
    <t>iw0ek0fo0 irjk</t>
  </si>
  <si>
    <t>iw0ek0fo0 iks[kj fHk.Mk</t>
  </si>
  <si>
    <t>iw0ek0fo0 djekSjk</t>
  </si>
  <si>
    <t>iw0ek0fo0 ctgka</t>
  </si>
  <si>
    <t>iw0ek0fo0 Hkxokuiqj</t>
  </si>
  <si>
    <t>iw0ek0fo0 uohiqj</t>
  </si>
  <si>
    <t>iw0ek0fo0 fiijh</t>
  </si>
  <si>
    <t>iw0ek0fo0 fpmjkMhg</t>
  </si>
  <si>
    <t>iw0ek0fo0 ?kksM+knsÅj</t>
  </si>
  <si>
    <t>iw0ek0fo0 ta0ek?kh</t>
  </si>
  <si>
    <t>iw0ek0fo0 egjh</t>
  </si>
  <si>
    <t>iw0ek0fo0 cjoyekQh</t>
  </si>
  <si>
    <t>iw0ek0fo0 egqvkMkcj</t>
  </si>
  <si>
    <t>iw0ek0fo0 lh;j</t>
  </si>
  <si>
    <t>iw0ek0fo0 jkeiqj eykSyh</t>
  </si>
  <si>
    <t>iw0ek0fo0 cjoydksBk</t>
  </si>
  <si>
    <t xml:space="preserve">iw0ek0fo0 usokl </t>
  </si>
  <si>
    <t>iw0ek0fo0 dUnkbZ</t>
  </si>
  <si>
    <t>iw0ek0fo0 tjygh</t>
  </si>
  <si>
    <t>iw0ek0fo0 uUnkikj</t>
  </si>
  <si>
    <t>iw0ek0fo0 fiijkSyh</t>
  </si>
  <si>
    <t>iw0ek0fo0 [kjSyk</t>
  </si>
  <si>
    <t>iw0ek0fo0 dSyh</t>
  </si>
  <si>
    <t>iw0ek0fo0 cukSMk</t>
  </si>
  <si>
    <t>iw0ek0fo0 vfMyk ikj</t>
  </si>
  <si>
    <t>iw0ek0fo0 dkyslj</t>
  </si>
  <si>
    <t>iw0ek0fo0 rsuqvu ¼dksYgqbZ½</t>
  </si>
  <si>
    <t xml:space="preserve">iw0ek0fo0 pijgV </t>
  </si>
  <si>
    <t>iw0ek0fo0 dqjekSy</t>
  </si>
  <si>
    <t>iw0ek0fo0 ddjk[kksj</t>
  </si>
  <si>
    <t>iw0ek0fo0 Nfi;k</t>
  </si>
  <si>
    <t>iw0ek0fo0 HkkSokikj</t>
  </si>
  <si>
    <t>iw0ek0fo0 iseuiqj</t>
  </si>
  <si>
    <t>iw0ek0fo0 fiNkSjk</t>
  </si>
  <si>
    <t>iw0ek0fo0 puÅ</t>
  </si>
  <si>
    <t>iw0ek0fo0 lsobZ</t>
  </si>
  <si>
    <t>iw0ek0fo0 ta0 nh?kZu flag</t>
  </si>
  <si>
    <t>iw0ek0fo0 thriqj</t>
  </si>
  <si>
    <t>iw0ek0fo0 cMsfj;k</t>
  </si>
  <si>
    <t>iw0ek0fo0 dykuh</t>
  </si>
  <si>
    <t>iw0ek0fo0 MsQjk</t>
  </si>
  <si>
    <t>iw0ek0fo0 vfgjkSyh iV[kkSyh</t>
  </si>
  <si>
    <t>iw0ek0fo0 psfj;k</t>
  </si>
  <si>
    <t>iw0ek0fo0 twM+kiqj</t>
  </si>
  <si>
    <t>iw0ek0fo0 tksr cxgh</t>
  </si>
  <si>
    <t>iw0ek0fo0 cjgqWvk</t>
  </si>
  <si>
    <t>iw0ek0fo0 cM+xgu</t>
  </si>
  <si>
    <t>iw0ek0fo0 fHkykSjk</t>
  </si>
  <si>
    <t>iw0ek0fo0 mÙkjh dksfy;k</t>
  </si>
  <si>
    <t>iw0ek0fo0 uxokW</t>
  </si>
  <si>
    <t>iw0ek0fo0 rkyuokj</t>
  </si>
  <si>
    <t>iw0ek0fo0 egSrk</t>
  </si>
  <si>
    <t>iw0ek0fo0 gjiqj cqngV AA</t>
  </si>
  <si>
    <t>iw0ek0fo0 lgtuok A</t>
  </si>
  <si>
    <t>iw0ek0fo0 xqYVgh</t>
  </si>
  <si>
    <t>iw0ek0fo0 Vsdqvkikrh</t>
  </si>
  <si>
    <t>iw0ek0fo0 cfl;k</t>
  </si>
  <si>
    <t>iw0ek0fo0 eq.Mk</t>
  </si>
  <si>
    <t xml:space="preserve">iw0ek0fo0 lfgtuk </t>
  </si>
  <si>
    <t>iw0ek0fo0 Hkilk</t>
  </si>
  <si>
    <t>iw0ek0fo0 lksucjlk</t>
  </si>
  <si>
    <t>iw0ek0fo0 ;ksfx;k dksy</t>
  </si>
  <si>
    <t>iw0ek0fo0 pkSrjoka</t>
  </si>
  <si>
    <t>iw0ek0fo0 HkxkSjk</t>
  </si>
  <si>
    <t>iw0ek0fo0 ipkSjh</t>
  </si>
  <si>
    <t>iw0ek0fo0 dljoy</t>
  </si>
  <si>
    <t>iw0ek0fo0 ,uok</t>
  </si>
  <si>
    <t>iw0ek0fo0 txnh'kiqj</t>
  </si>
  <si>
    <t>iw0ek0fo0 jkeuxj lwjl</t>
  </si>
  <si>
    <t>iw0ek0fo0 xksjsMhg</t>
  </si>
  <si>
    <t>iw0ek0fo0 xaxVgh</t>
  </si>
  <si>
    <t>iw0ek0fo0 nsofj;k</t>
  </si>
  <si>
    <t>iw0ek0fo0 cStyiqj</t>
  </si>
  <si>
    <t>iw0ek0fo0 dVlgjk</t>
  </si>
  <si>
    <t>iw0ek0fo0 j?kqukFkiqj</t>
  </si>
  <si>
    <t>iw0ek0fo0 vuUriqj</t>
  </si>
  <si>
    <t>iw0ek0fo0 Hkhekikj</t>
  </si>
  <si>
    <t>iw0ek0fo0 [khjhMkM+</t>
  </si>
  <si>
    <t>iw0ek0fo0 gjnh</t>
  </si>
  <si>
    <t>iw0ek0fo0 ds'kkdqjgk</t>
  </si>
  <si>
    <t>iw0ek0fo0 mTth[kksj</t>
  </si>
  <si>
    <t>iw0ek0fo0 dqvkoy [kqnZ</t>
  </si>
  <si>
    <t>iw0ek0fo0 enqbZ</t>
  </si>
  <si>
    <t>iw0ek0fo0 lgtuok AA</t>
  </si>
  <si>
    <t>iw0ek0fo0 gjiqjcqngV A</t>
  </si>
  <si>
    <t>iw0ek0fo0 lhgkikj</t>
  </si>
  <si>
    <t>iw0ek0fo0 HkjlkM+</t>
  </si>
  <si>
    <t>iw0ek0fo0 rsfy;kMhg</t>
  </si>
  <si>
    <t>iw0ek0fo0 xksikyiqj HkjlkM+</t>
  </si>
  <si>
    <t>iw0ek0fo0 VM+ok[kqnZ</t>
  </si>
  <si>
    <t>iw0ek0fo0 jghekckn ¼ljS;k½</t>
  </si>
  <si>
    <t>iw0ek0fo0 cjflgk</t>
  </si>
  <si>
    <t>iw0ek0fo0 &gt;dgh</t>
  </si>
  <si>
    <t>iw0ek0fo0 Hkyqvk</t>
  </si>
  <si>
    <t>iw0ek0fo0 csygj</t>
  </si>
  <si>
    <t>iw0ek0fo0 jkuhMhg</t>
  </si>
  <si>
    <t>iw0ek0fo0 Hkjoy</t>
  </si>
  <si>
    <t>iw0ek0fo0 xksiky nsofj;k</t>
  </si>
  <si>
    <t>iw0ek0fo0 cjkSyh</t>
  </si>
  <si>
    <t>iw0ek0fo0 fe;kW idM+h</t>
  </si>
  <si>
    <t>iw0ek0fo0 e&gt;kSjk</t>
  </si>
  <si>
    <t>iw0ek0fo0 jkeiqj xjFkkSyh</t>
  </si>
  <si>
    <t>iw0ek0fo0 Hkjksfg;k</t>
  </si>
  <si>
    <t>iw0ek0fo0 iYgbZikj ckcw</t>
  </si>
  <si>
    <t>iw0ek0fo0 ckalikj</t>
  </si>
  <si>
    <t>iw0ek0fo0 mukSyk[kkl</t>
  </si>
  <si>
    <t>iw0ek0fo0 rsuqvk</t>
  </si>
  <si>
    <t>iw0ek0fo0 vkSjkbZ</t>
  </si>
  <si>
    <t>iw0ek0fo0 uSiqjk</t>
  </si>
  <si>
    <t>iw0ek0fo0 dqvka[kqnZ</t>
  </si>
  <si>
    <t>iw0ek0fo0 jtoy</t>
  </si>
  <si>
    <t>iw0ek0fo0 MksMks</t>
  </si>
  <si>
    <t>iw0ek0fo0 vgeniqj</t>
  </si>
  <si>
    <t>iw0ek0fo0 HkSslk cktkj</t>
  </si>
  <si>
    <t>iw0ek0fo0 xM+Suk</t>
  </si>
  <si>
    <t>iw0ek0fo0 osywMhgk</t>
  </si>
  <si>
    <t>iw0ek0fo0 fiijk</t>
  </si>
  <si>
    <t>iw0ek0fo0 &gt;qfM+;k</t>
  </si>
  <si>
    <t>iw0ek0fo0 [ktuh</t>
  </si>
  <si>
    <t>iw0ek0fo0 NrkbZ</t>
  </si>
  <si>
    <t>iw0ek0fo0 mlok ckcw</t>
  </si>
  <si>
    <t>iw0ek0fo0 lqjSuh dV;k</t>
  </si>
  <si>
    <t>iw0ek0fo0 lj;k frokjh</t>
  </si>
  <si>
    <t>iw0ek0fo0 lsejMkM+h</t>
  </si>
  <si>
    <t>iw0ek0fo0 nsojkM+ rqyk</t>
  </si>
  <si>
    <t>iw0ek0fo0 xksikyiqj</t>
  </si>
  <si>
    <t>iw0ek0fo0 lglh</t>
  </si>
  <si>
    <t>iw0ek0fo0 eqM+nsok</t>
  </si>
  <si>
    <t>iw0ek0fo0 dqbZdksy</t>
  </si>
  <si>
    <t>iw0ek0fo0 lksijk</t>
  </si>
  <si>
    <t>iw0ek0fo0  cj;kHkhj</t>
  </si>
  <si>
    <t>iw0ek0fo0 lgqyk[kksj</t>
  </si>
  <si>
    <t>iw0ek0fo0 [kM+gk nsmj</t>
  </si>
  <si>
    <t>iw0ek0fo0 fiijkxaxk</t>
  </si>
  <si>
    <t>iw0ek0fo0 lrqvkHkkj</t>
  </si>
  <si>
    <t>iw0ek0fo0 jD'kkukjk</t>
  </si>
  <si>
    <t>iw0ek0fo0 cudVk</t>
  </si>
  <si>
    <t>iw0ek0fo0 djensok cqtqxZ</t>
  </si>
  <si>
    <t>iw0ek0fo0 ixkj</t>
  </si>
  <si>
    <t>iw0ek0fo0 cnjk 'kqDy</t>
  </si>
  <si>
    <t>iw0ek0fo0 egewniqj</t>
  </si>
  <si>
    <t>iw0ek0fo0 cnjk</t>
  </si>
  <si>
    <t>iw0ek0fo0 Mkaxhikj</t>
  </si>
  <si>
    <t>iw0ek0fo0 gfjgjiqj</t>
  </si>
  <si>
    <t>iw0ek0fo0 fMX?kh</t>
  </si>
  <si>
    <t>iw0ek0fo0 ejgBk</t>
  </si>
  <si>
    <t>iw0ek0fo0 [kM+[kfM+;k</t>
  </si>
  <si>
    <t>iw0ek0fo0 cUnksg</t>
  </si>
  <si>
    <t>iw0ek0fo0 rkycatjgk</t>
  </si>
  <si>
    <t>iw0ek0fo0 eksxygk</t>
  </si>
  <si>
    <t>iw0ek0fo0 luxn</t>
  </si>
  <si>
    <t>iw0ek0fo0 xs:bZ [kqnZ</t>
  </si>
  <si>
    <t>iw0ek0fo0 [kM+[kfM+;k Vksyk xqfM;ku</t>
  </si>
  <si>
    <t>iw0ek0fo0 fo'kquiqj ¼pdnsg½</t>
  </si>
  <si>
    <t>iw0ek0fo0 [kj[kVok cUnskg</t>
  </si>
  <si>
    <t>iw0ek0fo0 cMqvk</t>
  </si>
  <si>
    <t>iw0ek0fo0 es&gt;qdk c[kfj;k</t>
  </si>
  <si>
    <t>iw0ek0fo0 [kk&gt;k</t>
  </si>
  <si>
    <t>iw0ek0fo0 [kSjkV</t>
  </si>
  <si>
    <t>iw0ek0fo0 [ktqjxkokW</t>
  </si>
  <si>
    <t>iw0ek0fo ewlkokj</t>
  </si>
  <si>
    <t>iw0ek0fo0 fjxkSyh</t>
  </si>
  <si>
    <t>iw0ek0fo0 Mqefj;k</t>
  </si>
  <si>
    <t>iw0ek0fo0 egknsok</t>
  </si>
  <si>
    <t>iw0ek0fo0 fo'kquiqjaAA</t>
  </si>
  <si>
    <t xml:space="preserve">iw0ek0fo0 lksukSjk </t>
  </si>
  <si>
    <t xml:space="preserve">iw0ek0fo0 xksikyiqj </t>
  </si>
  <si>
    <t>iw0ek0fo0 fefjfgfj;k</t>
  </si>
  <si>
    <t xml:space="preserve">iw0ek0fo0 lkSukSjk cqtqxZ </t>
  </si>
  <si>
    <t>iw0ek0fo0 f'koiqj djegok</t>
  </si>
  <si>
    <t>iw0ek0fo0 xqyfjgk AA</t>
  </si>
  <si>
    <t>iw0ek0fo0 pUnhiqj</t>
  </si>
  <si>
    <t>iw0ek0fo0 jktiqj</t>
  </si>
  <si>
    <t>iw0ek0fo0 bUnziqj</t>
  </si>
  <si>
    <t>iw0iz0fo0 clUriqj</t>
  </si>
  <si>
    <t>iw0ek0fo0 HkkSjkokjh</t>
  </si>
  <si>
    <t>iw0ek0fo0 ljirgk</t>
  </si>
  <si>
    <t>iw0ek0fo0 f'koyfg;k</t>
  </si>
  <si>
    <t>iw0ek0fo0 eksgukx</t>
  </si>
  <si>
    <t>iw0izk0fo0 jkepkSjk</t>
  </si>
  <si>
    <t>iw0ek0fo0 dSfEi;jxat</t>
  </si>
  <si>
    <t>iw0ek0fo0 lwjl</t>
  </si>
  <si>
    <t>iw0ek0fo0 vyhx&lt;+ Vksyk dapuiqjk</t>
  </si>
  <si>
    <t>iw0ek0fo0 y{ehiqj AA</t>
  </si>
  <si>
    <t>iw0ek0fo0 dSfEi;juxj</t>
  </si>
  <si>
    <t xml:space="preserve">iw0ek0fo0 eq0 mQZ gxuk </t>
  </si>
  <si>
    <t>iw0ek0fo0 eNyh xkWo</t>
  </si>
  <si>
    <t>iw0ek0fo0 fo'kquiqj A</t>
  </si>
  <si>
    <t>iw0ek0fo0 pkSjh</t>
  </si>
  <si>
    <t xml:space="preserve">iw0ek0fo0 usroj </t>
  </si>
  <si>
    <t>iw0ek0fo0 cStukFkiqj</t>
  </si>
  <si>
    <t>iw0ek0fo0 ek/kksiqj</t>
  </si>
  <si>
    <t>iw0ek0fo0 rsuqvk fo'oEHkjiqj</t>
  </si>
  <si>
    <t>iw0ek0fo0 eksgyhiqjok</t>
  </si>
  <si>
    <t>iw0ek0fo0 egkou[kksj</t>
  </si>
  <si>
    <t>iw0ek0fo0 y{ehiqjA</t>
  </si>
  <si>
    <t>iw0ek0fo0 taxy fogqyh</t>
  </si>
  <si>
    <t>iw0ek0fo0 ihihxat A</t>
  </si>
  <si>
    <t>iw0ek0fo0 ta0 vxgh</t>
  </si>
  <si>
    <t>iw0ek0fo0 ihihxat AA</t>
  </si>
  <si>
    <t>iw0ek0fo0 uokikj</t>
  </si>
  <si>
    <t>iw0ek0fo0 dY;k.kiqj</t>
  </si>
  <si>
    <t>iw0ek0fo0 e[kugk ¼xqyfjgk &amp;1½</t>
  </si>
  <si>
    <t>iw0ek0fo0 catjgk</t>
  </si>
  <si>
    <t>iw0ek0fo0 ctgh cqtqxZ</t>
  </si>
  <si>
    <t>taxy dkSfM+;k</t>
  </si>
  <si>
    <t>iw0ek0fo0 cqf&lt;+;kckjh</t>
  </si>
  <si>
    <t>iw0ek0fo0 Mksgfj;k</t>
  </si>
  <si>
    <t>iw0ek0fo0 vobZikdM+</t>
  </si>
  <si>
    <t>iw0ek0fo0 dqM+ok</t>
  </si>
  <si>
    <t>iw0ek0fo0 teqvkM+</t>
  </si>
  <si>
    <t>iw0ek0fo0 xq:uxj</t>
  </si>
  <si>
    <t>iw0ek0fo0 csyk</t>
  </si>
  <si>
    <t>iw0ek0fo0 lsejk</t>
  </si>
  <si>
    <t>iw0ek0fo0 ckSjMhg</t>
  </si>
  <si>
    <t>iw0ek0fo0 dkthiqj</t>
  </si>
  <si>
    <t>iw0ek0fo0 oyqvk flgkSjok</t>
  </si>
  <si>
    <t>iw0ek0fo0 vfgjkSyh</t>
  </si>
  <si>
    <t>iw0ek0fo0 ta0 dkSfM+;k</t>
  </si>
  <si>
    <t>iw0ek0fo0 HkEekSj</t>
  </si>
  <si>
    <t>iw0ek0fo0 xksiykiqj</t>
  </si>
  <si>
    <t>iw0ek0fo0 ehjiqj</t>
  </si>
  <si>
    <t>iw0ek0fo0 jk;iqj</t>
  </si>
  <si>
    <t>iw0ek0fo0 Qjnguh</t>
  </si>
  <si>
    <t>iw0ek0fo0 HkhVh frokjh</t>
  </si>
  <si>
    <t>iw0ek0fo0 jk[kw[kksj</t>
  </si>
  <si>
    <t>iw0ek0fo0 e&gt;kSuk</t>
  </si>
  <si>
    <t>iw0ek0fo0 jeokiqj</t>
  </si>
  <si>
    <t>iw0ek0fo0 usroj ik.Ms;</t>
  </si>
  <si>
    <t>iw0ek0fo0 u;ulj</t>
  </si>
  <si>
    <t>iw0ek0fo0 vkHkwjke</t>
  </si>
  <si>
    <t>iw0ek0fo0 c&lt;+uhA</t>
  </si>
  <si>
    <t>iw0ek0fo0 djegkdyk</t>
  </si>
  <si>
    <t>iw0ek0fo0 rkyfyf[k;k</t>
  </si>
  <si>
    <t>iw0ek0fo0 fr?kjk</t>
  </si>
  <si>
    <t>iw0ek0fo0 djrgjh</t>
  </si>
  <si>
    <t>iw0ek0fo0 'ksjiqj pejkg</t>
  </si>
  <si>
    <t>iw0ek0fo0 esgnfj;k</t>
  </si>
  <si>
    <t>iw0ek0fo0 Hkqb/kjiqj</t>
  </si>
  <si>
    <t>iw0ek0fo0 gjiqj ckcw</t>
  </si>
  <si>
    <t>iw0ek0fo0 ftUnkiqj</t>
  </si>
  <si>
    <t>iw0ek0fo0 cq&lt;+syh</t>
  </si>
  <si>
    <t>iw0ek0fo0 c&lt;+uhAA</t>
  </si>
  <si>
    <t>iw0ek0fo0 Vs&lt;+kohj c&lt;+;k</t>
  </si>
  <si>
    <t>iw0ek0fo0 eaxyiqj</t>
  </si>
  <si>
    <t>iw0ek0fo0 dkSYgqvk</t>
  </si>
  <si>
    <t>iw0ek0fo0 gj[kkSjh</t>
  </si>
  <si>
    <t>iw0ek0fo0 cjgkikdVh Vksyk fMgok [kqnZ</t>
  </si>
  <si>
    <t>iw0ek0fo0 tykj</t>
  </si>
  <si>
    <t>iw0ek0fo0 djfg;k</t>
  </si>
  <si>
    <t>iw0ek0fo0 y{ehijq HkSlkM+h</t>
  </si>
  <si>
    <t>iw0ek0fo0 iqrjfg;k</t>
  </si>
  <si>
    <t>iw0ek0fo0 rqdZofy;k</t>
  </si>
  <si>
    <t>iw0ek0fo0 jkeiqj dSFkofy;k</t>
  </si>
  <si>
    <t>iw0ek0fo0 eM+gk</t>
  </si>
  <si>
    <t>iw0ek0fo0 lk¡[kh</t>
  </si>
  <si>
    <t>iw0ek0fo0 j?kqukFkiqj ea&gt;fj;k</t>
  </si>
  <si>
    <t>iw0ek0fo0 xwje</t>
  </si>
  <si>
    <t>iw0ek0fo0 Mhg?kkV</t>
  </si>
  <si>
    <t>iw0ek0fo0 djgh</t>
  </si>
  <si>
    <t>iw0ek0fo0 HkjdPNk</t>
  </si>
  <si>
    <t>iw0ek0fo0 vekjh</t>
  </si>
  <si>
    <t>iw0ek0fo0 U;kS&lt;+h</t>
  </si>
  <si>
    <t>iw0ek0fo0 MqejSyk</t>
  </si>
  <si>
    <t>iw0ek0fo0 ljkj</t>
  </si>
  <si>
    <t>iw0ek0fo0 [kSj[kqVk</t>
  </si>
  <si>
    <t>iw0ek0fo0 ehBk osy</t>
  </si>
  <si>
    <t>iw0ek0fo0 jkth txnh'kiqj</t>
  </si>
  <si>
    <t>iw0ek0fo0 fo'kquiqjk</t>
  </si>
  <si>
    <t xml:space="preserve">iw0ek0fo0 cM+hjkth txnh'kiqj </t>
  </si>
  <si>
    <t>iw0ek0fo0 jkt/kkuh</t>
  </si>
  <si>
    <t>iw0ek0fo0 flagksjok</t>
  </si>
  <si>
    <t>iw0ek0fo0 e&gt;oka</t>
  </si>
  <si>
    <t>iw0ek0fo0 FkqUgh cktkj</t>
  </si>
  <si>
    <t>iw0ek0fo0 ckSBk</t>
  </si>
  <si>
    <t>iw0ek0fo0 idM+iqjk</t>
  </si>
  <si>
    <t>iw0ek0fo0 flygVk eq.Msjk</t>
  </si>
  <si>
    <t>iw0ek0fo0 fo'oukFkiqj</t>
  </si>
  <si>
    <t>iw0ek0fo0 y{e.kiqj</t>
  </si>
  <si>
    <t>iw0ek0fo0 eq.Msjk BdqjkbZ</t>
  </si>
  <si>
    <t xml:space="preserve">iw0ek0fo0 efB;k </t>
  </si>
  <si>
    <t>iw0ek0fo0 iapnsojh</t>
  </si>
  <si>
    <t>iw0ek0fo0 czgeiqj</t>
  </si>
  <si>
    <t>iw0ek0fo0 csyok</t>
  </si>
  <si>
    <t>iw0ek0fo0 HkSlgh ujs'k</t>
  </si>
  <si>
    <t>iw0ek0fo0 vfgjku Vksyk cStwMhgk</t>
  </si>
  <si>
    <t>iw0ek0fo0 ukSokokjh</t>
  </si>
  <si>
    <t>iw0ek0fo0 gjiqqj</t>
  </si>
  <si>
    <t>iw0ek0fo0 jk/kksiV~Vh iM+jh</t>
  </si>
  <si>
    <t>iw0ek0fo0 gjS;k</t>
  </si>
  <si>
    <t>iw0ek0fo0 dVfldjk</t>
  </si>
  <si>
    <t>iw0ek0fo0 flagiqj</t>
  </si>
  <si>
    <t>iw0ek0fo0 unqvk Kkuikj</t>
  </si>
  <si>
    <t xml:space="preserve">iw0ek0fo0 cksgkoj </t>
  </si>
  <si>
    <t>iw0ek0fo0 tn~nwiqj</t>
  </si>
  <si>
    <t>iw0ek0fo0 taxy jlwyiqj</t>
  </si>
  <si>
    <t>iw0ek0fo0 egqvj dksy</t>
  </si>
  <si>
    <t>iw0izk0fo0 ldjk[kksj</t>
  </si>
  <si>
    <t>iw0izk0fo0 QjlkM+</t>
  </si>
  <si>
    <t>iw0ek0fo0 lsejk cqtqxZ</t>
  </si>
  <si>
    <t>iw0ek0fo0 iVuk</t>
  </si>
  <si>
    <t>iw0ek0fo0 eqtkSuk</t>
  </si>
  <si>
    <t>iw0ek0fo0 lwcsnkj uxj ¼ek&gt;k½</t>
  </si>
  <si>
    <t>iw0izk0fo0 [ktqjh xkslkbZ</t>
  </si>
  <si>
    <t>iw0izk0fo0 lh/ksxkSj</t>
  </si>
  <si>
    <t>iw0ek0fo0 [ktqjh ik.Ms;</t>
  </si>
  <si>
    <t>iw0ek0fo0 rhgk eqgEen</t>
  </si>
  <si>
    <t>iw0ek0fo0 fiijMkM+h</t>
  </si>
  <si>
    <t>iw0ek0fo0 dksM+kjh Vksyk fo'kquiqjk</t>
  </si>
  <si>
    <t>iw0ek0fo0 lalkjikj</t>
  </si>
  <si>
    <t>iw0ek0fo0 nqxkZiqj</t>
  </si>
  <si>
    <t>iw0ek0fo0 egqfy;k iks;y</t>
  </si>
  <si>
    <t>iw0ek0fo0 dksM+j uhydaB</t>
  </si>
  <si>
    <t>iw0ek0fo eksgky tydj</t>
  </si>
  <si>
    <t>iw0ek0fo dksbyh[kky</t>
  </si>
  <si>
    <t xml:space="preserve">iw0ek0fo0 ikSgfj;k </t>
  </si>
  <si>
    <t>iw0ek0fo0 foeqVh</t>
  </si>
  <si>
    <t>iw0ek0fo0 iksfgyk</t>
  </si>
  <si>
    <t>iw0ek0fo0 ckSfj;k[kkl</t>
  </si>
  <si>
    <t>iw0ek0fo0 cM+gyxt&amp;AA</t>
  </si>
  <si>
    <t>iw0ek0fo0 cM+gyxat A</t>
  </si>
  <si>
    <t>iw0ek0fo0 [kqVHkkj</t>
  </si>
  <si>
    <t>iw0ek0fo0 egqvkikj</t>
  </si>
  <si>
    <t>iw0ek0fo0 pkSrhlk</t>
  </si>
  <si>
    <t>iw0ek0fo0 [kM+sljh</t>
  </si>
  <si>
    <t>iw0ek0fo0 pSuiqj</t>
  </si>
  <si>
    <t>iw0ek0fo oSfj;kMhg</t>
  </si>
  <si>
    <t xml:space="preserve">iw0ek0fo0 lsejk [kqnZ </t>
  </si>
  <si>
    <t>iw0ek0fo0 olgqvk</t>
  </si>
  <si>
    <t>iw0ek0fo0 egqfy;k</t>
  </si>
  <si>
    <t>iw0ek0fo0 ujk;uiqj jruiqjk</t>
  </si>
  <si>
    <t>iw0ek0fo0 fNrkSuh Hkhe</t>
  </si>
  <si>
    <t>iw0ek0fo0 dV;k</t>
  </si>
  <si>
    <t>iw0ek0fo0 &lt;+fc;k</t>
  </si>
  <si>
    <t>iw0ek0fo0 lksgukx</t>
  </si>
  <si>
    <t>iw0ek0fo0 tSrh</t>
  </si>
  <si>
    <t>iw0ek0fo0 lkWm[kksj cqtqxZ</t>
  </si>
  <si>
    <t>iw0ek0fo0 eqjkjiqj</t>
  </si>
  <si>
    <t>iw0ek0fo0 cuxkWo</t>
  </si>
  <si>
    <t>iw0ek0fo0 'kkgiqj</t>
  </si>
  <si>
    <t>iw0ek0fo0 throkjiqj</t>
  </si>
  <si>
    <t>iw0ek0fo0 dqWvjikj</t>
  </si>
  <si>
    <t>iw0ek0fo0 vojk:i</t>
  </si>
  <si>
    <t>iw0ek0fo0 jkbZiqj</t>
  </si>
  <si>
    <t>iw0ek0fo0 jksgkjh</t>
  </si>
  <si>
    <t>iw0ek0fo0 csy?kkV</t>
  </si>
  <si>
    <t>iw0ek0fo0 czEgnsok</t>
  </si>
  <si>
    <t>iw0ek0fo0 txkdksy</t>
  </si>
  <si>
    <t>iw0ek0fo0 ckjhxkWo</t>
  </si>
  <si>
    <t>iw0ek0fo0 &lt;dok cktkj</t>
  </si>
  <si>
    <t>iw0ek0fo0 BkVh</t>
  </si>
  <si>
    <t>iw0ek0fo0 dqbZ cktkj</t>
  </si>
  <si>
    <t>iw0ek0fo0 udkSMh [kkl</t>
  </si>
  <si>
    <t>iw0ek0fo0 vykoyiqj &amp;2</t>
  </si>
  <si>
    <t>iw0ek0fo0 txjukFkiqj</t>
  </si>
  <si>
    <t>iw0ek0fo0 jkir iqj</t>
  </si>
  <si>
    <t>iw0ek0fo0 f=yksdiqj</t>
  </si>
  <si>
    <t>iw0ek0fo0 fHkfl;k [kqnZ</t>
  </si>
  <si>
    <t>iw0ek0fo0 cgknqjiqj</t>
  </si>
  <si>
    <t>iw0ek0fo0 Hkjlh</t>
  </si>
  <si>
    <t>iw0ek0fo0 edjgk</t>
  </si>
  <si>
    <t>iw0ek0fo0 ;nokiqj</t>
  </si>
  <si>
    <t>iw0ek0fo0 ujxM+k taxk flag</t>
  </si>
  <si>
    <t>iw0ek0fo0 pijgVjruh</t>
  </si>
  <si>
    <t>iw0ek0fo0 emj</t>
  </si>
  <si>
    <t>iw0ek0fo0 y[kqvkikdM+</t>
  </si>
  <si>
    <t>iw0ek0fo0 fMgok cqtqxZ</t>
  </si>
  <si>
    <t>iw0ek0fo0 jkeiqj xkslkbZ</t>
  </si>
  <si>
    <t>iw0ek0fo0 dwjh cktkj</t>
  </si>
  <si>
    <t>iw0ek0fo0 pkSfM;k elku</t>
  </si>
  <si>
    <t>iw0ek0fo0 Mwejh dksVZ</t>
  </si>
  <si>
    <t>iw0ek0fo0 lFkjh</t>
  </si>
  <si>
    <t>iw0ek0fo0 xkSuj</t>
  </si>
  <si>
    <t xml:space="preserve">iw0ek0fo0 tks/kiqj </t>
  </si>
  <si>
    <t>iw0ek0fo0 vkedksy</t>
  </si>
  <si>
    <t>iw0ek0fo0 csyok ckcw</t>
  </si>
  <si>
    <t xml:space="preserve">iw0ek0fo0 fo'oEHkjiqj </t>
  </si>
  <si>
    <t xml:space="preserve">iw0ek0fo0 fo'kquiqj [kqnZ </t>
  </si>
  <si>
    <t>iw0ek0fo0 tks/kiqj ¼iwohZ½</t>
  </si>
  <si>
    <t>iw0ek0fo0 dsoyk pd</t>
  </si>
  <si>
    <t>iw0ek0fo0 jkeiqj cqtqxZ</t>
  </si>
  <si>
    <t>iw0ek0fo0 clMhyk</t>
  </si>
  <si>
    <t>iw0ek0fo0 Mwejh [kqnZ</t>
  </si>
  <si>
    <t>iw0ek0fo0 [kSjkckn</t>
  </si>
  <si>
    <t>iw0ek0fo0 lsejfg;k c?kkM+</t>
  </si>
  <si>
    <t>iw0ek0fo0 v;ks/;kpd</t>
  </si>
  <si>
    <t>iw0ek0fo0 Hkjriqj</t>
  </si>
  <si>
    <t>iw0ek0fo0 eyefy;k</t>
  </si>
  <si>
    <t>iw0ek0fo0 lksucjlk cqtqxZ</t>
  </si>
  <si>
    <t>iw0ek0fo0 calfg;k</t>
  </si>
  <si>
    <t>iw0ek0fo0 egnsok taxy</t>
  </si>
  <si>
    <t>iw0ek0fo0 pkSjk</t>
  </si>
  <si>
    <t>iw0ek0fo0 eksrhikdM+</t>
  </si>
  <si>
    <t>iw0ek0fo0 paojh</t>
  </si>
  <si>
    <t>iw0ek0fo0 cky cqtqxZ</t>
  </si>
  <si>
    <t>iw0ek0fo0 fcykjh ¼efB;k½</t>
  </si>
  <si>
    <t>iw0ek0fo0 clUrVksyk</t>
  </si>
  <si>
    <t>iw0ek0fo0 vUgjh Vksyk</t>
  </si>
  <si>
    <t>iw0ek0fo0 ih0,0lh0</t>
  </si>
  <si>
    <t>iw0ek0fo0 lsejk ua0&amp; 2</t>
  </si>
  <si>
    <t>iw0ek0fo0 taxy 'kkfyxzke</t>
  </si>
  <si>
    <t>iw0ek0fo0 Loh.Vu</t>
  </si>
  <si>
    <t>iw0ek0fo0 fxj/kjxat</t>
  </si>
  <si>
    <t>iw0ek0fo0 vygnkniqj</t>
  </si>
  <si>
    <t>iw0ek0fo0 rqdZekuiqj dU;k</t>
  </si>
  <si>
    <t>iw0ek0fo0 jkor ikB'kkyk</t>
  </si>
  <si>
    <t>iw0ek0fo0 gtkjhiqj</t>
  </si>
  <si>
    <t>l= 2013&amp;14 esa e/;kà Hkkstu ;kstukUrxZr mPp izkFkfed fo|ky;ksa iks"kkgkj dk ekWx&amp;i=</t>
  </si>
  <si>
    <t>csy?kkV ¼rglhy xksyk½</t>
  </si>
  <si>
    <t>ckWlxkWo ¼rglhy [ktuh½</t>
  </si>
  <si>
    <t>¼rglhy dSfEi;jxat</t>
  </si>
  <si>
    <t>lgtuoka ¼rglhy [ktuh½</t>
  </si>
  <si>
    <t>taxy dkSfM+;k ¼rglhy dSfEi;jxat½</t>
  </si>
</sst>
</file>

<file path=xl/styles.xml><?xml version="1.0" encoding="utf-8"?>
<styleSheet xmlns="http://schemas.openxmlformats.org/spreadsheetml/2006/main">
  <numFmts count="8">
    <numFmt numFmtId="164" formatCode="_(&quot;Rs.&quot;\ * #,##0.00_);_(&quot;Rs.&quot;\ * \(#,##0.00\);_(&quot;Rs.&quot;\ * &quot;-&quot;??_);_(@_)"/>
    <numFmt numFmtId="165" formatCode="\$#,##0\ ;\(\$#,##0\)"/>
    <numFmt numFmtId="166" formatCode="&quot;VND&quot;#,##0_);[Red]\(&quot;VND&quot;#,##0\)"/>
    <numFmt numFmtId="167" formatCode="_-* #,##0.00_-;\-* #,##0.00_-;_-* &quot;-&quot;??_-;_-@_-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&quot;\&quot;#,##0.00;[Red]&quot;\&quot;\-#,##0.00"/>
    <numFmt numFmtId="171" formatCode="&quot;\&quot;#,##0;[Red]&quot;\&quot;\-#,##0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48"/>
      <name val="Kruti Dev 010"/>
    </font>
    <font>
      <b/>
      <u/>
      <sz val="16"/>
      <name val="Kruti Dev 010"/>
    </font>
    <font>
      <b/>
      <sz val="14"/>
      <name val="Kruti Dev 010"/>
    </font>
    <font>
      <i/>
      <sz val="16"/>
      <name val="Arial"/>
      <family val="2"/>
    </font>
    <font>
      <sz val="14"/>
      <name val="Kruti Dev 010"/>
    </font>
    <font>
      <sz val="12"/>
      <name val="Kruti Dev 010"/>
    </font>
    <font>
      <sz val="18"/>
      <name val="Kruti Dev 010"/>
    </font>
    <font>
      <sz val="18"/>
      <name val="Arial"/>
      <family val="2"/>
    </font>
    <font>
      <i/>
      <sz val="18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b/>
      <sz val="22"/>
      <name val="Kruti Dev 010"/>
    </font>
    <font>
      <b/>
      <sz val="18"/>
      <name val="Kruti Dev 010"/>
    </font>
    <font>
      <sz val="16"/>
      <name val="Kruti Dev 010"/>
    </font>
    <font>
      <sz val="14"/>
      <name val="Arial"/>
      <family val="2"/>
    </font>
    <font>
      <sz val="16"/>
      <name val="Arial"/>
      <family val="2"/>
    </font>
    <font>
      <sz val="10"/>
      <name val="VNtimes new roman"/>
      <family val="1"/>
    </font>
    <font>
      <sz val="14"/>
      <name val="뼻뮝"/>
      <family val="3"/>
    </font>
    <font>
      <sz val="12"/>
      <name val="뼻뮝"/>
      <family val="1"/>
    </font>
    <font>
      <sz val="12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b/>
      <sz val="18"/>
      <name val="Arial"/>
      <family val="2"/>
    </font>
    <font>
      <b/>
      <u/>
      <sz val="30"/>
      <name val="Kruti Dev 010"/>
    </font>
    <font>
      <b/>
      <i/>
      <sz val="12"/>
      <name val="Arial"/>
      <family val="2"/>
    </font>
    <font>
      <i/>
      <sz val="12"/>
      <name val="Arial"/>
      <family val="2"/>
    </font>
    <font>
      <i/>
      <sz val="12"/>
      <name val="Kruti Dev 010"/>
    </font>
    <font>
      <b/>
      <sz val="16"/>
      <name val="Kruti Dev 010"/>
    </font>
    <font>
      <b/>
      <u/>
      <sz val="25"/>
      <name val="Kruti Dev 010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6" fontId="18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20" fillId="0" borderId="0"/>
    <xf numFmtId="0" fontId="21" fillId="0" borderId="0"/>
    <xf numFmtId="167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3" fillId="0" borderId="0"/>
  </cellStyleXfs>
  <cellXfs count="100">
    <xf numFmtId="0" fontId="0" fillId="0" borderId="0" xfId="0"/>
    <xf numFmtId="0" fontId="3" fillId="0" borderId="0" xfId="1" applyFont="1" applyFill="1"/>
    <xf numFmtId="0" fontId="4" fillId="0" borderId="2" xfId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6" fillId="0" borderId="5" xfId="1" applyFont="1" applyFill="1" applyBorder="1" applyAlignment="1">
      <alignment horizontal="center"/>
    </xf>
    <xf numFmtId="0" fontId="6" fillId="0" borderId="5" xfId="1" applyFont="1" applyFill="1" applyBorder="1"/>
    <xf numFmtId="0" fontId="7" fillId="0" borderId="6" xfId="1" applyFont="1" applyFill="1" applyBorder="1" applyAlignment="1">
      <alignment horizontal="center"/>
    </xf>
    <xf numFmtId="0" fontId="8" fillId="0" borderId="7" xfId="1" applyFont="1" applyFill="1" applyBorder="1"/>
    <xf numFmtId="1" fontId="9" fillId="0" borderId="7" xfId="1" applyNumberFormat="1" applyFont="1" applyFill="1" applyBorder="1" applyAlignment="1">
      <alignment horizontal="right"/>
    </xf>
    <xf numFmtId="0" fontId="10" fillId="0" borderId="5" xfId="1" applyFont="1" applyFill="1" applyBorder="1" applyAlignment="1">
      <alignment horizontal="center"/>
    </xf>
    <xf numFmtId="2" fontId="5" fillId="0" borderId="5" xfId="1" applyNumberFormat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6" fillId="0" borderId="0" xfId="1" applyFont="1" applyFill="1"/>
    <xf numFmtId="2" fontId="10" fillId="0" borderId="5" xfId="1" applyNumberFormat="1" applyFont="1" applyFill="1" applyBorder="1" applyAlignment="1">
      <alignment horizontal="center"/>
    </xf>
    <xf numFmtId="0" fontId="8" fillId="0" borderId="5" xfId="3" applyFont="1" applyFill="1" applyBorder="1"/>
    <xf numFmtId="0" fontId="8" fillId="0" borderId="6" xfId="3" applyFont="1" applyFill="1" applyBorder="1" applyAlignment="1">
      <alignment horizontal="center"/>
    </xf>
    <xf numFmtId="0" fontId="8" fillId="0" borderId="7" xfId="3" applyFont="1" applyFill="1" applyBorder="1"/>
    <xf numFmtId="0" fontId="6" fillId="0" borderId="5" xfId="4" applyFont="1" applyFill="1" applyBorder="1"/>
    <xf numFmtId="0" fontId="7" fillId="0" borderId="6" xfId="4" applyFont="1" applyFill="1" applyBorder="1" applyAlignment="1">
      <alignment horizontal="center"/>
    </xf>
    <xf numFmtId="0" fontId="8" fillId="0" borderId="7" xfId="4" applyFont="1" applyFill="1" applyBorder="1"/>
    <xf numFmtId="0" fontId="7" fillId="0" borderId="6" xfId="4" applyFont="1" applyFill="1" applyBorder="1" applyAlignment="1">
      <alignment horizontal="center" wrapText="1"/>
    </xf>
    <xf numFmtId="0" fontId="8" fillId="0" borderId="7" xfId="4" applyFont="1" applyFill="1" applyBorder="1" applyAlignment="1">
      <alignment wrapText="1"/>
    </xf>
    <xf numFmtId="0" fontId="13" fillId="0" borderId="5" xfId="1" applyFont="1" applyFill="1" applyBorder="1" applyAlignment="1">
      <alignment horizontal="center"/>
    </xf>
    <xf numFmtId="0" fontId="13" fillId="0" borderId="5" xfId="4" applyFont="1" applyFill="1" applyBorder="1"/>
    <xf numFmtId="0" fontId="13" fillId="0" borderId="6" xfId="1" applyFont="1" applyFill="1" applyBorder="1" applyAlignment="1">
      <alignment horizontal="center"/>
    </xf>
    <xf numFmtId="0" fontId="14" fillId="0" borderId="7" xfId="1" applyFont="1" applyFill="1" applyBorder="1" applyAlignment="1">
      <alignment horizontal="right"/>
    </xf>
    <xf numFmtId="0" fontId="13" fillId="0" borderId="0" xfId="1" applyFont="1" applyFill="1"/>
    <xf numFmtId="0" fontId="7" fillId="0" borderId="5" xfId="1" applyFont="1" applyFill="1" applyBorder="1"/>
    <xf numFmtId="0" fontId="8" fillId="0" borderId="7" xfId="1" applyFont="1" applyFill="1" applyBorder="1" applyAlignment="1">
      <alignment wrapText="1"/>
    </xf>
    <xf numFmtId="0" fontId="8" fillId="0" borderId="5" xfId="1" applyFont="1" applyFill="1" applyBorder="1"/>
    <xf numFmtId="0" fontId="4" fillId="0" borderId="5" xfId="1" applyFont="1" applyFill="1" applyBorder="1" applyAlignment="1">
      <alignment wrapText="1"/>
    </xf>
    <xf numFmtId="0" fontId="7" fillId="0" borderId="8" xfId="1" applyFont="1" applyFill="1" applyBorder="1" applyAlignment="1">
      <alignment horizontal="center"/>
    </xf>
    <xf numFmtId="0" fontId="8" fillId="0" borderId="9" xfId="1" applyFont="1" applyFill="1" applyBorder="1" applyAlignment="1">
      <alignment wrapText="1"/>
    </xf>
    <xf numFmtId="0" fontId="8" fillId="0" borderId="4" xfId="1" applyFont="1" applyFill="1" applyBorder="1"/>
    <xf numFmtId="0" fontId="7" fillId="0" borderId="6" xfId="1" applyFont="1" applyFill="1" applyBorder="1" applyAlignment="1">
      <alignment horizontal="left"/>
    </xf>
    <xf numFmtId="0" fontId="7" fillId="0" borderId="10" xfId="1" applyFont="1" applyFill="1" applyBorder="1"/>
    <xf numFmtId="0" fontId="8" fillId="0" borderId="9" xfId="1" applyFont="1" applyFill="1" applyBorder="1"/>
    <xf numFmtId="0" fontId="1" fillId="0" borderId="0" xfId="1" applyFont="1" applyFill="1"/>
    <xf numFmtId="0" fontId="4" fillId="0" borderId="5" xfId="1" applyFont="1" applyFill="1" applyBorder="1" applyAlignment="1">
      <alignment horizontal="center"/>
    </xf>
    <xf numFmtId="0" fontId="8" fillId="0" borderId="0" xfId="1" applyFont="1" applyFill="1"/>
    <xf numFmtId="0" fontId="8" fillId="0" borderId="5" xfId="3" applyFont="1" applyFill="1" applyBorder="1" applyAlignment="1">
      <alignment horizontal="center"/>
    </xf>
    <xf numFmtId="0" fontId="7" fillId="0" borderId="3" xfId="4" applyFont="1" applyFill="1" applyBorder="1" applyAlignment="1">
      <alignment horizontal="center"/>
    </xf>
    <xf numFmtId="0" fontId="8" fillId="0" borderId="4" xfId="4" applyFont="1" applyFill="1" applyBorder="1"/>
    <xf numFmtId="0" fontId="15" fillId="0" borderId="5" xfId="3" applyFont="1" applyFill="1" applyBorder="1"/>
    <xf numFmtId="0" fontId="8" fillId="0" borderId="5" xfId="5" applyFont="1" applyFill="1" applyBorder="1" applyAlignment="1">
      <alignment horizontal="left" vertical="center"/>
    </xf>
    <xf numFmtId="0" fontId="8" fillId="0" borderId="5" xfId="5" applyFont="1" applyFill="1" applyBorder="1" applyAlignment="1">
      <alignment horizontal="left" vertical="center" wrapText="1"/>
    </xf>
    <xf numFmtId="0" fontId="8" fillId="0" borderId="5" xfId="5" applyFont="1" applyFill="1" applyBorder="1" applyAlignment="1">
      <alignment vertical="center"/>
    </xf>
    <xf numFmtId="0" fontId="8" fillId="0" borderId="5" xfId="5" quotePrefix="1" applyFont="1" applyFill="1" applyBorder="1" applyAlignment="1">
      <alignment horizontal="left" vertical="center"/>
    </xf>
    <xf numFmtId="0" fontId="6" fillId="0" borderId="0" xfId="1" applyFont="1" applyFill="1" applyBorder="1"/>
    <xf numFmtId="0" fontId="16" fillId="0" borderId="0" xfId="1" applyFont="1" applyFill="1" applyAlignment="1">
      <alignment horizontal="right"/>
    </xf>
    <xf numFmtId="1" fontId="24" fillId="0" borderId="7" xfId="1" applyNumberFormat="1" applyFont="1" applyFill="1" applyBorder="1" applyAlignment="1">
      <alignment horizontal="right"/>
    </xf>
    <xf numFmtId="2" fontId="24" fillId="0" borderId="7" xfId="1" applyNumberFormat="1" applyFont="1" applyFill="1" applyBorder="1" applyAlignment="1">
      <alignment horizontal="right"/>
    </xf>
    <xf numFmtId="2" fontId="16" fillId="0" borderId="0" xfId="1" applyNumberFormat="1" applyFont="1" applyFill="1"/>
    <xf numFmtId="2" fontId="6" fillId="0" borderId="0" xfId="1" applyNumberFormat="1" applyFont="1" applyFill="1"/>
    <xf numFmtId="2" fontId="17" fillId="0" borderId="0" xfId="1" applyNumberFormat="1" applyFont="1" applyFill="1"/>
    <xf numFmtId="1" fontId="26" fillId="0" borderId="5" xfId="1" applyNumberFormat="1" applyFont="1" applyFill="1" applyBorder="1" applyAlignment="1">
      <alignment horizontal="center" vertical="center"/>
    </xf>
    <xf numFmtId="1" fontId="26" fillId="0" borderId="5" xfId="1" applyNumberFormat="1" applyFont="1" applyFill="1" applyBorder="1" applyAlignment="1">
      <alignment horizontal="center" wrapText="1"/>
    </xf>
    <xf numFmtId="1" fontId="27" fillId="0" borderId="5" xfId="1" applyNumberFormat="1" applyFont="1" applyFill="1" applyBorder="1" applyAlignment="1">
      <alignment horizontal="center"/>
    </xf>
    <xf numFmtId="1" fontId="28" fillId="0" borderId="0" xfId="1" applyNumberFormat="1" applyFont="1" applyFill="1" applyAlignment="1">
      <alignment horizontal="center" vertical="center"/>
    </xf>
    <xf numFmtId="2" fontId="13" fillId="0" borderId="0" xfId="1" applyNumberFormat="1" applyFont="1" applyFill="1"/>
    <xf numFmtId="0" fontId="14" fillId="0" borderId="2" xfId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29" fillId="0" borderId="0" xfId="1" applyFont="1" applyFill="1"/>
    <xf numFmtId="0" fontId="29" fillId="0" borderId="5" xfId="18" applyFont="1" applyFill="1" applyBorder="1" applyAlignment="1">
      <alignment horizontal="center"/>
    </xf>
    <xf numFmtId="0" fontId="15" fillId="0" borderId="5" xfId="18" applyFont="1" applyFill="1" applyBorder="1" applyAlignment="1">
      <alignment horizontal="left"/>
    </xf>
    <xf numFmtId="0" fontId="8" fillId="0" borderId="5" xfId="18" applyFont="1" applyFill="1" applyBorder="1" applyAlignment="1">
      <alignment horizontal="left"/>
    </xf>
    <xf numFmtId="1" fontId="9" fillId="0" borderId="5" xfId="18" applyNumberFormat="1" applyFont="1" applyFill="1" applyBorder="1" applyAlignment="1"/>
    <xf numFmtId="0" fontId="9" fillId="0" borderId="5" xfId="18" applyFont="1" applyFill="1" applyBorder="1"/>
    <xf numFmtId="0" fontId="6" fillId="0" borderId="0" xfId="18" applyFont="1" applyFill="1"/>
    <xf numFmtId="0" fontId="15" fillId="0" borderId="5" xfId="19" applyFont="1" applyFill="1" applyBorder="1" applyAlignment="1">
      <alignment horizontal="left"/>
    </xf>
    <xf numFmtId="0" fontId="8" fillId="0" borderId="5" xfId="19" applyFont="1" applyFill="1" applyBorder="1"/>
    <xf numFmtId="0" fontId="4" fillId="0" borderId="0" xfId="18" applyFont="1" applyFill="1"/>
    <xf numFmtId="0" fontId="14" fillId="0" borderId="5" xfId="18" applyFont="1" applyFill="1" applyBorder="1" applyAlignment="1">
      <alignment horizontal="center"/>
    </xf>
    <xf numFmtId="0" fontId="14" fillId="0" borderId="5" xfId="19" applyFont="1" applyFill="1" applyBorder="1" applyAlignment="1">
      <alignment horizontal="left"/>
    </xf>
    <xf numFmtId="0" fontId="14" fillId="0" borderId="7" xfId="16" applyFont="1" applyFill="1" applyBorder="1" applyAlignment="1">
      <alignment horizontal="right"/>
    </xf>
    <xf numFmtId="0" fontId="14" fillId="0" borderId="0" xfId="18" applyFont="1" applyFill="1"/>
    <xf numFmtId="0" fontId="8" fillId="0" borderId="5" xfId="18" applyFont="1" applyFill="1" applyBorder="1"/>
    <xf numFmtId="0" fontId="6" fillId="0" borderId="0" xfId="18" applyFont="1" applyFill="1" applyAlignment="1">
      <alignment horizontal="right"/>
    </xf>
    <xf numFmtId="0" fontId="15" fillId="0" borderId="10" xfId="18" applyFont="1" applyFill="1" applyBorder="1" applyAlignment="1">
      <alignment horizontal="left"/>
    </xf>
    <xf numFmtId="0" fontId="8" fillId="0" borderId="10" xfId="18" applyFont="1" applyFill="1" applyBorder="1"/>
    <xf numFmtId="0" fontId="8" fillId="0" borderId="5" xfId="17" applyFont="1" applyFill="1" applyBorder="1" applyAlignment="1">
      <alignment horizontal="left"/>
    </xf>
    <xf numFmtId="0" fontId="6" fillId="0" borderId="5" xfId="18" applyFont="1" applyFill="1" applyBorder="1"/>
    <xf numFmtId="0" fontId="15" fillId="0" borderId="5" xfId="3" applyFont="1" applyFill="1" applyBorder="1" applyAlignment="1">
      <alignment horizontal="left"/>
    </xf>
    <xf numFmtId="1" fontId="24" fillId="0" borderId="5" xfId="18" applyNumberFormat="1" applyFont="1" applyFill="1" applyBorder="1" applyAlignment="1"/>
    <xf numFmtId="2" fontId="26" fillId="0" borderId="5" xfId="1" applyNumberFormat="1" applyFont="1" applyFill="1" applyBorder="1" applyAlignment="1">
      <alignment horizontal="center" wrapText="1"/>
    </xf>
    <xf numFmtId="2" fontId="27" fillId="0" borderId="5" xfId="1" applyNumberFormat="1" applyFont="1" applyFill="1" applyBorder="1" applyAlignment="1">
      <alignment horizontal="center"/>
    </xf>
    <xf numFmtId="2" fontId="24" fillId="0" borderId="5" xfId="18" applyNumberFormat="1" applyFont="1" applyFill="1" applyBorder="1" applyAlignment="1"/>
    <xf numFmtId="2" fontId="14" fillId="0" borderId="0" xfId="18" applyNumberFormat="1" applyFont="1" applyFill="1"/>
    <xf numFmtId="0" fontId="29" fillId="0" borderId="5" xfId="18" applyFont="1" applyFill="1" applyBorder="1" applyAlignment="1">
      <alignment horizontal="left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8" fillId="0" borderId="6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wrapText="1"/>
    </xf>
  </cellXfs>
  <cellStyles count="33">
    <cellStyle name="Comma0" xfId="6"/>
    <cellStyle name="Currency 2" xfId="7"/>
    <cellStyle name="Currency 2 2" xfId="8"/>
    <cellStyle name="Currency 3" xfId="9"/>
    <cellStyle name="Currency 4" xfId="10"/>
    <cellStyle name="Currency0" xfId="11"/>
    <cellStyle name="Date" xfId="12"/>
    <cellStyle name="Fixed" xfId="13"/>
    <cellStyle name="Normal" xfId="0" builtinId="0"/>
    <cellStyle name="Normal - Style1" xfId="14"/>
    <cellStyle name="Normal 2" xfId="3"/>
    <cellStyle name="Normal 3" xfId="15"/>
    <cellStyle name="Normal_00 Parisadiya Convergen Money of Nagar Kshetra" xfId="5"/>
    <cellStyle name="Normal_0000000000000000 PS (Base File)" xfId="1"/>
    <cellStyle name="Normal_0000000000000000 PS (Base File) 2" xfId="2"/>
    <cellStyle name="Normal_0000000000000000 PS (Base File)_final upbhog year 2011-2012" xfId="16"/>
    <cellStyle name="Normal_0000000000000000 UPS (Base File) 2" xfId="17"/>
    <cellStyle name="Normal_0000000000000000 UPS (Base File)_final upbhog year 2011-2012" xfId="18"/>
    <cellStyle name="Normal_PS 111 2" xfId="4"/>
    <cellStyle name="Normal_UPS_final upbhog year 2011-2012" xfId="19"/>
    <cellStyle name="똿뗦먛귟 [0.00]_PRODUCT DETAIL Q1" xfId="20"/>
    <cellStyle name="똿뗦먛귟_PRODUCT DETAIL Q1" xfId="21"/>
    <cellStyle name="믅됞 [0.00]_PRODUCT DETAIL Q1" xfId="22"/>
    <cellStyle name="믅됞_PRODUCT DETAIL Q1" xfId="23"/>
    <cellStyle name="백분율_HOBONG" xfId="24"/>
    <cellStyle name="뷭?_BOOKSHIP" xfId="25"/>
    <cellStyle name="一般_07069.74ID10.0925" xfId="26"/>
    <cellStyle name="千分位_07069.74ID10.0925" xfId="27"/>
    <cellStyle name="콤마 [0]_1202" xfId="28"/>
    <cellStyle name="콤마_1202" xfId="29"/>
    <cellStyle name="통화 [0]_1202" xfId="30"/>
    <cellStyle name="통화_1202" xfId="31"/>
    <cellStyle name="표준_(정보부문)월별인원계획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2180"/>
  <sheetViews>
    <sheetView tabSelected="1" view="pageBreakPreview" zoomScale="85" zoomScaleNormal="40" zoomScaleSheetLayoutView="85" zoomScalePageLayoutView="40" workbookViewId="0">
      <selection activeCell="C3" sqref="C3:D3"/>
    </sheetView>
  </sheetViews>
  <sheetFormatPr defaultRowHeight="23.25"/>
  <cols>
    <col min="1" max="1" width="5" style="14" customWidth="1"/>
    <col min="2" max="2" width="30" style="14" bestFit="1" customWidth="1"/>
    <col min="3" max="3" width="10.140625" style="14" customWidth="1"/>
    <col min="4" max="4" width="19.7109375" style="41" customWidth="1"/>
    <col min="5" max="5" width="13.7109375" style="51" customWidth="1"/>
    <col min="6" max="6" width="27.85546875" style="14" customWidth="1"/>
    <col min="7" max="7" width="16.85546875" style="55" customWidth="1"/>
    <col min="8" max="8" width="14" style="56" bestFit="1" customWidth="1"/>
    <col min="9" max="9" width="14" style="54" bestFit="1" customWidth="1"/>
    <col min="10" max="10" width="14" style="55" bestFit="1" customWidth="1"/>
    <col min="11" max="11" width="14.85546875" style="14" bestFit="1" customWidth="1"/>
    <col min="12" max="256" width="9.140625" style="14"/>
    <col min="257" max="257" width="5" style="14" customWidth="1"/>
    <col min="258" max="258" width="11" style="14" customWidth="1"/>
    <col min="259" max="259" width="10.140625" style="14" customWidth="1"/>
    <col min="260" max="260" width="19.7109375" style="14" customWidth="1"/>
    <col min="261" max="261" width="14.42578125" style="14" customWidth="1"/>
    <col min="262" max="262" width="15" style="14" customWidth="1"/>
    <col min="263" max="263" width="16.85546875" style="14" customWidth="1"/>
    <col min="264" max="264" width="26.85546875" style="14" customWidth="1"/>
    <col min="265" max="265" width="20.5703125" style="14" customWidth="1"/>
    <col min="266" max="266" width="17.140625" style="14" customWidth="1"/>
    <col min="267" max="512" width="9.140625" style="14"/>
    <col min="513" max="513" width="5" style="14" customWidth="1"/>
    <col min="514" max="514" width="11" style="14" customWidth="1"/>
    <col min="515" max="515" width="10.140625" style="14" customWidth="1"/>
    <col min="516" max="516" width="19.7109375" style="14" customWidth="1"/>
    <col min="517" max="517" width="14.42578125" style="14" customWidth="1"/>
    <col min="518" max="518" width="15" style="14" customWidth="1"/>
    <col min="519" max="519" width="16.85546875" style="14" customWidth="1"/>
    <col min="520" max="520" width="26.85546875" style="14" customWidth="1"/>
    <col min="521" max="521" width="20.5703125" style="14" customWidth="1"/>
    <col min="522" max="522" width="17.140625" style="14" customWidth="1"/>
    <col min="523" max="768" width="9.140625" style="14"/>
    <col min="769" max="769" width="5" style="14" customWidth="1"/>
    <col min="770" max="770" width="11" style="14" customWidth="1"/>
    <col min="771" max="771" width="10.140625" style="14" customWidth="1"/>
    <col min="772" max="772" width="19.7109375" style="14" customWidth="1"/>
    <col min="773" max="773" width="14.42578125" style="14" customWidth="1"/>
    <col min="774" max="774" width="15" style="14" customWidth="1"/>
    <col min="775" max="775" width="16.85546875" style="14" customWidth="1"/>
    <col min="776" max="776" width="26.85546875" style="14" customWidth="1"/>
    <col min="777" max="777" width="20.5703125" style="14" customWidth="1"/>
    <col min="778" max="778" width="17.140625" style="14" customWidth="1"/>
    <col min="779" max="1024" width="9.140625" style="14"/>
    <col min="1025" max="1025" width="5" style="14" customWidth="1"/>
    <col min="1026" max="1026" width="11" style="14" customWidth="1"/>
    <col min="1027" max="1027" width="10.140625" style="14" customWidth="1"/>
    <col min="1028" max="1028" width="19.7109375" style="14" customWidth="1"/>
    <col min="1029" max="1029" width="14.42578125" style="14" customWidth="1"/>
    <col min="1030" max="1030" width="15" style="14" customWidth="1"/>
    <col min="1031" max="1031" width="16.85546875" style="14" customWidth="1"/>
    <col min="1032" max="1032" width="26.85546875" style="14" customWidth="1"/>
    <col min="1033" max="1033" width="20.5703125" style="14" customWidth="1"/>
    <col min="1034" max="1034" width="17.140625" style="14" customWidth="1"/>
    <col min="1035" max="1280" width="9.140625" style="14"/>
    <col min="1281" max="1281" width="5" style="14" customWidth="1"/>
    <col min="1282" max="1282" width="11" style="14" customWidth="1"/>
    <col min="1283" max="1283" width="10.140625" style="14" customWidth="1"/>
    <col min="1284" max="1284" width="19.7109375" style="14" customWidth="1"/>
    <col min="1285" max="1285" width="14.42578125" style="14" customWidth="1"/>
    <col min="1286" max="1286" width="15" style="14" customWidth="1"/>
    <col min="1287" max="1287" width="16.85546875" style="14" customWidth="1"/>
    <col min="1288" max="1288" width="26.85546875" style="14" customWidth="1"/>
    <col min="1289" max="1289" width="20.5703125" style="14" customWidth="1"/>
    <col min="1290" max="1290" width="17.140625" style="14" customWidth="1"/>
    <col min="1291" max="1536" width="9.140625" style="14"/>
    <col min="1537" max="1537" width="5" style="14" customWidth="1"/>
    <col min="1538" max="1538" width="11" style="14" customWidth="1"/>
    <col min="1539" max="1539" width="10.140625" style="14" customWidth="1"/>
    <col min="1540" max="1540" width="19.7109375" style="14" customWidth="1"/>
    <col min="1541" max="1541" width="14.42578125" style="14" customWidth="1"/>
    <col min="1542" max="1542" width="15" style="14" customWidth="1"/>
    <col min="1543" max="1543" width="16.85546875" style="14" customWidth="1"/>
    <col min="1544" max="1544" width="26.85546875" style="14" customWidth="1"/>
    <col min="1545" max="1545" width="20.5703125" style="14" customWidth="1"/>
    <col min="1546" max="1546" width="17.140625" style="14" customWidth="1"/>
    <col min="1547" max="1792" width="9.140625" style="14"/>
    <col min="1793" max="1793" width="5" style="14" customWidth="1"/>
    <col min="1794" max="1794" width="11" style="14" customWidth="1"/>
    <col min="1795" max="1795" width="10.140625" style="14" customWidth="1"/>
    <col min="1796" max="1796" width="19.7109375" style="14" customWidth="1"/>
    <col min="1797" max="1797" width="14.42578125" style="14" customWidth="1"/>
    <col min="1798" max="1798" width="15" style="14" customWidth="1"/>
    <col min="1799" max="1799" width="16.85546875" style="14" customWidth="1"/>
    <col min="1800" max="1800" width="26.85546875" style="14" customWidth="1"/>
    <col min="1801" max="1801" width="20.5703125" style="14" customWidth="1"/>
    <col min="1802" max="1802" width="17.140625" style="14" customWidth="1"/>
    <col min="1803" max="2048" width="9.140625" style="14"/>
    <col min="2049" max="2049" width="5" style="14" customWidth="1"/>
    <col min="2050" max="2050" width="11" style="14" customWidth="1"/>
    <col min="2051" max="2051" width="10.140625" style="14" customWidth="1"/>
    <col min="2052" max="2052" width="19.7109375" style="14" customWidth="1"/>
    <col min="2053" max="2053" width="14.42578125" style="14" customWidth="1"/>
    <col min="2054" max="2054" width="15" style="14" customWidth="1"/>
    <col min="2055" max="2055" width="16.85546875" style="14" customWidth="1"/>
    <col min="2056" max="2056" width="26.85546875" style="14" customWidth="1"/>
    <col min="2057" max="2057" width="20.5703125" style="14" customWidth="1"/>
    <col min="2058" max="2058" width="17.140625" style="14" customWidth="1"/>
    <col min="2059" max="2304" width="9.140625" style="14"/>
    <col min="2305" max="2305" width="5" style="14" customWidth="1"/>
    <col min="2306" max="2306" width="11" style="14" customWidth="1"/>
    <col min="2307" max="2307" width="10.140625" style="14" customWidth="1"/>
    <col min="2308" max="2308" width="19.7109375" style="14" customWidth="1"/>
    <col min="2309" max="2309" width="14.42578125" style="14" customWidth="1"/>
    <col min="2310" max="2310" width="15" style="14" customWidth="1"/>
    <col min="2311" max="2311" width="16.85546875" style="14" customWidth="1"/>
    <col min="2312" max="2312" width="26.85546875" style="14" customWidth="1"/>
    <col min="2313" max="2313" width="20.5703125" style="14" customWidth="1"/>
    <col min="2314" max="2314" width="17.140625" style="14" customWidth="1"/>
    <col min="2315" max="2560" width="9.140625" style="14"/>
    <col min="2561" max="2561" width="5" style="14" customWidth="1"/>
    <col min="2562" max="2562" width="11" style="14" customWidth="1"/>
    <col min="2563" max="2563" width="10.140625" style="14" customWidth="1"/>
    <col min="2564" max="2564" width="19.7109375" style="14" customWidth="1"/>
    <col min="2565" max="2565" width="14.42578125" style="14" customWidth="1"/>
    <col min="2566" max="2566" width="15" style="14" customWidth="1"/>
    <col min="2567" max="2567" width="16.85546875" style="14" customWidth="1"/>
    <col min="2568" max="2568" width="26.85546875" style="14" customWidth="1"/>
    <col min="2569" max="2569" width="20.5703125" style="14" customWidth="1"/>
    <col min="2570" max="2570" width="17.140625" style="14" customWidth="1"/>
    <col min="2571" max="2816" width="9.140625" style="14"/>
    <col min="2817" max="2817" width="5" style="14" customWidth="1"/>
    <col min="2818" max="2818" width="11" style="14" customWidth="1"/>
    <col min="2819" max="2819" width="10.140625" style="14" customWidth="1"/>
    <col min="2820" max="2820" width="19.7109375" style="14" customWidth="1"/>
    <col min="2821" max="2821" width="14.42578125" style="14" customWidth="1"/>
    <col min="2822" max="2822" width="15" style="14" customWidth="1"/>
    <col min="2823" max="2823" width="16.85546875" style="14" customWidth="1"/>
    <col min="2824" max="2824" width="26.85546875" style="14" customWidth="1"/>
    <col min="2825" max="2825" width="20.5703125" style="14" customWidth="1"/>
    <col min="2826" max="2826" width="17.140625" style="14" customWidth="1"/>
    <col min="2827" max="3072" width="9.140625" style="14"/>
    <col min="3073" max="3073" width="5" style="14" customWidth="1"/>
    <col min="3074" max="3074" width="11" style="14" customWidth="1"/>
    <col min="3075" max="3075" width="10.140625" style="14" customWidth="1"/>
    <col min="3076" max="3076" width="19.7109375" style="14" customWidth="1"/>
    <col min="3077" max="3077" width="14.42578125" style="14" customWidth="1"/>
    <col min="3078" max="3078" width="15" style="14" customWidth="1"/>
    <col min="3079" max="3079" width="16.85546875" style="14" customWidth="1"/>
    <col min="3080" max="3080" width="26.85546875" style="14" customWidth="1"/>
    <col min="3081" max="3081" width="20.5703125" style="14" customWidth="1"/>
    <col min="3082" max="3082" width="17.140625" style="14" customWidth="1"/>
    <col min="3083" max="3328" width="9.140625" style="14"/>
    <col min="3329" max="3329" width="5" style="14" customWidth="1"/>
    <col min="3330" max="3330" width="11" style="14" customWidth="1"/>
    <col min="3331" max="3331" width="10.140625" style="14" customWidth="1"/>
    <col min="3332" max="3332" width="19.7109375" style="14" customWidth="1"/>
    <col min="3333" max="3333" width="14.42578125" style="14" customWidth="1"/>
    <col min="3334" max="3334" width="15" style="14" customWidth="1"/>
    <col min="3335" max="3335" width="16.85546875" style="14" customWidth="1"/>
    <col min="3336" max="3336" width="26.85546875" style="14" customWidth="1"/>
    <col min="3337" max="3337" width="20.5703125" style="14" customWidth="1"/>
    <col min="3338" max="3338" width="17.140625" style="14" customWidth="1"/>
    <col min="3339" max="3584" width="9.140625" style="14"/>
    <col min="3585" max="3585" width="5" style="14" customWidth="1"/>
    <col min="3586" max="3586" width="11" style="14" customWidth="1"/>
    <col min="3587" max="3587" width="10.140625" style="14" customWidth="1"/>
    <col min="3588" max="3588" width="19.7109375" style="14" customWidth="1"/>
    <col min="3589" max="3589" width="14.42578125" style="14" customWidth="1"/>
    <col min="3590" max="3590" width="15" style="14" customWidth="1"/>
    <col min="3591" max="3591" width="16.85546875" style="14" customWidth="1"/>
    <col min="3592" max="3592" width="26.85546875" style="14" customWidth="1"/>
    <col min="3593" max="3593" width="20.5703125" style="14" customWidth="1"/>
    <col min="3594" max="3594" width="17.140625" style="14" customWidth="1"/>
    <col min="3595" max="3840" width="9.140625" style="14"/>
    <col min="3841" max="3841" width="5" style="14" customWidth="1"/>
    <col min="3842" max="3842" width="11" style="14" customWidth="1"/>
    <col min="3843" max="3843" width="10.140625" style="14" customWidth="1"/>
    <col min="3844" max="3844" width="19.7109375" style="14" customWidth="1"/>
    <col min="3845" max="3845" width="14.42578125" style="14" customWidth="1"/>
    <col min="3846" max="3846" width="15" style="14" customWidth="1"/>
    <col min="3847" max="3847" width="16.85546875" style="14" customWidth="1"/>
    <col min="3848" max="3848" width="26.85546875" style="14" customWidth="1"/>
    <col min="3849" max="3849" width="20.5703125" style="14" customWidth="1"/>
    <col min="3850" max="3850" width="17.140625" style="14" customWidth="1"/>
    <col min="3851" max="4096" width="9.140625" style="14"/>
    <col min="4097" max="4097" width="5" style="14" customWidth="1"/>
    <col min="4098" max="4098" width="11" style="14" customWidth="1"/>
    <col min="4099" max="4099" width="10.140625" style="14" customWidth="1"/>
    <col min="4100" max="4100" width="19.7109375" style="14" customWidth="1"/>
    <col min="4101" max="4101" width="14.42578125" style="14" customWidth="1"/>
    <col min="4102" max="4102" width="15" style="14" customWidth="1"/>
    <col min="4103" max="4103" width="16.85546875" style="14" customWidth="1"/>
    <col min="4104" max="4104" width="26.85546875" style="14" customWidth="1"/>
    <col min="4105" max="4105" width="20.5703125" style="14" customWidth="1"/>
    <col min="4106" max="4106" width="17.140625" style="14" customWidth="1"/>
    <col min="4107" max="4352" width="9.140625" style="14"/>
    <col min="4353" max="4353" width="5" style="14" customWidth="1"/>
    <col min="4354" max="4354" width="11" style="14" customWidth="1"/>
    <col min="4355" max="4355" width="10.140625" style="14" customWidth="1"/>
    <col min="4356" max="4356" width="19.7109375" style="14" customWidth="1"/>
    <col min="4357" max="4357" width="14.42578125" style="14" customWidth="1"/>
    <col min="4358" max="4358" width="15" style="14" customWidth="1"/>
    <col min="4359" max="4359" width="16.85546875" style="14" customWidth="1"/>
    <col min="4360" max="4360" width="26.85546875" style="14" customWidth="1"/>
    <col min="4361" max="4361" width="20.5703125" style="14" customWidth="1"/>
    <col min="4362" max="4362" width="17.140625" style="14" customWidth="1"/>
    <col min="4363" max="4608" width="9.140625" style="14"/>
    <col min="4609" max="4609" width="5" style="14" customWidth="1"/>
    <col min="4610" max="4610" width="11" style="14" customWidth="1"/>
    <col min="4611" max="4611" width="10.140625" style="14" customWidth="1"/>
    <col min="4612" max="4612" width="19.7109375" style="14" customWidth="1"/>
    <col min="4613" max="4613" width="14.42578125" style="14" customWidth="1"/>
    <col min="4614" max="4614" width="15" style="14" customWidth="1"/>
    <col min="4615" max="4615" width="16.85546875" style="14" customWidth="1"/>
    <col min="4616" max="4616" width="26.85546875" style="14" customWidth="1"/>
    <col min="4617" max="4617" width="20.5703125" style="14" customWidth="1"/>
    <col min="4618" max="4618" width="17.140625" style="14" customWidth="1"/>
    <col min="4619" max="4864" width="9.140625" style="14"/>
    <col min="4865" max="4865" width="5" style="14" customWidth="1"/>
    <col min="4866" max="4866" width="11" style="14" customWidth="1"/>
    <col min="4867" max="4867" width="10.140625" style="14" customWidth="1"/>
    <col min="4868" max="4868" width="19.7109375" style="14" customWidth="1"/>
    <col min="4869" max="4869" width="14.42578125" style="14" customWidth="1"/>
    <col min="4870" max="4870" width="15" style="14" customWidth="1"/>
    <col min="4871" max="4871" width="16.85546875" style="14" customWidth="1"/>
    <col min="4872" max="4872" width="26.85546875" style="14" customWidth="1"/>
    <col min="4873" max="4873" width="20.5703125" style="14" customWidth="1"/>
    <col min="4874" max="4874" width="17.140625" style="14" customWidth="1"/>
    <col min="4875" max="5120" width="9.140625" style="14"/>
    <col min="5121" max="5121" width="5" style="14" customWidth="1"/>
    <col min="5122" max="5122" width="11" style="14" customWidth="1"/>
    <col min="5123" max="5123" width="10.140625" style="14" customWidth="1"/>
    <col min="5124" max="5124" width="19.7109375" style="14" customWidth="1"/>
    <col min="5125" max="5125" width="14.42578125" style="14" customWidth="1"/>
    <col min="5126" max="5126" width="15" style="14" customWidth="1"/>
    <col min="5127" max="5127" width="16.85546875" style="14" customWidth="1"/>
    <col min="5128" max="5128" width="26.85546875" style="14" customWidth="1"/>
    <col min="5129" max="5129" width="20.5703125" style="14" customWidth="1"/>
    <col min="5130" max="5130" width="17.140625" style="14" customWidth="1"/>
    <col min="5131" max="5376" width="9.140625" style="14"/>
    <col min="5377" max="5377" width="5" style="14" customWidth="1"/>
    <col min="5378" max="5378" width="11" style="14" customWidth="1"/>
    <col min="5379" max="5379" width="10.140625" style="14" customWidth="1"/>
    <col min="5380" max="5380" width="19.7109375" style="14" customWidth="1"/>
    <col min="5381" max="5381" width="14.42578125" style="14" customWidth="1"/>
    <col min="5382" max="5382" width="15" style="14" customWidth="1"/>
    <col min="5383" max="5383" width="16.85546875" style="14" customWidth="1"/>
    <col min="5384" max="5384" width="26.85546875" style="14" customWidth="1"/>
    <col min="5385" max="5385" width="20.5703125" style="14" customWidth="1"/>
    <col min="5386" max="5386" width="17.140625" style="14" customWidth="1"/>
    <col min="5387" max="5632" width="9.140625" style="14"/>
    <col min="5633" max="5633" width="5" style="14" customWidth="1"/>
    <col min="5634" max="5634" width="11" style="14" customWidth="1"/>
    <col min="5635" max="5635" width="10.140625" style="14" customWidth="1"/>
    <col min="5636" max="5636" width="19.7109375" style="14" customWidth="1"/>
    <col min="5637" max="5637" width="14.42578125" style="14" customWidth="1"/>
    <col min="5638" max="5638" width="15" style="14" customWidth="1"/>
    <col min="5639" max="5639" width="16.85546875" style="14" customWidth="1"/>
    <col min="5640" max="5640" width="26.85546875" style="14" customWidth="1"/>
    <col min="5641" max="5641" width="20.5703125" style="14" customWidth="1"/>
    <col min="5642" max="5642" width="17.140625" style="14" customWidth="1"/>
    <col min="5643" max="5888" width="9.140625" style="14"/>
    <col min="5889" max="5889" width="5" style="14" customWidth="1"/>
    <col min="5890" max="5890" width="11" style="14" customWidth="1"/>
    <col min="5891" max="5891" width="10.140625" style="14" customWidth="1"/>
    <col min="5892" max="5892" width="19.7109375" style="14" customWidth="1"/>
    <col min="5893" max="5893" width="14.42578125" style="14" customWidth="1"/>
    <col min="5894" max="5894" width="15" style="14" customWidth="1"/>
    <col min="5895" max="5895" width="16.85546875" style="14" customWidth="1"/>
    <col min="5896" max="5896" width="26.85546875" style="14" customWidth="1"/>
    <col min="5897" max="5897" width="20.5703125" style="14" customWidth="1"/>
    <col min="5898" max="5898" width="17.140625" style="14" customWidth="1"/>
    <col min="5899" max="6144" width="9.140625" style="14"/>
    <col min="6145" max="6145" width="5" style="14" customWidth="1"/>
    <col min="6146" max="6146" width="11" style="14" customWidth="1"/>
    <col min="6147" max="6147" width="10.140625" style="14" customWidth="1"/>
    <col min="6148" max="6148" width="19.7109375" style="14" customWidth="1"/>
    <col min="6149" max="6149" width="14.42578125" style="14" customWidth="1"/>
    <col min="6150" max="6150" width="15" style="14" customWidth="1"/>
    <col min="6151" max="6151" width="16.85546875" style="14" customWidth="1"/>
    <col min="6152" max="6152" width="26.85546875" style="14" customWidth="1"/>
    <col min="6153" max="6153" width="20.5703125" style="14" customWidth="1"/>
    <col min="6154" max="6154" width="17.140625" style="14" customWidth="1"/>
    <col min="6155" max="6400" width="9.140625" style="14"/>
    <col min="6401" max="6401" width="5" style="14" customWidth="1"/>
    <col min="6402" max="6402" width="11" style="14" customWidth="1"/>
    <col min="6403" max="6403" width="10.140625" style="14" customWidth="1"/>
    <col min="6404" max="6404" width="19.7109375" style="14" customWidth="1"/>
    <col min="6405" max="6405" width="14.42578125" style="14" customWidth="1"/>
    <col min="6406" max="6406" width="15" style="14" customWidth="1"/>
    <col min="6407" max="6407" width="16.85546875" style="14" customWidth="1"/>
    <col min="6408" max="6408" width="26.85546875" style="14" customWidth="1"/>
    <col min="6409" max="6409" width="20.5703125" style="14" customWidth="1"/>
    <col min="6410" max="6410" width="17.140625" style="14" customWidth="1"/>
    <col min="6411" max="6656" width="9.140625" style="14"/>
    <col min="6657" max="6657" width="5" style="14" customWidth="1"/>
    <col min="6658" max="6658" width="11" style="14" customWidth="1"/>
    <col min="6659" max="6659" width="10.140625" style="14" customWidth="1"/>
    <col min="6660" max="6660" width="19.7109375" style="14" customWidth="1"/>
    <col min="6661" max="6661" width="14.42578125" style="14" customWidth="1"/>
    <col min="6662" max="6662" width="15" style="14" customWidth="1"/>
    <col min="6663" max="6663" width="16.85546875" style="14" customWidth="1"/>
    <col min="6664" max="6664" width="26.85546875" style="14" customWidth="1"/>
    <col min="6665" max="6665" width="20.5703125" style="14" customWidth="1"/>
    <col min="6666" max="6666" width="17.140625" style="14" customWidth="1"/>
    <col min="6667" max="6912" width="9.140625" style="14"/>
    <col min="6913" max="6913" width="5" style="14" customWidth="1"/>
    <col min="6914" max="6914" width="11" style="14" customWidth="1"/>
    <col min="6915" max="6915" width="10.140625" style="14" customWidth="1"/>
    <col min="6916" max="6916" width="19.7109375" style="14" customWidth="1"/>
    <col min="6917" max="6917" width="14.42578125" style="14" customWidth="1"/>
    <col min="6918" max="6918" width="15" style="14" customWidth="1"/>
    <col min="6919" max="6919" width="16.85546875" style="14" customWidth="1"/>
    <col min="6920" max="6920" width="26.85546875" style="14" customWidth="1"/>
    <col min="6921" max="6921" width="20.5703125" style="14" customWidth="1"/>
    <col min="6922" max="6922" width="17.140625" style="14" customWidth="1"/>
    <col min="6923" max="7168" width="9.140625" style="14"/>
    <col min="7169" max="7169" width="5" style="14" customWidth="1"/>
    <col min="7170" max="7170" width="11" style="14" customWidth="1"/>
    <col min="7171" max="7171" width="10.140625" style="14" customWidth="1"/>
    <col min="7172" max="7172" width="19.7109375" style="14" customWidth="1"/>
    <col min="7173" max="7173" width="14.42578125" style="14" customWidth="1"/>
    <col min="7174" max="7174" width="15" style="14" customWidth="1"/>
    <col min="7175" max="7175" width="16.85546875" style="14" customWidth="1"/>
    <col min="7176" max="7176" width="26.85546875" style="14" customWidth="1"/>
    <col min="7177" max="7177" width="20.5703125" style="14" customWidth="1"/>
    <col min="7178" max="7178" width="17.140625" style="14" customWidth="1"/>
    <col min="7179" max="7424" width="9.140625" style="14"/>
    <col min="7425" max="7425" width="5" style="14" customWidth="1"/>
    <col min="7426" max="7426" width="11" style="14" customWidth="1"/>
    <col min="7427" max="7427" width="10.140625" style="14" customWidth="1"/>
    <col min="7428" max="7428" width="19.7109375" style="14" customWidth="1"/>
    <col min="7429" max="7429" width="14.42578125" style="14" customWidth="1"/>
    <col min="7430" max="7430" width="15" style="14" customWidth="1"/>
    <col min="7431" max="7431" width="16.85546875" style="14" customWidth="1"/>
    <col min="7432" max="7432" width="26.85546875" style="14" customWidth="1"/>
    <col min="7433" max="7433" width="20.5703125" style="14" customWidth="1"/>
    <col min="7434" max="7434" width="17.140625" style="14" customWidth="1"/>
    <col min="7435" max="7680" width="9.140625" style="14"/>
    <col min="7681" max="7681" width="5" style="14" customWidth="1"/>
    <col min="7682" max="7682" width="11" style="14" customWidth="1"/>
    <col min="7683" max="7683" width="10.140625" style="14" customWidth="1"/>
    <col min="7684" max="7684" width="19.7109375" style="14" customWidth="1"/>
    <col min="7685" max="7685" width="14.42578125" style="14" customWidth="1"/>
    <col min="7686" max="7686" width="15" style="14" customWidth="1"/>
    <col min="7687" max="7687" width="16.85546875" style="14" customWidth="1"/>
    <col min="7688" max="7688" width="26.85546875" style="14" customWidth="1"/>
    <col min="7689" max="7689" width="20.5703125" style="14" customWidth="1"/>
    <col min="7690" max="7690" width="17.140625" style="14" customWidth="1"/>
    <col min="7691" max="7936" width="9.140625" style="14"/>
    <col min="7937" max="7937" width="5" style="14" customWidth="1"/>
    <col min="7938" max="7938" width="11" style="14" customWidth="1"/>
    <col min="7939" max="7939" width="10.140625" style="14" customWidth="1"/>
    <col min="7940" max="7940" width="19.7109375" style="14" customWidth="1"/>
    <col min="7941" max="7941" width="14.42578125" style="14" customWidth="1"/>
    <col min="7942" max="7942" width="15" style="14" customWidth="1"/>
    <col min="7943" max="7943" width="16.85546875" style="14" customWidth="1"/>
    <col min="7944" max="7944" width="26.85546875" style="14" customWidth="1"/>
    <col min="7945" max="7945" width="20.5703125" style="14" customWidth="1"/>
    <col min="7946" max="7946" width="17.140625" style="14" customWidth="1"/>
    <col min="7947" max="8192" width="9.140625" style="14"/>
    <col min="8193" max="8193" width="5" style="14" customWidth="1"/>
    <col min="8194" max="8194" width="11" style="14" customWidth="1"/>
    <col min="8195" max="8195" width="10.140625" style="14" customWidth="1"/>
    <col min="8196" max="8196" width="19.7109375" style="14" customWidth="1"/>
    <col min="8197" max="8197" width="14.42578125" style="14" customWidth="1"/>
    <col min="8198" max="8198" width="15" style="14" customWidth="1"/>
    <col min="8199" max="8199" width="16.85546875" style="14" customWidth="1"/>
    <col min="8200" max="8200" width="26.85546875" style="14" customWidth="1"/>
    <col min="8201" max="8201" width="20.5703125" style="14" customWidth="1"/>
    <col min="8202" max="8202" width="17.140625" style="14" customWidth="1"/>
    <col min="8203" max="8448" width="9.140625" style="14"/>
    <col min="8449" max="8449" width="5" style="14" customWidth="1"/>
    <col min="8450" max="8450" width="11" style="14" customWidth="1"/>
    <col min="8451" max="8451" width="10.140625" style="14" customWidth="1"/>
    <col min="8452" max="8452" width="19.7109375" style="14" customWidth="1"/>
    <col min="8453" max="8453" width="14.42578125" style="14" customWidth="1"/>
    <col min="8454" max="8454" width="15" style="14" customWidth="1"/>
    <col min="8455" max="8455" width="16.85546875" style="14" customWidth="1"/>
    <col min="8456" max="8456" width="26.85546875" style="14" customWidth="1"/>
    <col min="8457" max="8457" width="20.5703125" style="14" customWidth="1"/>
    <col min="8458" max="8458" width="17.140625" style="14" customWidth="1"/>
    <col min="8459" max="8704" width="9.140625" style="14"/>
    <col min="8705" max="8705" width="5" style="14" customWidth="1"/>
    <col min="8706" max="8706" width="11" style="14" customWidth="1"/>
    <col min="8707" max="8707" width="10.140625" style="14" customWidth="1"/>
    <col min="8708" max="8708" width="19.7109375" style="14" customWidth="1"/>
    <col min="8709" max="8709" width="14.42578125" style="14" customWidth="1"/>
    <col min="8710" max="8710" width="15" style="14" customWidth="1"/>
    <col min="8711" max="8711" width="16.85546875" style="14" customWidth="1"/>
    <col min="8712" max="8712" width="26.85546875" style="14" customWidth="1"/>
    <col min="8713" max="8713" width="20.5703125" style="14" customWidth="1"/>
    <col min="8714" max="8714" width="17.140625" style="14" customWidth="1"/>
    <col min="8715" max="8960" width="9.140625" style="14"/>
    <col min="8961" max="8961" width="5" style="14" customWidth="1"/>
    <col min="8962" max="8962" width="11" style="14" customWidth="1"/>
    <col min="8963" max="8963" width="10.140625" style="14" customWidth="1"/>
    <col min="8964" max="8964" width="19.7109375" style="14" customWidth="1"/>
    <col min="8965" max="8965" width="14.42578125" style="14" customWidth="1"/>
    <col min="8966" max="8966" width="15" style="14" customWidth="1"/>
    <col min="8967" max="8967" width="16.85546875" style="14" customWidth="1"/>
    <col min="8968" max="8968" width="26.85546875" style="14" customWidth="1"/>
    <col min="8969" max="8969" width="20.5703125" style="14" customWidth="1"/>
    <col min="8970" max="8970" width="17.140625" style="14" customWidth="1"/>
    <col min="8971" max="9216" width="9.140625" style="14"/>
    <col min="9217" max="9217" width="5" style="14" customWidth="1"/>
    <col min="9218" max="9218" width="11" style="14" customWidth="1"/>
    <col min="9219" max="9219" width="10.140625" style="14" customWidth="1"/>
    <col min="9220" max="9220" width="19.7109375" style="14" customWidth="1"/>
    <col min="9221" max="9221" width="14.42578125" style="14" customWidth="1"/>
    <col min="9222" max="9222" width="15" style="14" customWidth="1"/>
    <col min="9223" max="9223" width="16.85546875" style="14" customWidth="1"/>
    <col min="9224" max="9224" width="26.85546875" style="14" customWidth="1"/>
    <col min="9225" max="9225" width="20.5703125" style="14" customWidth="1"/>
    <col min="9226" max="9226" width="17.140625" style="14" customWidth="1"/>
    <col min="9227" max="9472" width="9.140625" style="14"/>
    <col min="9473" max="9473" width="5" style="14" customWidth="1"/>
    <col min="9474" max="9474" width="11" style="14" customWidth="1"/>
    <col min="9475" max="9475" width="10.140625" style="14" customWidth="1"/>
    <col min="9476" max="9476" width="19.7109375" style="14" customWidth="1"/>
    <col min="9477" max="9477" width="14.42578125" style="14" customWidth="1"/>
    <col min="9478" max="9478" width="15" style="14" customWidth="1"/>
    <col min="9479" max="9479" width="16.85546875" style="14" customWidth="1"/>
    <col min="9480" max="9480" width="26.85546875" style="14" customWidth="1"/>
    <col min="9481" max="9481" width="20.5703125" style="14" customWidth="1"/>
    <col min="9482" max="9482" width="17.140625" style="14" customWidth="1"/>
    <col min="9483" max="9728" width="9.140625" style="14"/>
    <col min="9729" max="9729" width="5" style="14" customWidth="1"/>
    <col min="9730" max="9730" width="11" style="14" customWidth="1"/>
    <col min="9731" max="9731" width="10.140625" style="14" customWidth="1"/>
    <col min="9732" max="9732" width="19.7109375" style="14" customWidth="1"/>
    <col min="9733" max="9733" width="14.42578125" style="14" customWidth="1"/>
    <col min="9734" max="9734" width="15" style="14" customWidth="1"/>
    <col min="9735" max="9735" width="16.85546875" style="14" customWidth="1"/>
    <col min="9736" max="9736" width="26.85546875" style="14" customWidth="1"/>
    <col min="9737" max="9737" width="20.5703125" style="14" customWidth="1"/>
    <col min="9738" max="9738" width="17.140625" style="14" customWidth="1"/>
    <col min="9739" max="9984" width="9.140625" style="14"/>
    <col min="9985" max="9985" width="5" style="14" customWidth="1"/>
    <col min="9986" max="9986" width="11" style="14" customWidth="1"/>
    <col min="9987" max="9987" width="10.140625" style="14" customWidth="1"/>
    <col min="9988" max="9988" width="19.7109375" style="14" customWidth="1"/>
    <col min="9989" max="9989" width="14.42578125" style="14" customWidth="1"/>
    <col min="9990" max="9990" width="15" style="14" customWidth="1"/>
    <col min="9991" max="9991" width="16.85546875" style="14" customWidth="1"/>
    <col min="9992" max="9992" width="26.85546875" style="14" customWidth="1"/>
    <col min="9993" max="9993" width="20.5703125" style="14" customWidth="1"/>
    <col min="9994" max="9994" width="17.140625" style="14" customWidth="1"/>
    <col min="9995" max="10240" width="9.140625" style="14"/>
    <col min="10241" max="10241" width="5" style="14" customWidth="1"/>
    <col min="10242" max="10242" width="11" style="14" customWidth="1"/>
    <col min="10243" max="10243" width="10.140625" style="14" customWidth="1"/>
    <col min="10244" max="10244" width="19.7109375" style="14" customWidth="1"/>
    <col min="10245" max="10245" width="14.42578125" style="14" customWidth="1"/>
    <col min="10246" max="10246" width="15" style="14" customWidth="1"/>
    <col min="10247" max="10247" width="16.85546875" style="14" customWidth="1"/>
    <col min="10248" max="10248" width="26.85546875" style="14" customWidth="1"/>
    <col min="10249" max="10249" width="20.5703125" style="14" customWidth="1"/>
    <col min="10250" max="10250" width="17.140625" style="14" customWidth="1"/>
    <col min="10251" max="10496" width="9.140625" style="14"/>
    <col min="10497" max="10497" width="5" style="14" customWidth="1"/>
    <col min="10498" max="10498" width="11" style="14" customWidth="1"/>
    <col min="10499" max="10499" width="10.140625" style="14" customWidth="1"/>
    <col min="10500" max="10500" width="19.7109375" style="14" customWidth="1"/>
    <col min="10501" max="10501" width="14.42578125" style="14" customWidth="1"/>
    <col min="10502" max="10502" width="15" style="14" customWidth="1"/>
    <col min="10503" max="10503" width="16.85546875" style="14" customWidth="1"/>
    <col min="10504" max="10504" width="26.85546875" style="14" customWidth="1"/>
    <col min="10505" max="10505" width="20.5703125" style="14" customWidth="1"/>
    <col min="10506" max="10506" width="17.140625" style="14" customWidth="1"/>
    <col min="10507" max="10752" width="9.140625" style="14"/>
    <col min="10753" max="10753" width="5" style="14" customWidth="1"/>
    <col min="10754" max="10754" width="11" style="14" customWidth="1"/>
    <col min="10755" max="10755" width="10.140625" style="14" customWidth="1"/>
    <col min="10756" max="10756" width="19.7109375" style="14" customWidth="1"/>
    <col min="10757" max="10757" width="14.42578125" style="14" customWidth="1"/>
    <col min="10758" max="10758" width="15" style="14" customWidth="1"/>
    <col min="10759" max="10759" width="16.85546875" style="14" customWidth="1"/>
    <col min="10760" max="10760" width="26.85546875" style="14" customWidth="1"/>
    <col min="10761" max="10761" width="20.5703125" style="14" customWidth="1"/>
    <col min="10762" max="10762" width="17.140625" style="14" customWidth="1"/>
    <col min="10763" max="11008" width="9.140625" style="14"/>
    <col min="11009" max="11009" width="5" style="14" customWidth="1"/>
    <col min="11010" max="11010" width="11" style="14" customWidth="1"/>
    <col min="11011" max="11011" width="10.140625" style="14" customWidth="1"/>
    <col min="11012" max="11012" width="19.7109375" style="14" customWidth="1"/>
    <col min="11013" max="11013" width="14.42578125" style="14" customWidth="1"/>
    <col min="11014" max="11014" width="15" style="14" customWidth="1"/>
    <col min="11015" max="11015" width="16.85546875" style="14" customWidth="1"/>
    <col min="11016" max="11016" width="26.85546875" style="14" customWidth="1"/>
    <col min="11017" max="11017" width="20.5703125" style="14" customWidth="1"/>
    <col min="11018" max="11018" width="17.140625" style="14" customWidth="1"/>
    <col min="11019" max="11264" width="9.140625" style="14"/>
    <col min="11265" max="11265" width="5" style="14" customWidth="1"/>
    <col min="11266" max="11266" width="11" style="14" customWidth="1"/>
    <col min="11267" max="11267" width="10.140625" style="14" customWidth="1"/>
    <col min="11268" max="11268" width="19.7109375" style="14" customWidth="1"/>
    <col min="11269" max="11269" width="14.42578125" style="14" customWidth="1"/>
    <col min="11270" max="11270" width="15" style="14" customWidth="1"/>
    <col min="11271" max="11271" width="16.85546875" style="14" customWidth="1"/>
    <col min="11272" max="11272" width="26.85546875" style="14" customWidth="1"/>
    <col min="11273" max="11273" width="20.5703125" style="14" customWidth="1"/>
    <col min="11274" max="11274" width="17.140625" style="14" customWidth="1"/>
    <col min="11275" max="11520" width="9.140625" style="14"/>
    <col min="11521" max="11521" width="5" style="14" customWidth="1"/>
    <col min="11522" max="11522" width="11" style="14" customWidth="1"/>
    <col min="11523" max="11523" width="10.140625" style="14" customWidth="1"/>
    <col min="11524" max="11524" width="19.7109375" style="14" customWidth="1"/>
    <col min="11525" max="11525" width="14.42578125" style="14" customWidth="1"/>
    <col min="11526" max="11526" width="15" style="14" customWidth="1"/>
    <col min="11527" max="11527" width="16.85546875" style="14" customWidth="1"/>
    <col min="11528" max="11528" width="26.85546875" style="14" customWidth="1"/>
    <col min="11529" max="11529" width="20.5703125" style="14" customWidth="1"/>
    <col min="11530" max="11530" width="17.140625" style="14" customWidth="1"/>
    <col min="11531" max="11776" width="9.140625" style="14"/>
    <col min="11777" max="11777" width="5" style="14" customWidth="1"/>
    <col min="11778" max="11778" width="11" style="14" customWidth="1"/>
    <col min="11779" max="11779" width="10.140625" style="14" customWidth="1"/>
    <col min="11780" max="11780" width="19.7109375" style="14" customWidth="1"/>
    <col min="11781" max="11781" width="14.42578125" style="14" customWidth="1"/>
    <col min="11782" max="11782" width="15" style="14" customWidth="1"/>
    <col min="11783" max="11783" width="16.85546875" style="14" customWidth="1"/>
    <col min="11784" max="11784" width="26.85546875" style="14" customWidth="1"/>
    <col min="11785" max="11785" width="20.5703125" style="14" customWidth="1"/>
    <col min="11786" max="11786" width="17.140625" style="14" customWidth="1"/>
    <col min="11787" max="12032" width="9.140625" style="14"/>
    <col min="12033" max="12033" width="5" style="14" customWidth="1"/>
    <col min="12034" max="12034" width="11" style="14" customWidth="1"/>
    <col min="12035" max="12035" width="10.140625" style="14" customWidth="1"/>
    <col min="12036" max="12036" width="19.7109375" style="14" customWidth="1"/>
    <col min="12037" max="12037" width="14.42578125" style="14" customWidth="1"/>
    <col min="12038" max="12038" width="15" style="14" customWidth="1"/>
    <col min="12039" max="12039" width="16.85546875" style="14" customWidth="1"/>
    <col min="12040" max="12040" width="26.85546875" style="14" customWidth="1"/>
    <col min="12041" max="12041" width="20.5703125" style="14" customWidth="1"/>
    <col min="12042" max="12042" width="17.140625" style="14" customWidth="1"/>
    <col min="12043" max="12288" width="9.140625" style="14"/>
    <col min="12289" max="12289" width="5" style="14" customWidth="1"/>
    <col min="12290" max="12290" width="11" style="14" customWidth="1"/>
    <col min="12291" max="12291" width="10.140625" style="14" customWidth="1"/>
    <col min="12292" max="12292" width="19.7109375" style="14" customWidth="1"/>
    <col min="12293" max="12293" width="14.42578125" style="14" customWidth="1"/>
    <col min="12294" max="12294" width="15" style="14" customWidth="1"/>
    <col min="12295" max="12295" width="16.85546875" style="14" customWidth="1"/>
    <col min="12296" max="12296" width="26.85546875" style="14" customWidth="1"/>
    <col min="12297" max="12297" width="20.5703125" style="14" customWidth="1"/>
    <col min="12298" max="12298" width="17.140625" style="14" customWidth="1"/>
    <col min="12299" max="12544" width="9.140625" style="14"/>
    <col min="12545" max="12545" width="5" style="14" customWidth="1"/>
    <col min="12546" max="12546" width="11" style="14" customWidth="1"/>
    <col min="12547" max="12547" width="10.140625" style="14" customWidth="1"/>
    <col min="12548" max="12548" width="19.7109375" style="14" customWidth="1"/>
    <col min="12549" max="12549" width="14.42578125" style="14" customWidth="1"/>
    <col min="12550" max="12550" width="15" style="14" customWidth="1"/>
    <col min="12551" max="12551" width="16.85546875" style="14" customWidth="1"/>
    <col min="12552" max="12552" width="26.85546875" style="14" customWidth="1"/>
    <col min="12553" max="12553" width="20.5703125" style="14" customWidth="1"/>
    <col min="12554" max="12554" width="17.140625" style="14" customWidth="1"/>
    <col min="12555" max="12800" width="9.140625" style="14"/>
    <col min="12801" max="12801" width="5" style="14" customWidth="1"/>
    <col min="12802" max="12802" width="11" style="14" customWidth="1"/>
    <col min="12803" max="12803" width="10.140625" style="14" customWidth="1"/>
    <col min="12804" max="12804" width="19.7109375" style="14" customWidth="1"/>
    <col min="12805" max="12805" width="14.42578125" style="14" customWidth="1"/>
    <col min="12806" max="12806" width="15" style="14" customWidth="1"/>
    <col min="12807" max="12807" width="16.85546875" style="14" customWidth="1"/>
    <col min="12808" max="12808" width="26.85546875" style="14" customWidth="1"/>
    <col min="12809" max="12809" width="20.5703125" style="14" customWidth="1"/>
    <col min="12810" max="12810" width="17.140625" style="14" customWidth="1"/>
    <col min="12811" max="13056" width="9.140625" style="14"/>
    <col min="13057" max="13057" width="5" style="14" customWidth="1"/>
    <col min="13058" max="13058" width="11" style="14" customWidth="1"/>
    <col min="13059" max="13059" width="10.140625" style="14" customWidth="1"/>
    <col min="13060" max="13060" width="19.7109375" style="14" customWidth="1"/>
    <col min="13061" max="13061" width="14.42578125" style="14" customWidth="1"/>
    <col min="13062" max="13062" width="15" style="14" customWidth="1"/>
    <col min="13063" max="13063" width="16.85546875" style="14" customWidth="1"/>
    <col min="13064" max="13064" width="26.85546875" style="14" customWidth="1"/>
    <col min="13065" max="13065" width="20.5703125" style="14" customWidth="1"/>
    <col min="13066" max="13066" width="17.140625" style="14" customWidth="1"/>
    <col min="13067" max="13312" width="9.140625" style="14"/>
    <col min="13313" max="13313" width="5" style="14" customWidth="1"/>
    <col min="13314" max="13314" width="11" style="14" customWidth="1"/>
    <col min="13315" max="13315" width="10.140625" style="14" customWidth="1"/>
    <col min="13316" max="13316" width="19.7109375" style="14" customWidth="1"/>
    <col min="13317" max="13317" width="14.42578125" style="14" customWidth="1"/>
    <col min="13318" max="13318" width="15" style="14" customWidth="1"/>
    <col min="13319" max="13319" width="16.85546875" style="14" customWidth="1"/>
    <col min="13320" max="13320" width="26.85546875" style="14" customWidth="1"/>
    <col min="13321" max="13321" width="20.5703125" style="14" customWidth="1"/>
    <col min="13322" max="13322" width="17.140625" style="14" customWidth="1"/>
    <col min="13323" max="13568" width="9.140625" style="14"/>
    <col min="13569" max="13569" width="5" style="14" customWidth="1"/>
    <col min="13570" max="13570" width="11" style="14" customWidth="1"/>
    <col min="13571" max="13571" width="10.140625" style="14" customWidth="1"/>
    <col min="13572" max="13572" width="19.7109375" style="14" customWidth="1"/>
    <col min="13573" max="13573" width="14.42578125" style="14" customWidth="1"/>
    <col min="13574" max="13574" width="15" style="14" customWidth="1"/>
    <col min="13575" max="13575" width="16.85546875" style="14" customWidth="1"/>
    <col min="13576" max="13576" width="26.85546875" style="14" customWidth="1"/>
    <col min="13577" max="13577" width="20.5703125" style="14" customWidth="1"/>
    <col min="13578" max="13578" width="17.140625" style="14" customWidth="1"/>
    <col min="13579" max="13824" width="9.140625" style="14"/>
    <col min="13825" max="13825" width="5" style="14" customWidth="1"/>
    <col min="13826" max="13826" width="11" style="14" customWidth="1"/>
    <col min="13827" max="13827" width="10.140625" style="14" customWidth="1"/>
    <col min="13828" max="13828" width="19.7109375" style="14" customWidth="1"/>
    <col min="13829" max="13829" width="14.42578125" style="14" customWidth="1"/>
    <col min="13830" max="13830" width="15" style="14" customWidth="1"/>
    <col min="13831" max="13831" width="16.85546875" style="14" customWidth="1"/>
    <col min="13832" max="13832" width="26.85546875" style="14" customWidth="1"/>
    <col min="13833" max="13833" width="20.5703125" style="14" customWidth="1"/>
    <col min="13834" max="13834" width="17.140625" style="14" customWidth="1"/>
    <col min="13835" max="14080" width="9.140625" style="14"/>
    <col min="14081" max="14081" width="5" style="14" customWidth="1"/>
    <col min="14082" max="14082" width="11" style="14" customWidth="1"/>
    <col min="14083" max="14083" width="10.140625" style="14" customWidth="1"/>
    <col min="14084" max="14084" width="19.7109375" style="14" customWidth="1"/>
    <col min="14085" max="14085" width="14.42578125" style="14" customWidth="1"/>
    <col min="14086" max="14086" width="15" style="14" customWidth="1"/>
    <col min="14087" max="14087" width="16.85546875" style="14" customWidth="1"/>
    <col min="14088" max="14088" width="26.85546875" style="14" customWidth="1"/>
    <col min="14089" max="14089" width="20.5703125" style="14" customWidth="1"/>
    <col min="14090" max="14090" width="17.140625" style="14" customWidth="1"/>
    <col min="14091" max="14336" width="9.140625" style="14"/>
    <col min="14337" max="14337" width="5" style="14" customWidth="1"/>
    <col min="14338" max="14338" width="11" style="14" customWidth="1"/>
    <col min="14339" max="14339" width="10.140625" style="14" customWidth="1"/>
    <col min="14340" max="14340" width="19.7109375" style="14" customWidth="1"/>
    <col min="14341" max="14341" width="14.42578125" style="14" customWidth="1"/>
    <col min="14342" max="14342" width="15" style="14" customWidth="1"/>
    <col min="14343" max="14343" width="16.85546875" style="14" customWidth="1"/>
    <col min="14344" max="14344" width="26.85546875" style="14" customWidth="1"/>
    <col min="14345" max="14345" width="20.5703125" style="14" customWidth="1"/>
    <col min="14346" max="14346" width="17.140625" style="14" customWidth="1"/>
    <col min="14347" max="14592" width="9.140625" style="14"/>
    <col min="14593" max="14593" width="5" style="14" customWidth="1"/>
    <col min="14594" max="14594" width="11" style="14" customWidth="1"/>
    <col min="14595" max="14595" width="10.140625" style="14" customWidth="1"/>
    <col min="14596" max="14596" width="19.7109375" style="14" customWidth="1"/>
    <col min="14597" max="14597" width="14.42578125" style="14" customWidth="1"/>
    <col min="14598" max="14598" width="15" style="14" customWidth="1"/>
    <col min="14599" max="14599" width="16.85546875" style="14" customWidth="1"/>
    <col min="14600" max="14600" width="26.85546875" style="14" customWidth="1"/>
    <col min="14601" max="14601" width="20.5703125" style="14" customWidth="1"/>
    <col min="14602" max="14602" width="17.140625" style="14" customWidth="1"/>
    <col min="14603" max="14848" width="9.140625" style="14"/>
    <col min="14849" max="14849" width="5" style="14" customWidth="1"/>
    <col min="14850" max="14850" width="11" style="14" customWidth="1"/>
    <col min="14851" max="14851" width="10.140625" style="14" customWidth="1"/>
    <col min="14852" max="14852" width="19.7109375" style="14" customWidth="1"/>
    <col min="14853" max="14853" width="14.42578125" style="14" customWidth="1"/>
    <col min="14854" max="14854" width="15" style="14" customWidth="1"/>
    <col min="14855" max="14855" width="16.85546875" style="14" customWidth="1"/>
    <col min="14856" max="14856" width="26.85546875" style="14" customWidth="1"/>
    <col min="14857" max="14857" width="20.5703125" style="14" customWidth="1"/>
    <col min="14858" max="14858" width="17.140625" style="14" customWidth="1"/>
    <col min="14859" max="15104" width="9.140625" style="14"/>
    <col min="15105" max="15105" width="5" style="14" customWidth="1"/>
    <col min="15106" max="15106" width="11" style="14" customWidth="1"/>
    <col min="15107" max="15107" width="10.140625" style="14" customWidth="1"/>
    <col min="15108" max="15108" width="19.7109375" style="14" customWidth="1"/>
    <col min="15109" max="15109" width="14.42578125" style="14" customWidth="1"/>
    <col min="15110" max="15110" width="15" style="14" customWidth="1"/>
    <col min="15111" max="15111" width="16.85546875" style="14" customWidth="1"/>
    <col min="15112" max="15112" width="26.85546875" style="14" customWidth="1"/>
    <col min="15113" max="15113" width="20.5703125" style="14" customWidth="1"/>
    <col min="15114" max="15114" width="17.140625" style="14" customWidth="1"/>
    <col min="15115" max="15360" width="9.140625" style="14"/>
    <col min="15361" max="15361" width="5" style="14" customWidth="1"/>
    <col min="15362" max="15362" width="11" style="14" customWidth="1"/>
    <col min="15363" max="15363" width="10.140625" style="14" customWidth="1"/>
    <col min="15364" max="15364" width="19.7109375" style="14" customWidth="1"/>
    <col min="15365" max="15365" width="14.42578125" style="14" customWidth="1"/>
    <col min="15366" max="15366" width="15" style="14" customWidth="1"/>
    <col min="15367" max="15367" width="16.85546875" style="14" customWidth="1"/>
    <col min="15368" max="15368" width="26.85546875" style="14" customWidth="1"/>
    <col min="15369" max="15369" width="20.5703125" style="14" customWidth="1"/>
    <col min="15370" max="15370" width="17.140625" style="14" customWidth="1"/>
    <col min="15371" max="15616" width="9.140625" style="14"/>
    <col min="15617" max="15617" width="5" style="14" customWidth="1"/>
    <col min="15618" max="15618" width="11" style="14" customWidth="1"/>
    <col min="15619" max="15619" width="10.140625" style="14" customWidth="1"/>
    <col min="15620" max="15620" width="19.7109375" style="14" customWidth="1"/>
    <col min="15621" max="15621" width="14.42578125" style="14" customWidth="1"/>
    <col min="15622" max="15622" width="15" style="14" customWidth="1"/>
    <col min="15623" max="15623" width="16.85546875" style="14" customWidth="1"/>
    <col min="15624" max="15624" width="26.85546875" style="14" customWidth="1"/>
    <col min="15625" max="15625" width="20.5703125" style="14" customWidth="1"/>
    <col min="15626" max="15626" width="17.140625" style="14" customWidth="1"/>
    <col min="15627" max="15872" width="9.140625" style="14"/>
    <col min="15873" max="15873" width="5" style="14" customWidth="1"/>
    <col min="15874" max="15874" width="11" style="14" customWidth="1"/>
    <col min="15875" max="15875" width="10.140625" style="14" customWidth="1"/>
    <col min="15876" max="15876" width="19.7109375" style="14" customWidth="1"/>
    <col min="15877" max="15877" width="14.42578125" style="14" customWidth="1"/>
    <col min="15878" max="15878" width="15" style="14" customWidth="1"/>
    <col min="15879" max="15879" width="16.85546875" style="14" customWidth="1"/>
    <col min="15880" max="15880" width="26.85546875" style="14" customWidth="1"/>
    <col min="15881" max="15881" width="20.5703125" style="14" customWidth="1"/>
    <col min="15882" max="15882" width="17.140625" style="14" customWidth="1"/>
    <col min="15883" max="16128" width="9.140625" style="14"/>
    <col min="16129" max="16129" width="5" style="14" customWidth="1"/>
    <col min="16130" max="16130" width="11" style="14" customWidth="1"/>
    <col min="16131" max="16131" width="10.140625" style="14" customWidth="1"/>
    <col min="16132" max="16132" width="19.7109375" style="14" customWidth="1"/>
    <col min="16133" max="16133" width="14.42578125" style="14" customWidth="1"/>
    <col min="16134" max="16134" width="15" style="14" customWidth="1"/>
    <col min="16135" max="16135" width="16.85546875" style="14" customWidth="1"/>
    <col min="16136" max="16136" width="26.85546875" style="14" customWidth="1"/>
    <col min="16137" max="16137" width="20.5703125" style="14" customWidth="1"/>
    <col min="16138" max="16138" width="17.140625" style="14" customWidth="1"/>
    <col min="16139" max="16384" width="9.140625" style="14"/>
  </cols>
  <sheetData>
    <row r="1" spans="1:10" s="1" customFormat="1" ht="56.25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69.75" customHeight="1">
      <c r="A2" s="94" t="s">
        <v>2083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s="5" customFormat="1" ht="75">
      <c r="A3" s="2" t="s">
        <v>1</v>
      </c>
      <c r="B3" s="2" t="s">
        <v>2</v>
      </c>
      <c r="C3" s="91" t="s">
        <v>3</v>
      </c>
      <c r="D3" s="92"/>
      <c r="E3" s="3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0" s="60" customFormat="1" ht="15.75">
      <c r="A4" s="57">
        <v>1</v>
      </c>
      <c r="B4" s="58">
        <f>A4+1</f>
        <v>2</v>
      </c>
      <c r="C4" s="58"/>
      <c r="D4" s="58">
        <v>3</v>
      </c>
      <c r="E4" s="58">
        <v>4</v>
      </c>
      <c r="F4" s="58">
        <v>5</v>
      </c>
      <c r="G4" s="58">
        <v>6</v>
      </c>
      <c r="H4" s="58">
        <v>7</v>
      </c>
      <c r="I4" s="59">
        <v>8</v>
      </c>
      <c r="J4" s="59">
        <v>9</v>
      </c>
    </row>
    <row r="5" spans="1:10" s="13" customFormat="1" hidden="1">
      <c r="A5" s="6">
        <v>1</v>
      </c>
      <c r="B5" s="7" t="s">
        <v>10</v>
      </c>
      <c r="C5" s="8" t="s">
        <v>11</v>
      </c>
      <c r="D5" s="9" t="s">
        <v>12</v>
      </c>
      <c r="E5" s="10">
        <v>227</v>
      </c>
      <c r="F5" s="11">
        <v>114</v>
      </c>
      <c r="G5" s="15">
        <f>ROUND(F5*20*0.001,2)</f>
        <v>2.2799999999999998</v>
      </c>
      <c r="H5" s="12">
        <f>ROUND(J5*1/3,2)</f>
        <v>0.5</v>
      </c>
      <c r="I5" s="12">
        <f>ROUND(J5*2/3,2)</f>
        <v>1</v>
      </c>
      <c r="J5" s="15">
        <v>1.5</v>
      </c>
    </row>
    <row r="6" spans="1:10" hidden="1">
      <c r="A6" s="6">
        <f t="shared" ref="A6:A69" si="0">A5+1</f>
        <v>2</v>
      </c>
      <c r="B6" s="7" t="s">
        <v>10</v>
      </c>
      <c r="C6" s="8" t="s">
        <v>11</v>
      </c>
      <c r="D6" s="9" t="s">
        <v>13</v>
      </c>
      <c r="E6" s="10">
        <v>98</v>
      </c>
      <c r="F6" s="11">
        <v>53</v>
      </c>
      <c r="G6" s="15">
        <f t="shared" ref="G6:G69" si="1">ROUND(F6*20*0.001,2)</f>
        <v>1.06</v>
      </c>
      <c r="H6" s="12">
        <f t="shared" ref="H6:H69" si="2">ROUND(J6*1/3,2)</f>
        <v>0.35</v>
      </c>
      <c r="I6" s="12">
        <f t="shared" ref="I6:I69" si="3">ROUND(J6*2/3,2)</f>
        <v>0.71</v>
      </c>
      <c r="J6" s="15">
        <f t="shared" ref="J6:J69" si="4">G6</f>
        <v>1.06</v>
      </c>
    </row>
    <row r="7" spans="1:10" hidden="1">
      <c r="A7" s="6">
        <f t="shared" si="0"/>
        <v>3</v>
      </c>
      <c r="B7" s="7" t="s">
        <v>10</v>
      </c>
      <c r="C7" s="8" t="s">
        <v>11</v>
      </c>
      <c r="D7" s="9" t="s">
        <v>14</v>
      </c>
      <c r="E7" s="10">
        <v>160</v>
      </c>
      <c r="F7" s="11">
        <v>65</v>
      </c>
      <c r="G7" s="15">
        <f t="shared" si="1"/>
        <v>1.3</v>
      </c>
      <c r="H7" s="12">
        <f t="shared" si="2"/>
        <v>0.43</v>
      </c>
      <c r="I7" s="12">
        <f t="shared" si="3"/>
        <v>0.87</v>
      </c>
      <c r="J7" s="15">
        <f t="shared" si="4"/>
        <v>1.3</v>
      </c>
    </row>
    <row r="8" spans="1:10" hidden="1">
      <c r="A8" s="6">
        <f t="shared" si="0"/>
        <v>4</v>
      </c>
      <c r="B8" s="7" t="s">
        <v>10</v>
      </c>
      <c r="C8" s="8" t="s">
        <v>11</v>
      </c>
      <c r="D8" s="9" t="s">
        <v>15</v>
      </c>
      <c r="E8" s="10">
        <v>143</v>
      </c>
      <c r="F8" s="11">
        <v>78</v>
      </c>
      <c r="G8" s="15">
        <f t="shared" si="1"/>
        <v>1.56</v>
      </c>
      <c r="H8" s="12">
        <f t="shared" si="2"/>
        <v>0.52</v>
      </c>
      <c r="I8" s="12">
        <f t="shared" si="3"/>
        <v>1.04</v>
      </c>
      <c r="J8" s="15">
        <f t="shared" si="4"/>
        <v>1.56</v>
      </c>
    </row>
    <row r="9" spans="1:10" hidden="1">
      <c r="A9" s="6">
        <f t="shared" si="0"/>
        <v>5</v>
      </c>
      <c r="B9" s="7" t="s">
        <v>10</v>
      </c>
      <c r="C9" s="8" t="s">
        <v>11</v>
      </c>
      <c r="D9" s="9" t="s">
        <v>16</v>
      </c>
      <c r="E9" s="10">
        <v>227</v>
      </c>
      <c r="F9" s="11">
        <v>171</v>
      </c>
      <c r="G9" s="15">
        <f t="shared" si="1"/>
        <v>3.42</v>
      </c>
      <c r="H9" s="12">
        <f t="shared" si="2"/>
        <v>0.5</v>
      </c>
      <c r="I9" s="12">
        <f t="shared" si="3"/>
        <v>1</v>
      </c>
      <c r="J9" s="15">
        <v>1.5</v>
      </c>
    </row>
    <row r="10" spans="1:10" hidden="1">
      <c r="A10" s="6">
        <f t="shared" si="0"/>
        <v>6</v>
      </c>
      <c r="B10" s="7" t="s">
        <v>10</v>
      </c>
      <c r="C10" s="8" t="s">
        <v>11</v>
      </c>
      <c r="D10" s="9" t="s">
        <v>17</v>
      </c>
      <c r="E10" s="10">
        <v>75</v>
      </c>
      <c r="F10" s="11">
        <v>50</v>
      </c>
      <c r="G10" s="15">
        <f t="shared" si="1"/>
        <v>1</v>
      </c>
      <c r="H10" s="12">
        <f t="shared" si="2"/>
        <v>0.33</v>
      </c>
      <c r="I10" s="12">
        <f t="shared" si="3"/>
        <v>0.67</v>
      </c>
      <c r="J10" s="15">
        <f t="shared" si="4"/>
        <v>1</v>
      </c>
    </row>
    <row r="11" spans="1:10" hidden="1">
      <c r="A11" s="6">
        <f t="shared" si="0"/>
        <v>7</v>
      </c>
      <c r="B11" s="7" t="s">
        <v>10</v>
      </c>
      <c r="C11" s="8" t="s">
        <v>11</v>
      </c>
      <c r="D11" s="9" t="s">
        <v>18</v>
      </c>
      <c r="E11" s="10">
        <v>95</v>
      </c>
      <c r="F11" s="11">
        <v>46</v>
      </c>
      <c r="G11" s="15">
        <f t="shared" si="1"/>
        <v>0.92</v>
      </c>
      <c r="H11" s="12">
        <f t="shared" si="2"/>
        <v>0.33</v>
      </c>
      <c r="I11" s="12">
        <f t="shared" si="3"/>
        <v>0.67</v>
      </c>
      <c r="J11" s="15">
        <v>1</v>
      </c>
    </row>
    <row r="12" spans="1:10" hidden="1">
      <c r="A12" s="6">
        <f t="shared" si="0"/>
        <v>8</v>
      </c>
      <c r="B12" s="7" t="s">
        <v>10</v>
      </c>
      <c r="C12" s="8" t="s">
        <v>11</v>
      </c>
      <c r="D12" s="9" t="s">
        <v>19</v>
      </c>
      <c r="E12" s="10">
        <v>167</v>
      </c>
      <c r="F12" s="11">
        <v>129</v>
      </c>
      <c r="G12" s="15">
        <f t="shared" si="1"/>
        <v>2.58</v>
      </c>
      <c r="H12" s="12">
        <f t="shared" si="2"/>
        <v>0.5</v>
      </c>
      <c r="I12" s="12">
        <f t="shared" si="3"/>
        <v>1</v>
      </c>
      <c r="J12" s="15">
        <v>1.5</v>
      </c>
    </row>
    <row r="13" spans="1:10" hidden="1">
      <c r="A13" s="6">
        <f t="shared" si="0"/>
        <v>9</v>
      </c>
      <c r="B13" s="7" t="s">
        <v>10</v>
      </c>
      <c r="C13" s="8" t="s">
        <v>11</v>
      </c>
      <c r="D13" s="9" t="s">
        <v>20</v>
      </c>
      <c r="E13" s="10">
        <v>113</v>
      </c>
      <c r="F13" s="11">
        <v>36</v>
      </c>
      <c r="G13" s="15">
        <f t="shared" si="1"/>
        <v>0.72</v>
      </c>
      <c r="H13" s="12">
        <f t="shared" si="2"/>
        <v>0.5</v>
      </c>
      <c r="I13" s="12">
        <f t="shared" si="3"/>
        <v>1</v>
      </c>
      <c r="J13" s="15">
        <v>1.5</v>
      </c>
    </row>
    <row r="14" spans="1:10" hidden="1">
      <c r="A14" s="6">
        <f t="shared" si="0"/>
        <v>10</v>
      </c>
      <c r="B14" s="7" t="s">
        <v>10</v>
      </c>
      <c r="C14" s="8" t="s">
        <v>11</v>
      </c>
      <c r="D14" s="9" t="s">
        <v>21</v>
      </c>
      <c r="E14" s="10">
        <v>240</v>
      </c>
      <c r="F14" s="11">
        <v>97</v>
      </c>
      <c r="G14" s="15">
        <f t="shared" si="1"/>
        <v>1.94</v>
      </c>
      <c r="H14" s="12">
        <f t="shared" si="2"/>
        <v>0.65</v>
      </c>
      <c r="I14" s="12">
        <f t="shared" si="3"/>
        <v>1.29</v>
      </c>
      <c r="J14" s="15">
        <f t="shared" si="4"/>
        <v>1.94</v>
      </c>
    </row>
    <row r="15" spans="1:10" hidden="1">
      <c r="A15" s="6">
        <f t="shared" si="0"/>
        <v>11</v>
      </c>
      <c r="B15" s="7" t="s">
        <v>10</v>
      </c>
      <c r="C15" s="8" t="s">
        <v>11</v>
      </c>
      <c r="D15" s="9" t="s">
        <v>22</v>
      </c>
      <c r="E15" s="10">
        <v>96</v>
      </c>
      <c r="F15" s="11">
        <v>62</v>
      </c>
      <c r="G15" s="15">
        <f t="shared" si="1"/>
        <v>1.24</v>
      </c>
      <c r="H15" s="12">
        <f t="shared" si="2"/>
        <v>0.41</v>
      </c>
      <c r="I15" s="12">
        <f t="shared" si="3"/>
        <v>0.83</v>
      </c>
      <c r="J15" s="15">
        <f t="shared" si="4"/>
        <v>1.24</v>
      </c>
    </row>
    <row r="16" spans="1:10" hidden="1">
      <c r="A16" s="6">
        <f t="shared" si="0"/>
        <v>12</v>
      </c>
      <c r="B16" s="7" t="s">
        <v>10</v>
      </c>
      <c r="C16" s="8" t="s">
        <v>11</v>
      </c>
      <c r="D16" s="9" t="s">
        <v>23</v>
      </c>
      <c r="E16" s="10">
        <v>121</v>
      </c>
      <c r="F16" s="11">
        <v>86</v>
      </c>
      <c r="G16" s="15">
        <f t="shared" si="1"/>
        <v>1.72</v>
      </c>
      <c r="H16" s="12">
        <f t="shared" si="2"/>
        <v>0.56999999999999995</v>
      </c>
      <c r="I16" s="12">
        <f t="shared" si="3"/>
        <v>1.1499999999999999</v>
      </c>
      <c r="J16" s="15">
        <f t="shared" si="4"/>
        <v>1.72</v>
      </c>
    </row>
    <row r="17" spans="1:10" hidden="1">
      <c r="A17" s="6">
        <f t="shared" si="0"/>
        <v>13</v>
      </c>
      <c r="B17" s="7" t="s">
        <v>10</v>
      </c>
      <c r="C17" s="8" t="s">
        <v>11</v>
      </c>
      <c r="D17" s="9" t="s">
        <v>24</v>
      </c>
      <c r="E17" s="10">
        <v>106</v>
      </c>
      <c r="F17" s="11">
        <v>51</v>
      </c>
      <c r="G17" s="15">
        <f t="shared" si="1"/>
        <v>1.02</v>
      </c>
      <c r="H17" s="12">
        <f t="shared" si="2"/>
        <v>0.34</v>
      </c>
      <c r="I17" s="12">
        <f t="shared" si="3"/>
        <v>0.68</v>
      </c>
      <c r="J17" s="15">
        <f t="shared" si="4"/>
        <v>1.02</v>
      </c>
    </row>
    <row r="18" spans="1:10" hidden="1">
      <c r="A18" s="6">
        <f t="shared" si="0"/>
        <v>14</v>
      </c>
      <c r="B18" s="7" t="s">
        <v>10</v>
      </c>
      <c r="C18" s="8" t="s">
        <v>11</v>
      </c>
      <c r="D18" s="9" t="s">
        <v>25</v>
      </c>
      <c r="E18" s="10">
        <v>134</v>
      </c>
      <c r="F18" s="11">
        <v>85</v>
      </c>
      <c r="G18" s="15">
        <f t="shared" si="1"/>
        <v>1.7</v>
      </c>
      <c r="H18" s="12">
        <f t="shared" si="2"/>
        <v>0.56999999999999995</v>
      </c>
      <c r="I18" s="12">
        <f t="shared" si="3"/>
        <v>1.1299999999999999</v>
      </c>
      <c r="J18" s="15">
        <f t="shared" si="4"/>
        <v>1.7</v>
      </c>
    </row>
    <row r="19" spans="1:10" hidden="1">
      <c r="A19" s="6">
        <f t="shared" si="0"/>
        <v>15</v>
      </c>
      <c r="B19" s="7" t="s">
        <v>10</v>
      </c>
      <c r="C19" s="8" t="s">
        <v>11</v>
      </c>
      <c r="D19" s="9" t="s">
        <v>26</v>
      </c>
      <c r="E19" s="10">
        <v>183</v>
      </c>
      <c r="F19" s="11">
        <v>79</v>
      </c>
      <c r="G19" s="15">
        <f t="shared" si="1"/>
        <v>1.58</v>
      </c>
      <c r="H19" s="12">
        <f t="shared" si="2"/>
        <v>0.53</v>
      </c>
      <c r="I19" s="12">
        <f t="shared" si="3"/>
        <v>1.05</v>
      </c>
      <c r="J19" s="15">
        <f t="shared" si="4"/>
        <v>1.58</v>
      </c>
    </row>
    <row r="20" spans="1:10" hidden="1">
      <c r="A20" s="6">
        <f t="shared" si="0"/>
        <v>16</v>
      </c>
      <c r="B20" s="7" t="s">
        <v>10</v>
      </c>
      <c r="C20" s="8" t="s">
        <v>11</v>
      </c>
      <c r="D20" s="9" t="s">
        <v>27</v>
      </c>
      <c r="E20" s="10">
        <v>91</v>
      </c>
      <c r="F20" s="11">
        <v>45</v>
      </c>
      <c r="G20" s="15">
        <f t="shared" si="1"/>
        <v>0.9</v>
      </c>
      <c r="H20" s="12">
        <f t="shared" si="2"/>
        <v>0.33</v>
      </c>
      <c r="I20" s="12">
        <f t="shared" si="3"/>
        <v>0.67</v>
      </c>
      <c r="J20" s="15">
        <v>1</v>
      </c>
    </row>
    <row r="21" spans="1:10" hidden="1">
      <c r="A21" s="6">
        <f t="shared" si="0"/>
        <v>17</v>
      </c>
      <c r="B21" s="7" t="s">
        <v>10</v>
      </c>
      <c r="C21" s="8" t="s">
        <v>11</v>
      </c>
      <c r="D21" s="9" t="s">
        <v>28</v>
      </c>
      <c r="E21" s="10">
        <v>119</v>
      </c>
      <c r="F21" s="11">
        <v>72</v>
      </c>
      <c r="G21" s="15">
        <f t="shared" si="1"/>
        <v>1.44</v>
      </c>
      <c r="H21" s="12">
        <f t="shared" si="2"/>
        <v>0.48</v>
      </c>
      <c r="I21" s="12">
        <f t="shared" si="3"/>
        <v>0.96</v>
      </c>
      <c r="J21" s="15">
        <f t="shared" si="4"/>
        <v>1.44</v>
      </c>
    </row>
    <row r="22" spans="1:10" hidden="1">
      <c r="A22" s="6">
        <f t="shared" si="0"/>
        <v>18</v>
      </c>
      <c r="B22" s="7" t="s">
        <v>10</v>
      </c>
      <c r="C22" s="8" t="s">
        <v>11</v>
      </c>
      <c r="D22" s="9" t="s">
        <v>29</v>
      </c>
      <c r="E22" s="10">
        <v>102</v>
      </c>
      <c r="F22" s="11">
        <v>68</v>
      </c>
      <c r="G22" s="15">
        <f t="shared" si="1"/>
        <v>1.36</v>
      </c>
      <c r="H22" s="12">
        <f t="shared" si="2"/>
        <v>0.45</v>
      </c>
      <c r="I22" s="12">
        <f t="shared" si="3"/>
        <v>0.91</v>
      </c>
      <c r="J22" s="15">
        <f t="shared" si="4"/>
        <v>1.36</v>
      </c>
    </row>
    <row r="23" spans="1:10" hidden="1">
      <c r="A23" s="6">
        <f t="shared" si="0"/>
        <v>19</v>
      </c>
      <c r="B23" s="7" t="s">
        <v>10</v>
      </c>
      <c r="C23" s="8" t="s">
        <v>11</v>
      </c>
      <c r="D23" s="9" t="s">
        <v>30</v>
      </c>
      <c r="E23" s="10">
        <v>315</v>
      </c>
      <c r="F23" s="11">
        <v>149</v>
      </c>
      <c r="G23" s="15">
        <f t="shared" si="1"/>
        <v>2.98</v>
      </c>
      <c r="H23" s="12">
        <f t="shared" si="2"/>
        <v>0.5</v>
      </c>
      <c r="I23" s="12">
        <f t="shared" si="3"/>
        <v>1</v>
      </c>
      <c r="J23" s="15">
        <v>1.5</v>
      </c>
    </row>
    <row r="24" spans="1:10" hidden="1">
      <c r="A24" s="6">
        <f t="shared" si="0"/>
        <v>20</v>
      </c>
      <c r="B24" s="7" t="s">
        <v>10</v>
      </c>
      <c r="C24" s="8" t="s">
        <v>11</v>
      </c>
      <c r="D24" s="9" t="s">
        <v>31</v>
      </c>
      <c r="E24" s="10">
        <v>70</v>
      </c>
      <c r="F24" s="11">
        <v>39</v>
      </c>
      <c r="G24" s="15">
        <f t="shared" si="1"/>
        <v>0.78</v>
      </c>
      <c r="H24" s="12">
        <f t="shared" si="2"/>
        <v>0.33</v>
      </c>
      <c r="I24" s="12">
        <f t="shared" si="3"/>
        <v>0.67</v>
      </c>
      <c r="J24" s="15">
        <v>1</v>
      </c>
    </row>
    <row r="25" spans="1:10" hidden="1">
      <c r="A25" s="6">
        <f t="shared" si="0"/>
        <v>21</v>
      </c>
      <c r="B25" s="7" t="s">
        <v>10</v>
      </c>
      <c r="C25" s="8" t="s">
        <v>11</v>
      </c>
      <c r="D25" s="9" t="s">
        <v>32</v>
      </c>
      <c r="E25" s="10">
        <v>346</v>
      </c>
      <c r="F25" s="11">
        <v>138</v>
      </c>
      <c r="G25" s="15">
        <f t="shared" si="1"/>
        <v>2.76</v>
      </c>
      <c r="H25" s="12">
        <f t="shared" si="2"/>
        <v>0.5</v>
      </c>
      <c r="I25" s="12">
        <f t="shared" si="3"/>
        <v>1</v>
      </c>
      <c r="J25" s="15">
        <v>1.5</v>
      </c>
    </row>
    <row r="26" spans="1:10" hidden="1">
      <c r="A26" s="6">
        <f t="shared" si="0"/>
        <v>22</v>
      </c>
      <c r="B26" s="7" t="s">
        <v>10</v>
      </c>
      <c r="C26" s="8" t="s">
        <v>11</v>
      </c>
      <c r="D26" s="9" t="s">
        <v>33</v>
      </c>
      <c r="E26" s="10">
        <v>92</v>
      </c>
      <c r="F26" s="11">
        <v>45</v>
      </c>
      <c r="G26" s="15">
        <f t="shared" si="1"/>
        <v>0.9</v>
      </c>
      <c r="H26" s="12">
        <f t="shared" si="2"/>
        <v>0.33</v>
      </c>
      <c r="I26" s="12">
        <f t="shared" si="3"/>
        <v>0.67</v>
      </c>
      <c r="J26" s="15">
        <v>1</v>
      </c>
    </row>
    <row r="27" spans="1:10" hidden="1">
      <c r="A27" s="6">
        <f t="shared" si="0"/>
        <v>23</v>
      </c>
      <c r="B27" s="7" t="s">
        <v>10</v>
      </c>
      <c r="C27" s="8" t="s">
        <v>11</v>
      </c>
      <c r="D27" s="9" t="s">
        <v>34</v>
      </c>
      <c r="E27" s="10">
        <v>183</v>
      </c>
      <c r="F27" s="11">
        <v>128</v>
      </c>
      <c r="G27" s="15">
        <f t="shared" si="1"/>
        <v>2.56</v>
      </c>
      <c r="H27" s="12">
        <f t="shared" si="2"/>
        <v>0.5</v>
      </c>
      <c r="I27" s="12">
        <f t="shared" si="3"/>
        <v>1</v>
      </c>
      <c r="J27" s="15">
        <v>1.5</v>
      </c>
    </row>
    <row r="28" spans="1:10" hidden="1">
      <c r="A28" s="6">
        <f t="shared" si="0"/>
        <v>24</v>
      </c>
      <c r="B28" s="7" t="s">
        <v>10</v>
      </c>
      <c r="C28" s="8" t="s">
        <v>11</v>
      </c>
      <c r="D28" s="9" t="s">
        <v>35</v>
      </c>
      <c r="E28" s="10">
        <v>50</v>
      </c>
      <c r="F28" s="11">
        <v>26</v>
      </c>
      <c r="G28" s="15">
        <f t="shared" si="1"/>
        <v>0.52</v>
      </c>
      <c r="H28" s="12">
        <f t="shared" si="2"/>
        <v>0.33</v>
      </c>
      <c r="I28" s="12">
        <f t="shared" si="3"/>
        <v>0.67</v>
      </c>
      <c r="J28" s="15">
        <v>1</v>
      </c>
    </row>
    <row r="29" spans="1:10" hidden="1">
      <c r="A29" s="6">
        <f t="shared" si="0"/>
        <v>25</v>
      </c>
      <c r="B29" s="7" t="s">
        <v>10</v>
      </c>
      <c r="C29" s="8" t="s">
        <v>11</v>
      </c>
      <c r="D29" s="9" t="s">
        <v>36</v>
      </c>
      <c r="E29" s="10">
        <v>322</v>
      </c>
      <c r="F29" s="11">
        <v>139</v>
      </c>
      <c r="G29" s="15">
        <f t="shared" si="1"/>
        <v>2.78</v>
      </c>
      <c r="H29" s="12">
        <f t="shared" si="2"/>
        <v>0.5</v>
      </c>
      <c r="I29" s="12">
        <f t="shared" si="3"/>
        <v>1</v>
      </c>
      <c r="J29" s="15">
        <v>1.5</v>
      </c>
    </row>
    <row r="30" spans="1:10" hidden="1">
      <c r="A30" s="6">
        <f t="shared" si="0"/>
        <v>26</v>
      </c>
      <c r="B30" s="7" t="s">
        <v>10</v>
      </c>
      <c r="C30" s="8" t="s">
        <v>11</v>
      </c>
      <c r="D30" s="9" t="s">
        <v>37</v>
      </c>
      <c r="E30" s="10">
        <v>125</v>
      </c>
      <c r="F30" s="11">
        <v>55</v>
      </c>
      <c r="G30" s="15">
        <f t="shared" si="1"/>
        <v>1.1000000000000001</v>
      </c>
      <c r="H30" s="12">
        <f t="shared" si="2"/>
        <v>0.37</v>
      </c>
      <c r="I30" s="12">
        <f t="shared" si="3"/>
        <v>0.73</v>
      </c>
      <c r="J30" s="15">
        <f t="shared" si="4"/>
        <v>1.1000000000000001</v>
      </c>
    </row>
    <row r="31" spans="1:10" hidden="1">
      <c r="A31" s="6">
        <f t="shared" si="0"/>
        <v>27</v>
      </c>
      <c r="B31" s="7" t="s">
        <v>10</v>
      </c>
      <c r="C31" s="8" t="s">
        <v>11</v>
      </c>
      <c r="D31" s="9" t="s">
        <v>38</v>
      </c>
      <c r="E31" s="10">
        <v>427</v>
      </c>
      <c r="F31" s="11">
        <v>211</v>
      </c>
      <c r="G31" s="15">
        <f t="shared" si="1"/>
        <v>4.22</v>
      </c>
      <c r="H31" s="12">
        <f t="shared" si="2"/>
        <v>0.5</v>
      </c>
      <c r="I31" s="12">
        <f t="shared" si="3"/>
        <v>1</v>
      </c>
      <c r="J31" s="15">
        <v>1.5</v>
      </c>
    </row>
    <row r="32" spans="1:10" hidden="1">
      <c r="A32" s="6">
        <f t="shared" si="0"/>
        <v>28</v>
      </c>
      <c r="B32" s="7" t="s">
        <v>10</v>
      </c>
      <c r="C32" s="8" t="s">
        <v>11</v>
      </c>
      <c r="D32" s="9" t="s">
        <v>39</v>
      </c>
      <c r="E32" s="10">
        <v>83</v>
      </c>
      <c r="F32" s="11">
        <v>63</v>
      </c>
      <c r="G32" s="15">
        <f t="shared" si="1"/>
        <v>1.26</v>
      </c>
      <c r="H32" s="12">
        <f t="shared" si="2"/>
        <v>0.42</v>
      </c>
      <c r="I32" s="12">
        <f t="shared" si="3"/>
        <v>0.84</v>
      </c>
      <c r="J32" s="15">
        <f t="shared" si="4"/>
        <v>1.26</v>
      </c>
    </row>
    <row r="33" spans="1:10" hidden="1">
      <c r="A33" s="6">
        <f t="shared" si="0"/>
        <v>29</v>
      </c>
      <c r="B33" s="7" t="s">
        <v>10</v>
      </c>
      <c r="C33" s="8" t="s">
        <v>11</v>
      </c>
      <c r="D33" s="9" t="s">
        <v>40</v>
      </c>
      <c r="E33" s="10">
        <v>59</v>
      </c>
      <c r="F33" s="11">
        <v>50</v>
      </c>
      <c r="G33" s="15">
        <f t="shared" si="1"/>
        <v>1</v>
      </c>
      <c r="H33" s="12">
        <f t="shared" si="2"/>
        <v>0.33</v>
      </c>
      <c r="I33" s="12">
        <f t="shared" si="3"/>
        <v>0.67</v>
      </c>
      <c r="J33" s="15">
        <f t="shared" si="4"/>
        <v>1</v>
      </c>
    </row>
    <row r="34" spans="1:10" hidden="1">
      <c r="A34" s="6">
        <f t="shared" si="0"/>
        <v>30</v>
      </c>
      <c r="B34" s="7" t="s">
        <v>10</v>
      </c>
      <c r="C34" s="8" t="s">
        <v>11</v>
      </c>
      <c r="D34" s="9" t="s">
        <v>41</v>
      </c>
      <c r="E34" s="10">
        <v>135</v>
      </c>
      <c r="F34" s="11">
        <v>76</v>
      </c>
      <c r="G34" s="15">
        <f t="shared" si="1"/>
        <v>1.52</v>
      </c>
      <c r="H34" s="12">
        <f t="shared" si="2"/>
        <v>0.51</v>
      </c>
      <c r="I34" s="12">
        <f t="shared" si="3"/>
        <v>1.01</v>
      </c>
      <c r="J34" s="15">
        <f t="shared" si="4"/>
        <v>1.52</v>
      </c>
    </row>
    <row r="35" spans="1:10" hidden="1">
      <c r="A35" s="6">
        <f t="shared" si="0"/>
        <v>31</v>
      </c>
      <c r="B35" s="7" t="s">
        <v>10</v>
      </c>
      <c r="C35" s="8" t="s">
        <v>11</v>
      </c>
      <c r="D35" s="9" t="s">
        <v>42</v>
      </c>
      <c r="E35" s="10">
        <v>159</v>
      </c>
      <c r="F35" s="11">
        <v>87</v>
      </c>
      <c r="G35" s="15">
        <f t="shared" si="1"/>
        <v>1.74</v>
      </c>
      <c r="H35" s="12">
        <f t="shared" si="2"/>
        <v>0.57999999999999996</v>
      </c>
      <c r="I35" s="12">
        <f t="shared" si="3"/>
        <v>1.1599999999999999</v>
      </c>
      <c r="J35" s="15">
        <f t="shared" si="4"/>
        <v>1.74</v>
      </c>
    </row>
    <row r="36" spans="1:10" hidden="1">
      <c r="A36" s="6">
        <f t="shared" si="0"/>
        <v>32</v>
      </c>
      <c r="B36" s="7" t="s">
        <v>10</v>
      </c>
      <c r="C36" s="8" t="s">
        <v>11</v>
      </c>
      <c r="D36" s="9" t="s">
        <v>43</v>
      </c>
      <c r="E36" s="10">
        <v>202</v>
      </c>
      <c r="F36" s="11">
        <v>90</v>
      </c>
      <c r="G36" s="15">
        <f t="shared" si="1"/>
        <v>1.8</v>
      </c>
      <c r="H36" s="12">
        <f t="shared" si="2"/>
        <v>0.6</v>
      </c>
      <c r="I36" s="12">
        <f t="shared" si="3"/>
        <v>1.2</v>
      </c>
      <c r="J36" s="15">
        <f t="shared" si="4"/>
        <v>1.8</v>
      </c>
    </row>
    <row r="37" spans="1:10" s="5" customFormat="1" hidden="1">
      <c r="A37" s="6">
        <f t="shared" si="0"/>
        <v>33</v>
      </c>
      <c r="B37" s="7" t="s">
        <v>10</v>
      </c>
      <c r="C37" s="8" t="s">
        <v>11</v>
      </c>
      <c r="D37" s="9" t="s">
        <v>44</v>
      </c>
      <c r="E37" s="10">
        <v>93</v>
      </c>
      <c r="F37" s="11">
        <v>39</v>
      </c>
      <c r="G37" s="15">
        <f t="shared" si="1"/>
        <v>0.78</v>
      </c>
      <c r="H37" s="12">
        <f t="shared" si="2"/>
        <v>0.33</v>
      </c>
      <c r="I37" s="12">
        <f t="shared" si="3"/>
        <v>0.67</v>
      </c>
      <c r="J37" s="15">
        <v>1</v>
      </c>
    </row>
    <row r="38" spans="1:10" hidden="1">
      <c r="A38" s="6">
        <f t="shared" si="0"/>
        <v>34</v>
      </c>
      <c r="B38" s="7" t="s">
        <v>10</v>
      </c>
      <c r="C38" s="8" t="s">
        <v>11</v>
      </c>
      <c r="D38" s="9" t="s">
        <v>45</v>
      </c>
      <c r="E38" s="10">
        <v>94</v>
      </c>
      <c r="F38" s="11">
        <v>55</v>
      </c>
      <c r="G38" s="15">
        <f t="shared" si="1"/>
        <v>1.1000000000000001</v>
      </c>
      <c r="H38" s="12">
        <f t="shared" si="2"/>
        <v>0.37</v>
      </c>
      <c r="I38" s="12">
        <f t="shared" si="3"/>
        <v>0.73</v>
      </c>
      <c r="J38" s="15">
        <f t="shared" si="4"/>
        <v>1.1000000000000001</v>
      </c>
    </row>
    <row r="39" spans="1:10" hidden="1">
      <c r="A39" s="6">
        <f t="shared" si="0"/>
        <v>35</v>
      </c>
      <c r="B39" s="7" t="s">
        <v>10</v>
      </c>
      <c r="C39" s="8" t="s">
        <v>11</v>
      </c>
      <c r="D39" s="9" t="s">
        <v>46</v>
      </c>
      <c r="E39" s="10">
        <v>107</v>
      </c>
      <c r="F39" s="11">
        <v>64</v>
      </c>
      <c r="G39" s="15">
        <f t="shared" si="1"/>
        <v>1.28</v>
      </c>
      <c r="H39" s="12">
        <f t="shared" si="2"/>
        <v>0.43</v>
      </c>
      <c r="I39" s="12">
        <f t="shared" si="3"/>
        <v>0.85</v>
      </c>
      <c r="J39" s="15">
        <f t="shared" si="4"/>
        <v>1.28</v>
      </c>
    </row>
    <row r="40" spans="1:10" hidden="1">
      <c r="A40" s="6">
        <f t="shared" si="0"/>
        <v>36</v>
      </c>
      <c r="B40" s="7" t="s">
        <v>10</v>
      </c>
      <c r="C40" s="8" t="s">
        <v>11</v>
      </c>
      <c r="D40" s="9" t="s">
        <v>47</v>
      </c>
      <c r="E40" s="10">
        <v>287</v>
      </c>
      <c r="F40" s="11">
        <v>177</v>
      </c>
      <c r="G40" s="15">
        <f t="shared" si="1"/>
        <v>3.54</v>
      </c>
      <c r="H40" s="12">
        <f t="shared" si="2"/>
        <v>0.5</v>
      </c>
      <c r="I40" s="12">
        <f t="shared" si="3"/>
        <v>1</v>
      </c>
      <c r="J40" s="15">
        <v>1.5</v>
      </c>
    </row>
    <row r="41" spans="1:10" hidden="1">
      <c r="A41" s="6">
        <f t="shared" si="0"/>
        <v>37</v>
      </c>
      <c r="B41" s="7" t="s">
        <v>10</v>
      </c>
      <c r="C41" s="8" t="s">
        <v>11</v>
      </c>
      <c r="D41" s="9" t="s">
        <v>48</v>
      </c>
      <c r="E41" s="10">
        <v>123</v>
      </c>
      <c r="F41" s="11">
        <v>62</v>
      </c>
      <c r="G41" s="15">
        <f t="shared" si="1"/>
        <v>1.24</v>
      </c>
      <c r="H41" s="12">
        <f t="shared" si="2"/>
        <v>0.41</v>
      </c>
      <c r="I41" s="12">
        <f t="shared" si="3"/>
        <v>0.83</v>
      </c>
      <c r="J41" s="15">
        <f t="shared" si="4"/>
        <v>1.24</v>
      </c>
    </row>
    <row r="42" spans="1:10" hidden="1">
      <c r="A42" s="6">
        <f t="shared" si="0"/>
        <v>38</v>
      </c>
      <c r="B42" s="7" t="s">
        <v>10</v>
      </c>
      <c r="C42" s="8" t="s">
        <v>11</v>
      </c>
      <c r="D42" s="9" t="s">
        <v>49</v>
      </c>
      <c r="E42" s="10">
        <v>271</v>
      </c>
      <c r="F42" s="11">
        <v>87</v>
      </c>
      <c r="G42" s="15">
        <f t="shared" si="1"/>
        <v>1.74</v>
      </c>
      <c r="H42" s="12">
        <f t="shared" si="2"/>
        <v>0.57999999999999996</v>
      </c>
      <c r="I42" s="12">
        <f t="shared" si="3"/>
        <v>1.1599999999999999</v>
      </c>
      <c r="J42" s="15">
        <f t="shared" si="4"/>
        <v>1.74</v>
      </c>
    </row>
    <row r="43" spans="1:10" hidden="1">
      <c r="A43" s="6">
        <f t="shared" si="0"/>
        <v>39</v>
      </c>
      <c r="B43" s="7" t="s">
        <v>10</v>
      </c>
      <c r="C43" s="8" t="s">
        <v>11</v>
      </c>
      <c r="D43" s="9" t="s">
        <v>50</v>
      </c>
      <c r="E43" s="10">
        <v>333</v>
      </c>
      <c r="F43" s="11">
        <v>104</v>
      </c>
      <c r="G43" s="15">
        <f t="shared" si="1"/>
        <v>2.08</v>
      </c>
      <c r="H43" s="12">
        <f t="shared" si="2"/>
        <v>0.5</v>
      </c>
      <c r="I43" s="12">
        <f t="shared" si="3"/>
        <v>1</v>
      </c>
      <c r="J43" s="15">
        <v>1.5</v>
      </c>
    </row>
    <row r="44" spans="1:10" hidden="1">
      <c r="A44" s="6">
        <f t="shared" si="0"/>
        <v>40</v>
      </c>
      <c r="B44" s="7" t="s">
        <v>10</v>
      </c>
      <c r="C44" s="8" t="s">
        <v>11</v>
      </c>
      <c r="D44" s="9" t="s">
        <v>51</v>
      </c>
      <c r="E44" s="10">
        <v>264</v>
      </c>
      <c r="F44" s="11">
        <v>41</v>
      </c>
      <c r="G44" s="15">
        <f t="shared" si="1"/>
        <v>0.82</v>
      </c>
      <c r="H44" s="12">
        <f t="shared" si="2"/>
        <v>0.5</v>
      </c>
      <c r="I44" s="12">
        <f t="shared" si="3"/>
        <v>1</v>
      </c>
      <c r="J44" s="15">
        <v>1.5</v>
      </c>
    </row>
    <row r="45" spans="1:10" hidden="1">
      <c r="A45" s="6">
        <f t="shared" si="0"/>
        <v>41</v>
      </c>
      <c r="B45" s="7" t="s">
        <v>10</v>
      </c>
      <c r="C45" s="8" t="s">
        <v>11</v>
      </c>
      <c r="D45" s="9" t="s">
        <v>52</v>
      </c>
      <c r="E45" s="10">
        <v>72</v>
      </c>
      <c r="F45" s="11">
        <v>44</v>
      </c>
      <c r="G45" s="15">
        <f t="shared" si="1"/>
        <v>0.88</v>
      </c>
      <c r="H45" s="12">
        <f t="shared" si="2"/>
        <v>0.33</v>
      </c>
      <c r="I45" s="12">
        <f t="shared" si="3"/>
        <v>0.67</v>
      </c>
      <c r="J45" s="15">
        <v>1</v>
      </c>
    </row>
    <row r="46" spans="1:10" hidden="1">
      <c r="A46" s="6">
        <f t="shared" si="0"/>
        <v>42</v>
      </c>
      <c r="B46" s="7" t="s">
        <v>10</v>
      </c>
      <c r="C46" s="8" t="s">
        <v>11</v>
      </c>
      <c r="D46" s="9" t="s">
        <v>53</v>
      </c>
      <c r="E46" s="10">
        <v>88</v>
      </c>
      <c r="F46" s="11">
        <v>54</v>
      </c>
      <c r="G46" s="15">
        <f t="shared" si="1"/>
        <v>1.08</v>
      </c>
      <c r="H46" s="12">
        <f t="shared" si="2"/>
        <v>0.36</v>
      </c>
      <c r="I46" s="12">
        <f t="shared" si="3"/>
        <v>0.72</v>
      </c>
      <c r="J46" s="15">
        <f t="shared" si="4"/>
        <v>1.08</v>
      </c>
    </row>
    <row r="47" spans="1:10" hidden="1">
      <c r="A47" s="6">
        <f t="shared" si="0"/>
        <v>43</v>
      </c>
      <c r="B47" s="7" t="s">
        <v>10</v>
      </c>
      <c r="C47" s="8" t="s">
        <v>54</v>
      </c>
      <c r="D47" s="9" t="s">
        <v>55</v>
      </c>
      <c r="E47" s="10">
        <v>134</v>
      </c>
      <c r="F47" s="11">
        <v>36</v>
      </c>
      <c r="G47" s="15">
        <f t="shared" si="1"/>
        <v>0.72</v>
      </c>
      <c r="H47" s="12">
        <f t="shared" si="2"/>
        <v>0.5</v>
      </c>
      <c r="I47" s="12">
        <f t="shared" si="3"/>
        <v>1</v>
      </c>
      <c r="J47" s="15">
        <v>1.5</v>
      </c>
    </row>
    <row r="48" spans="1:10" s="5" customFormat="1" hidden="1">
      <c r="A48" s="6">
        <f t="shared" si="0"/>
        <v>44</v>
      </c>
      <c r="B48" s="7" t="s">
        <v>10</v>
      </c>
      <c r="C48" s="8" t="s">
        <v>11</v>
      </c>
      <c r="D48" s="9" t="s">
        <v>56</v>
      </c>
      <c r="E48" s="10">
        <v>169</v>
      </c>
      <c r="F48" s="11">
        <v>127</v>
      </c>
      <c r="G48" s="15">
        <f t="shared" si="1"/>
        <v>2.54</v>
      </c>
      <c r="H48" s="12">
        <f t="shared" si="2"/>
        <v>0.5</v>
      </c>
      <c r="I48" s="12">
        <f t="shared" si="3"/>
        <v>1</v>
      </c>
      <c r="J48" s="15">
        <v>1.5</v>
      </c>
    </row>
    <row r="49" spans="1:10" hidden="1">
      <c r="A49" s="6">
        <f t="shared" si="0"/>
        <v>45</v>
      </c>
      <c r="B49" s="7" t="s">
        <v>10</v>
      </c>
      <c r="C49" s="8" t="s">
        <v>11</v>
      </c>
      <c r="D49" s="9" t="s">
        <v>57</v>
      </c>
      <c r="E49" s="10">
        <v>328</v>
      </c>
      <c r="F49" s="11">
        <v>105</v>
      </c>
      <c r="G49" s="15">
        <f t="shared" si="1"/>
        <v>2.1</v>
      </c>
      <c r="H49" s="12">
        <f t="shared" si="2"/>
        <v>0.5</v>
      </c>
      <c r="I49" s="12">
        <f t="shared" si="3"/>
        <v>1</v>
      </c>
      <c r="J49" s="15">
        <v>1.5</v>
      </c>
    </row>
    <row r="50" spans="1:10" hidden="1">
      <c r="A50" s="6">
        <f t="shared" si="0"/>
        <v>46</v>
      </c>
      <c r="B50" s="7" t="s">
        <v>10</v>
      </c>
      <c r="C50" s="8" t="s">
        <v>11</v>
      </c>
      <c r="D50" s="9" t="s">
        <v>58</v>
      </c>
      <c r="E50" s="10">
        <v>152</v>
      </c>
      <c r="F50" s="11">
        <v>67</v>
      </c>
      <c r="G50" s="15">
        <f t="shared" si="1"/>
        <v>1.34</v>
      </c>
      <c r="H50" s="12">
        <f t="shared" si="2"/>
        <v>0.45</v>
      </c>
      <c r="I50" s="12">
        <f t="shared" si="3"/>
        <v>0.89</v>
      </c>
      <c r="J50" s="15">
        <f t="shared" si="4"/>
        <v>1.34</v>
      </c>
    </row>
    <row r="51" spans="1:10" hidden="1">
      <c r="A51" s="6">
        <f t="shared" si="0"/>
        <v>47</v>
      </c>
      <c r="B51" s="7" t="s">
        <v>10</v>
      </c>
      <c r="C51" s="8" t="s">
        <v>11</v>
      </c>
      <c r="D51" s="9" t="s">
        <v>59</v>
      </c>
      <c r="E51" s="10">
        <v>285</v>
      </c>
      <c r="F51" s="11">
        <v>120</v>
      </c>
      <c r="G51" s="15">
        <f t="shared" si="1"/>
        <v>2.4</v>
      </c>
      <c r="H51" s="12">
        <f t="shared" si="2"/>
        <v>0.5</v>
      </c>
      <c r="I51" s="12">
        <f t="shared" si="3"/>
        <v>1</v>
      </c>
      <c r="J51" s="15">
        <v>1.5</v>
      </c>
    </row>
    <row r="52" spans="1:10" s="5" customFormat="1" hidden="1">
      <c r="A52" s="6">
        <f t="shared" si="0"/>
        <v>48</v>
      </c>
      <c r="B52" s="16" t="s">
        <v>60</v>
      </c>
      <c r="C52" s="17" t="s">
        <v>11</v>
      </c>
      <c r="D52" s="18" t="s">
        <v>61</v>
      </c>
      <c r="E52" s="10"/>
      <c r="F52" s="11">
        <v>68</v>
      </c>
      <c r="G52" s="15">
        <f t="shared" si="1"/>
        <v>1.36</v>
      </c>
      <c r="H52" s="12">
        <f t="shared" si="2"/>
        <v>0.45</v>
      </c>
      <c r="I52" s="12">
        <f t="shared" si="3"/>
        <v>0.91</v>
      </c>
      <c r="J52" s="15">
        <f t="shared" si="4"/>
        <v>1.36</v>
      </c>
    </row>
    <row r="53" spans="1:10" s="5" customFormat="1" hidden="1">
      <c r="A53" s="6">
        <f t="shared" si="0"/>
        <v>49</v>
      </c>
      <c r="B53" s="16" t="s">
        <v>60</v>
      </c>
      <c r="C53" s="17" t="s">
        <v>11</v>
      </c>
      <c r="D53" s="18" t="s">
        <v>62</v>
      </c>
      <c r="E53" s="10">
        <v>0</v>
      </c>
      <c r="F53" s="11">
        <v>27</v>
      </c>
      <c r="G53" s="15">
        <f t="shared" si="1"/>
        <v>0.54</v>
      </c>
      <c r="H53" s="12">
        <f t="shared" si="2"/>
        <v>0.33</v>
      </c>
      <c r="I53" s="12">
        <f t="shared" si="3"/>
        <v>0.67</v>
      </c>
      <c r="J53" s="15">
        <v>1</v>
      </c>
    </row>
    <row r="54" spans="1:10" s="5" customFormat="1" hidden="1">
      <c r="A54" s="6">
        <f t="shared" si="0"/>
        <v>50</v>
      </c>
      <c r="B54" s="7" t="s">
        <v>10</v>
      </c>
      <c r="C54" s="8" t="s">
        <v>11</v>
      </c>
      <c r="D54" s="9" t="s">
        <v>63</v>
      </c>
      <c r="E54" s="10">
        <v>45</v>
      </c>
      <c r="F54" s="11">
        <v>82</v>
      </c>
      <c r="G54" s="15">
        <f t="shared" si="1"/>
        <v>1.64</v>
      </c>
      <c r="H54" s="12">
        <f t="shared" si="2"/>
        <v>0.55000000000000004</v>
      </c>
      <c r="I54" s="12">
        <f t="shared" si="3"/>
        <v>1.0900000000000001</v>
      </c>
      <c r="J54" s="15">
        <f t="shared" si="4"/>
        <v>1.64</v>
      </c>
    </row>
    <row r="55" spans="1:10" s="5" customFormat="1" hidden="1">
      <c r="A55" s="6">
        <f t="shared" si="0"/>
        <v>51</v>
      </c>
      <c r="B55" s="19" t="s">
        <v>64</v>
      </c>
      <c r="C55" s="20" t="s">
        <v>11</v>
      </c>
      <c r="D55" s="21" t="s">
        <v>65</v>
      </c>
      <c r="E55" s="10">
        <v>109</v>
      </c>
      <c r="F55" s="11">
        <v>13</v>
      </c>
      <c r="G55" s="15">
        <f t="shared" si="1"/>
        <v>0.26</v>
      </c>
      <c r="H55" s="12">
        <f t="shared" si="2"/>
        <v>0.33</v>
      </c>
      <c r="I55" s="12">
        <f t="shared" si="3"/>
        <v>0.67</v>
      </c>
      <c r="J55" s="15">
        <v>1</v>
      </c>
    </row>
    <row r="56" spans="1:10" s="5" customFormat="1" hidden="1">
      <c r="A56" s="6">
        <f t="shared" si="0"/>
        <v>52</v>
      </c>
      <c r="B56" s="19" t="s">
        <v>64</v>
      </c>
      <c r="C56" s="20" t="s">
        <v>11</v>
      </c>
      <c r="D56" s="21" t="s">
        <v>66</v>
      </c>
      <c r="E56" s="10">
        <v>253</v>
      </c>
      <c r="F56" s="11">
        <v>138</v>
      </c>
      <c r="G56" s="15">
        <f t="shared" si="1"/>
        <v>2.76</v>
      </c>
      <c r="H56" s="12">
        <f t="shared" si="2"/>
        <v>0.5</v>
      </c>
      <c r="I56" s="12">
        <f t="shared" si="3"/>
        <v>1</v>
      </c>
      <c r="J56" s="15">
        <v>1.5</v>
      </c>
    </row>
    <row r="57" spans="1:10" s="5" customFormat="1" hidden="1">
      <c r="A57" s="6">
        <f t="shared" si="0"/>
        <v>53</v>
      </c>
      <c r="B57" s="19" t="s">
        <v>64</v>
      </c>
      <c r="C57" s="20" t="s">
        <v>11</v>
      </c>
      <c r="D57" s="21" t="s">
        <v>67</v>
      </c>
      <c r="E57" s="10">
        <v>174</v>
      </c>
      <c r="F57" s="11">
        <v>114</v>
      </c>
      <c r="G57" s="15">
        <f t="shared" si="1"/>
        <v>2.2799999999999998</v>
      </c>
      <c r="H57" s="12">
        <f t="shared" si="2"/>
        <v>0.5</v>
      </c>
      <c r="I57" s="12">
        <f t="shared" si="3"/>
        <v>1</v>
      </c>
      <c r="J57" s="15">
        <v>1.5</v>
      </c>
    </row>
    <row r="58" spans="1:10" s="5" customFormat="1" hidden="1">
      <c r="A58" s="6">
        <f t="shared" si="0"/>
        <v>54</v>
      </c>
      <c r="B58" s="19" t="s">
        <v>64</v>
      </c>
      <c r="C58" s="20" t="s">
        <v>11</v>
      </c>
      <c r="D58" s="21" t="s">
        <v>68</v>
      </c>
      <c r="E58" s="10">
        <v>69</v>
      </c>
      <c r="F58" s="11">
        <v>35</v>
      </c>
      <c r="G58" s="15">
        <f t="shared" si="1"/>
        <v>0.7</v>
      </c>
      <c r="H58" s="12">
        <f t="shared" si="2"/>
        <v>0.33</v>
      </c>
      <c r="I58" s="12">
        <f t="shared" si="3"/>
        <v>0.67</v>
      </c>
      <c r="J58" s="15">
        <v>1</v>
      </c>
    </row>
    <row r="59" spans="1:10" s="5" customFormat="1" hidden="1">
      <c r="A59" s="6">
        <f t="shared" si="0"/>
        <v>55</v>
      </c>
      <c r="B59" s="19" t="s">
        <v>64</v>
      </c>
      <c r="C59" s="20" t="s">
        <v>11</v>
      </c>
      <c r="D59" s="21" t="s">
        <v>69</v>
      </c>
      <c r="E59" s="10">
        <v>97</v>
      </c>
      <c r="F59" s="11">
        <v>24</v>
      </c>
      <c r="G59" s="15">
        <f t="shared" si="1"/>
        <v>0.48</v>
      </c>
      <c r="H59" s="12">
        <f t="shared" si="2"/>
        <v>0.33</v>
      </c>
      <c r="I59" s="12">
        <f t="shared" si="3"/>
        <v>0.67</v>
      </c>
      <c r="J59" s="15">
        <v>1</v>
      </c>
    </row>
    <row r="60" spans="1:10" s="5" customFormat="1" hidden="1">
      <c r="A60" s="6">
        <f t="shared" si="0"/>
        <v>56</v>
      </c>
      <c r="B60" s="19" t="s">
        <v>64</v>
      </c>
      <c r="C60" s="20" t="s">
        <v>11</v>
      </c>
      <c r="D60" s="21" t="s">
        <v>70</v>
      </c>
      <c r="E60" s="10">
        <v>155</v>
      </c>
      <c r="F60" s="11">
        <v>87</v>
      </c>
      <c r="G60" s="15">
        <f t="shared" si="1"/>
        <v>1.74</v>
      </c>
      <c r="H60" s="12">
        <f t="shared" si="2"/>
        <v>0.57999999999999996</v>
      </c>
      <c r="I60" s="12">
        <f t="shared" si="3"/>
        <v>1.1599999999999999</v>
      </c>
      <c r="J60" s="15">
        <f t="shared" si="4"/>
        <v>1.74</v>
      </c>
    </row>
    <row r="61" spans="1:10" s="5" customFormat="1" hidden="1">
      <c r="A61" s="6">
        <f t="shared" si="0"/>
        <v>57</v>
      </c>
      <c r="B61" s="19" t="s">
        <v>64</v>
      </c>
      <c r="C61" s="20" t="s">
        <v>11</v>
      </c>
      <c r="D61" s="21" t="s">
        <v>71</v>
      </c>
      <c r="E61" s="10">
        <v>104</v>
      </c>
      <c r="F61" s="11">
        <v>48</v>
      </c>
      <c r="G61" s="15">
        <f t="shared" si="1"/>
        <v>0.96</v>
      </c>
      <c r="H61" s="12">
        <f t="shared" si="2"/>
        <v>0.33</v>
      </c>
      <c r="I61" s="12">
        <f t="shared" si="3"/>
        <v>0.67</v>
      </c>
      <c r="J61" s="15">
        <v>1</v>
      </c>
    </row>
    <row r="62" spans="1:10" s="5" customFormat="1" hidden="1">
      <c r="A62" s="6">
        <f t="shared" si="0"/>
        <v>58</v>
      </c>
      <c r="B62" s="19" t="s">
        <v>64</v>
      </c>
      <c r="C62" s="20" t="s">
        <v>11</v>
      </c>
      <c r="D62" s="21" t="s">
        <v>72</v>
      </c>
      <c r="E62" s="10">
        <v>108</v>
      </c>
      <c r="F62" s="11">
        <v>59</v>
      </c>
      <c r="G62" s="15">
        <f t="shared" si="1"/>
        <v>1.18</v>
      </c>
      <c r="H62" s="12">
        <f t="shared" si="2"/>
        <v>0.39</v>
      </c>
      <c r="I62" s="12">
        <f t="shared" si="3"/>
        <v>0.79</v>
      </c>
      <c r="J62" s="15">
        <f t="shared" si="4"/>
        <v>1.18</v>
      </c>
    </row>
    <row r="63" spans="1:10" s="5" customFormat="1" hidden="1">
      <c r="A63" s="6">
        <f t="shared" si="0"/>
        <v>59</v>
      </c>
      <c r="B63" s="19" t="s">
        <v>64</v>
      </c>
      <c r="C63" s="20" t="s">
        <v>11</v>
      </c>
      <c r="D63" s="21" t="s">
        <v>73</v>
      </c>
      <c r="E63" s="10">
        <v>73</v>
      </c>
      <c r="F63" s="11">
        <v>40</v>
      </c>
      <c r="G63" s="15">
        <f t="shared" si="1"/>
        <v>0.8</v>
      </c>
      <c r="H63" s="12">
        <f t="shared" si="2"/>
        <v>0.33</v>
      </c>
      <c r="I63" s="12">
        <f t="shared" si="3"/>
        <v>0.67</v>
      </c>
      <c r="J63" s="15">
        <v>1</v>
      </c>
    </row>
    <row r="64" spans="1:10" s="5" customFormat="1" hidden="1">
      <c r="A64" s="6">
        <f t="shared" si="0"/>
        <v>60</v>
      </c>
      <c r="B64" s="19" t="s">
        <v>64</v>
      </c>
      <c r="C64" s="20" t="s">
        <v>11</v>
      </c>
      <c r="D64" s="21" t="s">
        <v>74</v>
      </c>
      <c r="E64" s="10">
        <v>110</v>
      </c>
      <c r="F64" s="11">
        <v>85</v>
      </c>
      <c r="G64" s="15">
        <f t="shared" si="1"/>
        <v>1.7</v>
      </c>
      <c r="H64" s="12">
        <f t="shared" si="2"/>
        <v>0.56999999999999995</v>
      </c>
      <c r="I64" s="12">
        <f t="shared" si="3"/>
        <v>1.1299999999999999</v>
      </c>
      <c r="J64" s="15">
        <f t="shared" si="4"/>
        <v>1.7</v>
      </c>
    </row>
    <row r="65" spans="1:10" s="5" customFormat="1" hidden="1">
      <c r="A65" s="6">
        <f t="shared" si="0"/>
        <v>61</v>
      </c>
      <c r="B65" s="19" t="s">
        <v>64</v>
      </c>
      <c r="C65" s="20" t="s">
        <v>11</v>
      </c>
      <c r="D65" s="21" t="s">
        <v>75</v>
      </c>
      <c r="E65" s="10">
        <v>74</v>
      </c>
      <c r="F65" s="11">
        <v>65</v>
      </c>
      <c r="G65" s="15">
        <f t="shared" si="1"/>
        <v>1.3</v>
      </c>
      <c r="H65" s="12">
        <f t="shared" si="2"/>
        <v>0.43</v>
      </c>
      <c r="I65" s="12">
        <f t="shared" si="3"/>
        <v>0.87</v>
      </c>
      <c r="J65" s="15">
        <f t="shared" si="4"/>
        <v>1.3</v>
      </c>
    </row>
    <row r="66" spans="1:10" s="5" customFormat="1" hidden="1">
      <c r="A66" s="6">
        <f t="shared" si="0"/>
        <v>62</v>
      </c>
      <c r="B66" s="19" t="s">
        <v>64</v>
      </c>
      <c r="C66" s="20" t="s">
        <v>11</v>
      </c>
      <c r="D66" s="21" t="s">
        <v>76</v>
      </c>
      <c r="E66" s="10">
        <v>129</v>
      </c>
      <c r="F66" s="11">
        <v>75</v>
      </c>
      <c r="G66" s="15">
        <f t="shared" si="1"/>
        <v>1.5</v>
      </c>
      <c r="H66" s="12">
        <f t="shared" si="2"/>
        <v>0.5</v>
      </c>
      <c r="I66" s="12">
        <f t="shared" si="3"/>
        <v>1</v>
      </c>
      <c r="J66" s="15">
        <f t="shared" si="4"/>
        <v>1.5</v>
      </c>
    </row>
    <row r="67" spans="1:10" s="5" customFormat="1" hidden="1">
      <c r="A67" s="6">
        <f t="shared" si="0"/>
        <v>63</v>
      </c>
      <c r="B67" s="19" t="s">
        <v>64</v>
      </c>
      <c r="C67" s="20" t="s">
        <v>11</v>
      </c>
      <c r="D67" s="21" t="s">
        <v>77</v>
      </c>
      <c r="E67" s="10">
        <v>111</v>
      </c>
      <c r="F67" s="11">
        <v>115</v>
      </c>
      <c r="G67" s="15">
        <f t="shared" si="1"/>
        <v>2.2999999999999998</v>
      </c>
      <c r="H67" s="12">
        <f t="shared" si="2"/>
        <v>0.5</v>
      </c>
      <c r="I67" s="12">
        <f t="shared" si="3"/>
        <v>1</v>
      </c>
      <c r="J67" s="15">
        <v>1.5</v>
      </c>
    </row>
    <row r="68" spans="1:10" s="5" customFormat="1" hidden="1">
      <c r="A68" s="6">
        <f t="shared" si="0"/>
        <v>64</v>
      </c>
      <c r="B68" s="19" t="s">
        <v>64</v>
      </c>
      <c r="C68" s="20" t="s">
        <v>11</v>
      </c>
      <c r="D68" s="21" t="s">
        <v>78</v>
      </c>
      <c r="E68" s="10">
        <v>104</v>
      </c>
      <c r="F68" s="11">
        <v>56</v>
      </c>
      <c r="G68" s="15">
        <f t="shared" si="1"/>
        <v>1.1200000000000001</v>
      </c>
      <c r="H68" s="12">
        <f t="shared" si="2"/>
        <v>0.37</v>
      </c>
      <c r="I68" s="12">
        <f t="shared" si="3"/>
        <v>0.75</v>
      </c>
      <c r="J68" s="15">
        <f t="shared" si="4"/>
        <v>1.1200000000000001</v>
      </c>
    </row>
    <row r="69" spans="1:10" s="5" customFormat="1" hidden="1">
      <c r="A69" s="6">
        <f t="shared" si="0"/>
        <v>65</v>
      </c>
      <c r="B69" s="19" t="s">
        <v>64</v>
      </c>
      <c r="C69" s="20" t="s">
        <v>11</v>
      </c>
      <c r="D69" s="21" t="s">
        <v>79</v>
      </c>
      <c r="E69" s="10">
        <v>95</v>
      </c>
      <c r="F69" s="11">
        <v>61</v>
      </c>
      <c r="G69" s="15">
        <f t="shared" si="1"/>
        <v>1.22</v>
      </c>
      <c r="H69" s="12">
        <f t="shared" si="2"/>
        <v>0.41</v>
      </c>
      <c r="I69" s="12">
        <f t="shared" si="3"/>
        <v>0.81</v>
      </c>
      <c r="J69" s="15">
        <f t="shared" si="4"/>
        <v>1.22</v>
      </c>
    </row>
    <row r="70" spans="1:10" s="5" customFormat="1" hidden="1">
      <c r="A70" s="6">
        <f t="shared" ref="A70:A93" si="5">A69+1</f>
        <v>66</v>
      </c>
      <c r="B70" s="19" t="s">
        <v>64</v>
      </c>
      <c r="C70" s="20" t="s">
        <v>11</v>
      </c>
      <c r="D70" s="21" t="s">
        <v>80</v>
      </c>
      <c r="E70" s="10">
        <v>74</v>
      </c>
      <c r="F70" s="11">
        <v>55</v>
      </c>
      <c r="G70" s="15">
        <f t="shared" ref="G70:G133" si="6">ROUND(F70*20*0.001,2)</f>
        <v>1.1000000000000001</v>
      </c>
      <c r="H70" s="12">
        <f t="shared" ref="H70:H133" si="7">ROUND(J70*1/3,2)</f>
        <v>0.37</v>
      </c>
      <c r="I70" s="12">
        <f t="shared" ref="I70:I133" si="8">ROUND(J70*2/3,2)</f>
        <v>0.73</v>
      </c>
      <c r="J70" s="15">
        <f t="shared" ref="J70:J131" si="9">G70</f>
        <v>1.1000000000000001</v>
      </c>
    </row>
    <row r="71" spans="1:10" s="5" customFormat="1" hidden="1">
      <c r="A71" s="6">
        <f t="shared" si="5"/>
        <v>67</v>
      </c>
      <c r="B71" s="19" t="s">
        <v>64</v>
      </c>
      <c r="C71" s="20" t="s">
        <v>11</v>
      </c>
      <c r="D71" s="21" t="s">
        <v>81</v>
      </c>
      <c r="E71" s="10">
        <v>258</v>
      </c>
      <c r="F71" s="11">
        <v>169</v>
      </c>
      <c r="G71" s="15">
        <f t="shared" si="6"/>
        <v>3.38</v>
      </c>
      <c r="H71" s="12">
        <f t="shared" si="7"/>
        <v>0.5</v>
      </c>
      <c r="I71" s="12">
        <f t="shared" si="8"/>
        <v>1</v>
      </c>
      <c r="J71" s="15">
        <v>1.5</v>
      </c>
    </row>
    <row r="72" spans="1:10" s="5" customFormat="1" hidden="1">
      <c r="A72" s="6">
        <f t="shared" si="5"/>
        <v>68</v>
      </c>
      <c r="B72" s="19" t="s">
        <v>64</v>
      </c>
      <c r="C72" s="20" t="s">
        <v>11</v>
      </c>
      <c r="D72" s="21" t="s">
        <v>82</v>
      </c>
      <c r="E72" s="10">
        <v>58</v>
      </c>
      <c r="F72" s="11">
        <v>36</v>
      </c>
      <c r="G72" s="15">
        <f t="shared" si="6"/>
        <v>0.72</v>
      </c>
      <c r="H72" s="12">
        <f t="shared" si="7"/>
        <v>0.33</v>
      </c>
      <c r="I72" s="12">
        <f t="shared" si="8"/>
        <v>0.67</v>
      </c>
      <c r="J72" s="15">
        <v>1</v>
      </c>
    </row>
    <row r="73" spans="1:10" s="5" customFormat="1" hidden="1">
      <c r="A73" s="6">
        <f t="shared" si="5"/>
        <v>69</v>
      </c>
      <c r="B73" s="19" t="s">
        <v>64</v>
      </c>
      <c r="C73" s="20" t="s">
        <v>11</v>
      </c>
      <c r="D73" s="21" t="s">
        <v>83</v>
      </c>
      <c r="E73" s="10">
        <v>174</v>
      </c>
      <c r="F73" s="11">
        <v>52</v>
      </c>
      <c r="G73" s="15">
        <f t="shared" si="6"/>
        <v>1.04</v>
      </c>
      <c r="H73" s="12">
        <f t="shared" si="7"/>
        <v>0.35</v>
      </c>
      <c r="I73" s="12">
        <f t="shared" si="8"/>
        <v>0.69</v>
      </c>
      <c r="J73" s="15">
        <f t="shared" si="9"/>
        <v>1.04</v>
      </c>
    </row>
    <row r="74" spans="1:10" s="5" customFormat="1" hidden="1">
      <c r="A74" s="6">
        <f t="shared" si="5"/>
        <v>70</v>
      </c>
      <c r="B74" s="19" t="s">
        <v>64</v>
      </c>
      <c r="C74" s="20" t="s">
        <v>11</v>
      </c>
      <c r="D74" s="21" t="s">
        <v>84</v>
      </c>
      <c r="E74" s="10">
        <v>186</v>
      </c>
      <c r="F74" s="11">
        <v>74</v>
      </c>
      <c r="G74" s="15">
        <f t="shared" si="6"/>
        <v>1.48</v>
      </c>
      <c r="H74" s="12">
        <f t="shared" si="7"/>
        <v>0.49</v>
      </c>
      <c r="I74" s="12">
        <f t="shared" si="8"/>
        <v>0.99</v>
      </c>
      <c r="J74" s="15">
        <f t="shared" si="9"/>
        <v>1.48</v>
      </c>
    </row>
    <row r="75" spans="1:10" s="5" customFormat="1" hidden="1">
      <c r="A75" s="6">
        <f t="shared" si="5"/>
        <v>71</v>
      </c>
      <c r="B75" s="19" t="s">
        <v>64</v>
      </c>
      <c r="C75" s="20" t="s">
        <v>11</v>
      </c>
      <c r="D75" s="21" t="s">
        <v>85</v>
      </c>
      <c r="E75" s="10">
        <v>110</v>
      </c>
      <c r="F75" s="11">
        <v>73</v>
      </c>
      <c r="G75" s="15">
        <f t="shared" si="6"/>
        <v>1.46</v>
      </c>
      <c r="H75" s="12">
        <f t="shared" si="7"/>
        <v>0.49</v>
      </c>
      <c r="I75" s="12">
        <f t="shared" si="8"/>
        <v>0.97</v>
      </c>
      <c r="J75" s="15">
        <f t="shared" si="9"/>
        <v>1.46</v>
      </c>
    </row>
    <row r="76" spans="1:10" s="5" customFormat="1" hidden="1">
      <c r="A76" s="6">
        <f t="shared" si="5"/>
        <v>72</v>
      </c>
      <c r="B76" s="19" t="s">
        <v>64</v>
      </c>
      <c r="C76" s="20" t="s">
        <v>11</v>
      </c>
      <c r="D76" s="21" t="s">
        <v>86</v>
      </c>
      <c r="E76" s="10">
        <v>137</v>
      </c>
      <c r="F76" s="11">
        <v>58</v>
      </c>
      <c r="G76" s="15">
        <f t="shared" si="6"/>
        <v>1.1599999999999999</v>
      </c>
      <c r="H76" s="12">
        <f t="shared" si="7"/>
        <v>0.39</v>
      </c>
      <c r="I76" s="12">
        <f t="shared" si="8"/>
        <v>0.77</v>
      </c>
      <c r="J76" s="15">
        <f t="shared" si="9"/>
        <v>1.1599999999999999</v>
      </c>
    </row>
    <row r="77" spans="1:10" s="5" customFormat="1" hidden="1">
      <c r="A77" s="6">
        <f t="shared" si="5"/>
        <v>73</v>
      </c>
      <c r="B77" s="19" t="s">
        <v>64</v>
      </c>
      <c r="C77" s="20" t="s">
        <v>11</v>
      </c>
      <c r="D77" s="21" t="s">
        <v>87</v>
      </c>
      <c r="E77" s="10">
        <v>118</v>
      </c>
      <c r="F77" s="11">
        <v>67</v>
      </c>
      <c r="G77" s="15">
        <f t="shared" si="6"/>
        <v>1.34</v>
      </c>
      <c r="H77" s="12">
        <f t="shared" si="7"/>
        <v>0.45</v>
      </c>
      <c r="I77" s="12">
        <f t="shared" si="8"/>
        <v>0.89</v>
      </c>
      <c r="J77" s="15">
        <f t="shared" si="9"/>
        <v>1.34</v>
      </c>
    </row>
    <row r="78" spans="1:10" s="5" customFormat="1" hidden="1">
      <c r="A78" s="6">
        <f t="shared" si="5"/>
        <v>74</v>
      </c>
      <c r="B78" s="19" t="s">
        <v>64</v>
      </c>
      <c r="C78" s="20" t="s">
        <v>11</v>
      </c>
      <c r="D78" s="21" t="s">
        <v>88</v>
      </c>
      <c r="E78" s="10">
        <v>144</v>
      </c>
      <c r="F78" s="11">
        <v>73</v>
      </c>
      <c r="G78" s="15">
        <f t="shared" si="6"/>
        <v>1.46</v>
      </c>
      <c r="H78" s="12">
        <f t="shared" si="7"/>
        <v>0.49</v>
      </c>
      <c r="I78" s="12">
        <f t="shared" si="8"/>
        <v>0.97</v>
      </c>
      <c r="J78" s="15">
        <f t="shared" si="9"/>
        <v>1.46</v>
      </c>
    </row>
    <row r="79" spans="1:10" s="5" customFormat="1" hidden="1">
      <c r="A79" s="6">
        <f t="shared" si="5"/>
        <v>75</v>
      </c>
      <c r="B79" s="19" t="s">
        <v>64</v>
      </c>
      <c r="C79" s="20" t="s">
        <v>11</v>
      </c>
      <c r="D79" s="21" t="s">
        <v>89</v>
      </c>
      <c r="E79" s="10">
        <v>222</v>
      </c>
      <c r="F79" s="11">
        <v>121</v>
      </c>
      <c r="G79" s="15">
        <f t="shared" si="6"/>
        <v>2.42</v>
      </c>
      <c r="H79" s="12">
        <f t="shared" si="7"/>
        <v>0.5</v>
      </c>
      <c r="I79" s="12">
        <f t="shared" si="8"/>
        <v>1</v>
      </c>
      <c r="J79" s="15">
        <v>1.5</v>
      </c>
    </row>
    <row r="80" spans="1:10" s="5" customFormat="1" hidden="1">
      <c r="A80" s="6">
        <f t="shared" si="5"/>
        <v>76</v>
      </c>
      <c r="B80" s="19" t="s">
        <v>64</v>
      </c>
      <c r="C80" s="20" t="s">
        <v>11</v>
      </c>
      <c r="D80" s="21" t="s">
        <v>90</v>
      </c>
      <c r="E80" s="10">
        <v>161</v>
      </c>
      <c r="F80" s="11">
        <v>115</v>
      </c>
      <c r="G80" s="15">
        <f t="shared" si="6"/>
        <v>2.2999999999999998</v>
      </c>
      <c r="H80" s="12">
        <f t="shared" si="7"/>
        <v>0.5</v>
      </c>
      <c r="I80" s="12">
        <f t="shared" si="8"/>
        <v>1</v>
      </c>
      <c r="J80" s="15">
        <v>1.5</v>
      </c>
    </row>
    <row r="81" spans="1:10" s="5" customFormat="1" hidden="1">
      <c r="A81" s="6">
        <f t="shared" si="5"/>
        <v>77</v>
      </c>
      <c r="B81" s="19" t="s">
        <v>64</v>
      </c>
      <c r="C81" s="20" t="s">
        <v>11</v>
      </c>
      <c r="D81" s="21" t="s">
        <v>91</v>
      </c>
      <c r="E81" s="10">
        <v>102</v>
      </c>
      <c r="F81" s="11">
        <v>39</v>
      </c>
      <c r="G81" s="15">
        <f t="shared" si="6"/>
        <v>0.78</v>
      </c>
      <c r="H81" s="12">
        <f t="shared" si="7"/>
        <v>0.33</v>
      </c>
      <c r="I81" s="12">
        <f t="shared" si="8"/>
        <v>0.67</v>
      </c>
      <c r="J81" s="15">
        <v>1</v>
      </c>
    </row>
    <row r="82" spans="1:10" s="5" customFormat="1" hidden="1">
      <c r="A82" s="6">
        <f t="shared" si="5"/>
        <v>78</v>
      </c>
      <c r="B82" s="19" t="s">
        <v>64</v>
      </c>
      <c r="C82" s="20" t="s">
        <v>11</v>
      </c>
      <c r="D82" s="21" t="s">
        <v>92</v>
      </c>
      <c r="E82" s="10">
        <v>124</v>
      </c>
      <c r="F82" s="11">
        <v>98</v>
      </c>
      <c r="G82" s="15">
        <f t="shared" si="6"/>
        <v>1.96</v>
      </c>
      <c r="H82" s="12">
        <f t="shared" si="7"/>
        <v>0.65</v>
      </c>
      <c r="I82" s="12">
        <f t="shared" si="8"/>
        <v>1.31</v>
      </c>
      <c r="J82" s="15">
        <f t="shared" si="9"/>
        <v>1.96</v>
      </c>
    </row>
    <row r="83" spans="1:10" s="5" customFormat="1" hidden="1">
      <c r="A83" s="6">
        <f t="shared" si="5"/>
        <v>79</v>
      </c>
      <c r="B83" s="19" t="s">
        <v>64</v>
      </c>
      <c r="C83" s="20" t="s">
        <v>11</v>
      </c>
      <c r="D83" s="21" t="s">
        <v>93</v>
      </c>
      <c r="E83" s="10">
        <v>119</v>
      </c>
      <c r="F83" s="11">
        <v>61</v>
      </c>
      <c r="G83" s="15">
        <f t="shared" si="6"/>
        <v>1.22</v>
      </c>
      <c r="H83" s="12">
        <f t="shared" si="7"/>
        <v>0.41</v>
      </c>
      <c r="I83" s="12">
        <f t="shared" si="8"/>
        <v>0.81</v>
      </c>
      <c r="J83" s="15">
        <f t="shared" si="9"/>
        <v>1.22</v>
      </c>
    </row>
    <row r="84" spans="1:10" s="5" customFormat="1" hidden="1">
      <c r="A84" s="6">
        <f t="shared" si="5"/>
        <v>80</v>
      </c>
      <c r="B84" s="19" t="s">
        <v>64</v>
      </c>
      <c r="C84" s="20" t="s">
        <v>11</v>
      </c>
      <c r="D84" s="21" t="s">
        <v>94</v>
      </c>
      <c r="E84" s="10">
        <v>192</v>
      </c>
      <c r="F84" s="11">
        <v>98</v>
      </c>
      <c r="G84" s="15">
        <f t="shared" si="6"/>
        <v>1.96</v>
      </c>
      <c r="H84" s="12">
        <f t="shared" si="7"/>
        <v>0.65</v>
      </c>
      <c r="I84" s="12">
        <f t="shared" si="8"/>
        <v>1.31</v>
      </c>
      <c r="J84" s="15">
        <f t="shared" si="9"/>
        <v>1.96</v>
      </c>
    </row>
    <row r="85" spans="1:10" s="5" customFormat="1" hidden="1">
      <c r="A85" s="6">
        <f t="shared" si="5"/>
        <v>81</v>
      </c>
      <c r="B85" s="19" t="s">
        <v>64</v>
      </c>
      <c r="C85" s="20" t="s">
        <v>11</v>
      </c>
      <c r="D85" s="21" t="s">
        <v>95</v>
      </c>
      <c r="E85" s="10">
        <v>119</v>
      </c>
      <c r="F85" s="11">
        <v>77</v>
      </c>
      <c r="G85" s="15">
        <f t="shared" si="6"/>
        <v>1.54</v>
      </c>
      <c r="H85" s="12">
        <f t="shared" si="7"/>
        <v>0.51</v>
      </c>
      <c r="I85" s="12">
        <f t="shared" si="8"/>
        <v>1.03</v>
      </c>
      <c r="J85" s="15">
        <f t="shared" si="9"/>
        <v>1.54</v>
      </c>
    </row>
    <row r="86" spans="1:10" s="5" customFormat="1" hidden="1">
      <c r="A86" s="6">
        <f t="shared" si="5"/>
        <v>82</v>
      </c>
      <c r="B86" s="19" t="s">
        <v>64</v>
      </c>
      <c r="C86" s="20" t="s">
        <v>11</v>
      </c>
      <c r="D86" s="21" t="s">
        <v>96</v>
      </c>
      <c r="E86" s="10">
        <v>141</v>
      </c>
      <c r="F86" s="11">
        <v>79</v>
      </c>
      <c r="G86" s="15">
        <f t="shared" si="6"/>
        <v>1.58</v>
      </c>
      <c r="H86" s="12">
        <f t="shared" si="7"/>
        <v>0.53</v>
      </c>
      <c r="I86" s="12">
        <f t="shared" si="8"/>
        <v>1.05</v>
      </c>
      <c r="J86" s="15">
        <f t="shared" si="9"/>
        <v>1.58</v>
      </c>
    </row>
    <row r="87" spans="1:10" s="5" customFormat="1" hidden="1">
      <c r="A87" s="6">
        <f t="shared" si="5"/>
        <v>83</v>
      </c>
      <c r="B87" s="19" t="s">
        <v>64</v>
      </c>
      <c r="C87" s="20" t="s">
        <v>11</v>
      </c>
      <c r="D87" s="21" t="s">
        <v>97</v>
      </c>
      <c r="E87" s="10">
        <v>66</v>
      </c>
      <c r="F87" s="11">
        <v>37</v>
      </c>
      <c r="G87" s="15">
        <f t="shared" si="6"/>
        <v>0.74</v>
      </c>
      <c r="H87" s="12">
        <f t="shared" si="7"/>
        <v>0.33</v>
      </c>
      <c r="I87" s="12">
        <f t="shared" si="8"/>
        <v>0.67</v>
      </c>
      <c r="J87" s="15">
        <v>1</v>
      </c>
    </row>
    <row r="88" spans="1:10" s="5" customFormat="1" hidden="1">
      <c r="A88" s="6">
        <f t="shared" si="5"/>
        <v>84</v>
      </c>
      <c r="B88" s="19" t="s">
        <v>64</v>
      </c>
      <c r="C88" s="22" t="s">
        <v>11</v>
      </c>
      <c r="D88" s="23" t="s">
        <v>98</v>
      </c>
      <c r="E88" s="10">
        <v>150</v>
      </c>
      <c r="F88" s="11">
        <v>70</v>
      </c>
      <c r="G88" s="15">
        <f t="shared" si="6"/>
        <v>1.4</v>
      </c>
      <c r="H88" s="12">
        <f t="shared" si="7"/>
        <v>0.47</v>
      </c>
      <c r="I88" s="12">
        <f t="shared" si="8"/>
        <v>0.93</v>
      </c>
      <c r="J88" s="15">
        <f t="shared" si="9"/>
        <v>1.4</v>
      </c>
    </row>
    <row r="89" spans="1:10" s="5" customFormat="1" hidden="1">
      <c r="A89" s="6">
        <f t="shared" si="5"/>
        <v>85</v>
      </c>
      <c r="B89" s="19" t="s">
        <v>64</v>
      </c>
      <c r="C89" s="20" t="s">
        <v>11</v>
      </c>
      <c r="D89" s="21" t="s">
        <v>99</v>
      </c>
      <c r="E89" s="10">
        <v>198</v>
      </c>
      <c r="F89" s="11">
        <v>128</v>
      </c>
      <c r="G89" s="15">
        <f t="shared" si="6"/>
        <v>2.56</v>
      </c>
      <c r="H89" s="12">
        <f t="shared" si="7"/>
        <v>0.5</v>
      </c>
      <c r="I89" s="12">
        <f t="shared" si="8"/>
        <v>1</v>
      </c>
      <c r="J89" s="15">
        <v>1.5</v>
      </c>
    </row>
    <row r="90" spans="1:10" s="5" customFormat="1" hidden="1">
      <c r="A90" s="6">
        <f t="shared" si="5"/>
        <v>86</v>
      </c>
      <c r="B90" s="19" t="s">
        <v>64</v>
      </c>
      <c r="C90" s="20" t="s">
        <v>11</v>
      </c>
      <c r="D90" s="21" t="s">
        <v>100</v>
      </c>
      <c r="E90" s="10">
        <v>106</v>
      </c>
      <c r="F90" s="11">
        <v>65</v>
      </c>
      <c r="G90" s="15">
        <f t="shared" si="6"/>
        <v>1.3</v>
      </c>
      <c r="H90" s="12">
        <f t="shared" si="7"/>
        <v>0.43</v>
      </c>
      <c r="I90" s="12">
        <f t="shared" si="8"/>
        <v>0.87</v>
      </c>
      <c r="J90" s="15">
        <f t="shared" si="9"/>
        <v>1.3</v>
      </c>
    </row>
    <row r="91" spans="1:10" s="5" customFormat="1" hidden="1">
      <c r="A91" s="6">
        <f t="shared" si="5"/>
        <v>87</v>
      </c>
      <c r="B91" s="19" t="s">
        <v>64</v>
      </c>
      <c r="C91" s="20" t="s">
        <v>11</v>
      </c>
      <c r="D91" s="21" t="s">
        <v>101</v>
      </c>
      <c r="E91" s="10">
        <v>171</v>
      </c>
      <c r="F91" s="11">
        <v>134</v>
      </c>
      <c r="G91" s="15">
        <f t="shared" si="6"/>
        <v>2.68</v>
      </c>
      <c r="H91" s="12">
        <f t="shared" si="7"/>
        <v>0.5</v>
      </c>
      <c r="I91" s="12">
        <f t="shared" si="8"/>
        <v>1</v>
      </c>
      <c r="J91" s="15">
        <v>1.5</v>
      </c>
    </row>
    <row r="92" spans="1:10" s="5" customFormat="1" hidden="1">
      <c r="A92" s="6">
        <f t="shared" si="5"/>
        <v>88</v>
      </c>
      <c r="B92" s="19" t="s">
        <v>64</v>
      </c>
      <c r="C92" s="20" t="s">
        <v>11</v>
      </c>
      <c r="D92" s="21" t="s">
        <v>102</v>
      </c>
      <c r="E92" s="10">
        <v>89</v>
      </c>
      <c r="F92" s="11">
        <v>64</v>
      </c>
      <c r="G92" s="15">
        <f t="shared" si="6"/>
        <v>1.28</v>
      </c>
      <c r="H92" s="12">
        <f t="shared" si="7"/>
        <v>0.43</v>
      </c>
      <c r="I92" s="12">
        <f t="shared" si="8"/>
        <v>0.85</v>
      </c>
      <c r="J92" s="15">
        <f t="shared" si="9"/>
        <v>1.28</v>
      </c>
    </row>
    <row r="93" spans="1:10" s="5" customFormat="1" hidden="1">
      <c r="A93" s="6">
        <f t="shared" si="5"/>
        <v>89</v>
      </c>
      <c r="B93" s="19" t="s">
        <v>64</v>
      </c>
      <c r="C93" s="20" t="s">
        <v>11</v>
      </c>
      <c r="D93" s="21" t="s">
        <v>103</v>
      </c>
      <c r="E93" s="10">
        <v>103</v>
      </c>
      <c r="F93" s="11">
        <v>22</v>
      </c>
      <c r="G93" s="15">
        <f t="shared" si="6"/>
        <v>0.44</v>
      </c>
      <c r="H93" s="12">
        <f t="shared" si="7"/>
        <v>0.33</v>
      </c>
      <c r="I93" s="12">
        <f t="shared" si="8"/>
        <v>0.67</v>
      </c>
      <c r="J93" s="15">
        <v>1</v>
      </c>
    </row>
    <row r="94" spans="1:10" s="28" customFormat="1" ht="27.75">
      <c r="A94" s="24">
        <v>1</v>
      </c>
      <c r="B94" s="25" t="s">
        <v>104</v>
      </c>
      <c r="C94" s="26"/>
      <c r="D94" s="27" t="s">
        <v>105</v>
      </c>
      <c r="E94" s="52">
        <f>SUM(E5:E93)</f>
        <v>12997</v>
      </c>
      <c r="F94" s="52">
        <f t="shared" ref="F94:J94" si="10">SUM(F5:F93)</f>
        <v>6922</v>
      </c>
      <c r="G94" s="53">
        <f t="shared" si="10"/>
        <v>138.44000000000005</v>
      </c>
      <c r="H94" s="53">
        <f t="shared" si="10"/>
        <v>40.00999999999997</v>
      </c>
      <c r="I94" s="53">
        <f t="shared" si="10"/>
        <v>80.150000000000034</v>
      </c>
      <c r="J94" s="53">
        <f t="shared" si="10"/>
        <v>120.16</v>
      </c>
    </row>
    <row r="95" spans="1:10" s="5" customFormat="1" hidden="1">
      <c r="A95" s="6">
        <v>1</v>
      </c>
      <c r="B95" s="29" t="s">
        <v>106</v>
      </c>
      <c r="C95" s="8" t="s">
        <v>11</v>
      </c>
      <c r="D95" s="9" t="s">
        <v>107</v>
      </c>
      <c r="E95" s="10">
        <v>65</v>
      </c>
      <c r="F95" s="11">
        <v>38</v>
      </c>
      <c r="G95" s="15">
        <f t="shared" si="6"/>
        <v>0.76</v>
      </c>
      <c r="H95" s="12">
        <f t="shared" si="7"/>
        <v>0.33</v>
      </c>
      <c r="I95" s="12">
        <f t="shared" si="8"/>
        <v>0.67</v>
      </c>
      <c r="J95" s="15">
        <v>1</v>
      </c>
    </row>
    <row r="96" spans="1:10" hidden="1">
      <c r="A96" s="6">
        <f t="shared" ref="A96:A159" si="11">A95+1</f>
        <v>2</v>
      </c>
      <c r="B96" s="29" t="s">
        <v>106</v>
      </c>
      <c r="C96" s="8" t="s">
        <v>11</v>
      </c>
      <c r="D96" s="9" t="s">
        <v>108</v>
      </c>
      <c r="E96" s="10">
        <v>152</v>
      </c>
      <c r="F96" s="11">
        <v>24</v>
      </c>
      <c r="G96" s="15">
        <f t="shared" si="6"/>
        <v>0.48</v>
      </c>
      <c r="H96" s="12">
        <f t="shared" si="7"/>
        <v>0.33</v>
      </c>
      <c r="I96" s="12">
        <f t="shared" si="8"/>
        <v>0.67</v>
      </c>
      <c r="J96" s="15">
        <v>1</v>
      </c>
    </row>
    <row r="97" spans="1:10" hidden="1">
      <c r="A97" s="6">
        <f t="shared" si="11"/>
        <v>3</v>
      </c>
      <c r="B97" s="29" t="s">
        <v>106</v>
      </c>
      <c r="C97" s="8" t="s">
        <v>11</v>
      </c>
      <c r="D97" s="9" t="s">
        <v>109</v>
      </c>
      <c r="E97" s="10">
        <v>209</v>
      </c>
      <c r="F97" s="11">
        <v>95</v>
      </c>
      <c r="G97" s="15">
        <f t="shared" si="6"/>
        <v>1.9</v>
      </c>
      <c r="H97" s="12">
        <f t="shared" si="7"/>
        <v>0.63</v>
      </c>
      <c r="I97" s="12">
        <f t="shared" si="8"/>
        <v>1.27</v>
      </c>
      <c r="J97" s="15">
        <f t="shared" si="9"/>
        <v>1.9</v>
      </c>
    </row>
    <row r="98" spans="1:10" hidden="1">
      <c r="A98" s="6">
        <f t="shared" si="11"/>
        <v>4</v>
      </c>
      <c r="B98" s="29" t="s">
        <v>106</v>
      </c>
      <c r="C98" s="8" t="s">
        <v>11</v>
      </c>
      <c r="D98" s="9" t="s">
        <v>110</v>
      </c>
      <c r="E98" s="10">
        <v>54</v>
      </c>
      <c r="F98" s="11">
        <v>33</v>
      </c>
      <c r="G98" s="15">
        <f t="shared" si="6"/>
        <v>0.66</v>
      </c>
      <c r="H98" s="12">
        <f t="shared" si="7"/>
        <v>0.33</v>
      </c>
      <c r="I98" s="12">
        <f t="shared" si="8"/>
        <v>0.67</v>
      </c>
      <c r="J98" s="15">
        <v>1</v>
      </c>
    </row>
    <row r="99" spans="1:10" hidden="1">
      <c r="A99" s="6">
        <f t="shared" si="11"/>
        <v>5</v>
      </c>
      <c r="B99" s="29" t="s">
        <v>106</v>
      </c>
      <c r="C99" s="8" t="s">
        <v>11</v>
      </c>
      <c r="D99" s="9" t="s">
        <v>111</v>
      </c>
      <c r="E99" s="10">
        <v>111</v>
      </c>
      <c r="F99" s="11">
        <v>64</v>
      </c>
      <c r="G99" s="15">
        <f t="shared" si="6"/>
        <v>1.28</v>
      </c>
      <c r="H99" s="12">
        <f t="shared" si="7"/>
        <v>0.43</v>
      </c>
      <c r="I99" s="12">
        <f t="shared" si="8"/>
        <v>0.85</v>
      </c>
      <c r="J99" s="15">
        <f t="shared" si="9"/>
        <v>1.28</v>
      </c>
    </row>
    <row r="100" spans="1:10" hidden="1">
      <c r="A100" s="6">
        <f t="shared" si="11"/>
        <v>6</v>
      </c>
      <c r="B100" s="29" t="s">
        <v>106</v>
      </c>
      <c r="C100" s="8" t="s">
        <v>11</v>
      </c>
      <c r="D100" s="9" t="s">
        <v>112</v>
      </c>
      <c r="E100" s="10">
        <v>106</v>
      </c>
      <c r="F100" s="11">
        <v>90</v>
      </c>
      <c r="G100" s="15">
        <f t="shared" si="6"/>
        <v>1.8</v>
      </c>
      <c r="H100" s="12">
        <f t="shared" si="7"/>
        <v>0.6</v>
      </c>
      <c r="I100" s="12">
        <f t="shared" si="8"/>
        <v>1.2</v>
      </c>
      <c r="J100" s="15">
        <f t="shared" si="9"/>
        <v>1.8</v>
      </c>
    </row>
    <row r="101" spans="1:10" hidden="1">
      <c r="A101" s="6">
        <f t="shared" si="11"/>
        <v>7</v>
      </c>
      <c r="B101" s="29" t="s">
        <v>106</v>
      </c>
      <c r="C101" s="8" t="s">
        <v>11</v>
      </c>
      <c r="D101" s="9" t="s">
        <v>113</v>
      </c>
      <c r="E101" s="10">
        <v>248</v>
      </c>
      <c r="F101" s="11">
        <v>151</v>
      </c>
      <c r="G101" s="15">
        <f t="shared" si="6"/>
        <v>3.02</v>
      </c>
      <c r="H101" s="12">
        <f t="shared" si="7"/>
        <v>0.5</v>
      </c>
      <c r="I101" s="12">
        <f t="shared" si="8"/>
        <v>1</v>
      </c>
      <c r="J101" s="15">
        <v>1.5</v>
      </c>
    </row>
    <row r="102" spans="1:10" hidden="1">
      <c r="A102" s="6">
        <f t="shared" si="11"/>
        <v>8</v>
      </c>
      <c r="B102" s="29" t="s">
        <v>106</v>
      </c>
      <c r="C102" s="8" t="s">
        <v>11</v>
      </c>
      <c r="D102" s="9" t="s">
        <v>114</v>
      </c>
      <c r="E102" s="10">
        <v>82</v>
      </c>
      <c r="F102" s="11">
        <v>62</v>
      </c>
      <c r="G102" s="15">
        <f t="shared" si="6"/>
        <v>1.24</v>
      </c>
      <c r="H102" s="12">
        <f t="shared" si="7"/>
        <v>0.41</v>
      </c>
      <c r="I102" s="12">
        <f t="shared" si="8"/>
        <v>0.83</v>
      </c>
      <c r="J102" s="15">
        <f t="shared" si="9"/>
        <v>1.24</v>
      </c>
    </row>
    <row r="103" spans="1:10" hidden="1">
      <c r="A103" s="6">
        <f t="shared" si="11"/>
        <v>9</v>
      </c>
      <c r="B103" s="29" t="s">
        <v>106</v>
      </c>
      <c r="C103" s="8" t="s">
        <v>11</v>
      </c>
      <c r="D103" s="9" t="s">
        <v>115</v>
      </c>
      <c r="E103" s="10">
        <v>106</v>
      </c>
      <c r="F103" s="11">
        <v>76</v>
      </c>
      <c r="G103" s="15">
        <f t="shared" si="6"/>
        <v>1.52</v>
      </c>
      <c r="H103" s="12">
        <f t="shared" si="7"/>
        <v>0.51</v>
      </c>
      <c r="I103" s="12">
        <f t="shared" si="8"/>
        <v>1.01</v>
      </c>
      <c r="J103" s="15">
        <f t="shared" si="9"/>
        <v>1.52</v>
      </c>
    </row>
    <row r="104" spans="1:10" hidden="1">
      <c r="A104" s="6">
        <f t="shared" si="11"/>
        <v>10</v>
      </c>
      <c r="B104" s="29" t="s">
        <v>106</v>
      </c>
      <c r="C104" s="8" t="s">
        <v>11</v>
      </c>
      <c r="D104" s="9" t="s">
        <v>116</v>
      </c>
      <c r="E104" s="10">
        <v>104</v>
      </c>
      <c r="F104" s="11">
        <v>60</v>
      </c>
      <c r="G104" s="15">
        <f t="shared" si="6"/>
        <v>1.2</v>
      </c>
      <c r="H104" s="12">
        <f t="shared" si="7"/>
        <v>0.4</v>
      </c>
      <c r="I104" s="12">
        <f t="shared" si="8"/>
        <v>0.8</v>
      </c>
      <c r="J104" s="15">
        <f t="shared" si="9"/>
        <v>1.2</v>
      </c>
    </row>
    <row r="105" spans="1:10" hidden="1">
      <c r="A105" s="6">
        <f t="shared" si="11"/>
        <v>11</v>
      </c>
      <c r="B105" s="29" t="s">
        <v>106</v>
      </c>
      <c r="C105" s="8" t="s">
        <v>11</v>
      </c>
      <c r="D105" s="9" t="s">
        <v>117</v>
      </c>
      <c r="E105" s="10">
        <v>211</v>
      </c>
      <c r="F105" s="11">
        <v>153</v>
      </c>
      <c r="G105" s="15">
        <f t="shared" si="6"/>
        <v>3.06</v>
      </c>
      <c r="H105" s="12">
        <f t="shared" si="7"/>
        <v>0.5</v>
      </c>
      <c r="I105" s="12">
        <f t="shared" si="8"/>
        <v>1</v>
      </c>
      <c r="J105" s="15">
        <v>1.5</v>
      </c>
    </row>
    <row r="106" spans="1:10" hidden="1">
      <c r="A106" s="6">
        <f t="shared" si="11"/>
        <v>12</v>
      </c>
      <c r="B106" s="29" t="s">
        <v>106</v>
      </c>
      <c r="C106" s="8" t="s">
        <v>11</v>
      </c>
      <c r="D106" s="9" t="s">
        <v>118</v>
      </c>
      <c r="E106" s="10">
        <v>49</v>
      </c>
      <c r="F106" s="11">
        <v>31</v>
      </c>
      <c r="G106" s="15">
        <f t="shared" si="6"/>
        <v>0.62</v>
      </c>
      <c r="H106" s="12">
        <f t="shared" si="7"/>
        <v>0.33</v>
      </c>
      <c r="I106" s="12">
        <f t="shared" si="8"/>
        <v>0.67</v>
      </c>
      <c r="J106" s="15">
        <v>1</v>
      </c>
    </row>
    <row r="107" spans="1:10" hidden="1">
      <c r="A107" s="6">
        <f t="shared" si="11"/>
        <v>13</v>
      </c>
      <c r="B107" s="29" t="s">
        <v>106</v>
      </c>
      <c r="C107" s="8" t="s">
        <v>11</v>
      </c>
      <c r="D107" s="9" t="s">
        <v>119</v>
      </c>
      <c r="E107" s="10">
        <v>197</v>
      </c>
      <c r="F107" s="11">
        <v>58</v>
      </c>
      <c r="G107" s="15">
        <f t="shared" si="6"/>
        <v>1.1599999999999999</v>
      </c>
      <c r="H107" s="12">
        <f t="shared" si="7"/>
        <v>0.39</v>
      </c>
      <c r="I107" s="12">
        <f t="shared" si="8"/>
        <v>0.77</v>
      </c>
      <c r="J107" s="15">
        <f t="shared" si="9"/>
        <v>1.1599999999999999</v>
      </c>
    </row>
    <row r="108" spans="1:10" hidden="1">
      <c r="A108" s="6">
        <f t="shared" si="11"/>
        <v>14</v>
      </c>
      <c r="B108" s="29" t="s">
        <v>106</v>
      </c>
      <c r="C108" s="8" t="s">
        <v>11</v>
      </c>
      <c r="D108" s="9" t="s">
        <v>120</v>
      </c>
      <c r="E108" s="10">
        <v>108</v>
      </c>
      <c r="F108" s="11">
        <v>81</v>
      </c>
      <c r="G108" s="15">
        <f t="shared" si="6"/>
        <v>1.62</v>
      </c>
      <c r="H108" s="12">
        <f t="shared" si="7"/>
        <v>0.54</v>
      </c>
      <c r="I108" s="12">
        <f t="shared" si="8"/>
        <v>1.08</v>
      </c>
      <c r="J108" s="15">
        <f t="shared" si="9"/>
        <v>1.62</v>
      </c>
    </row>
    <row r="109" spans="1:10" hidden="1">
      <c r="A109" s="6">
        <f t="shared" si="11"/>
        <v>15</v>
      </c>
      <c r="B109" s="29" t="s">
        <v>106</v>
      </c>
      <c r="C109" s="8" t="s">
        <v>11</v>
      </c>
      <c r="D109" s="9" t="s">
        <v>121</v>
      </c>
      <c r="E109" s="10">
        <v>209</v>
      </c>
      <c r="F109" s="11">
        <v>135</v>
      </c>
      <c r="G109" s="15">
        <f t="shared" si="6"/>
        <v>2.7</v>
      </c>
      <c r="H109" s="12">
        <f t="shared" si="7"/>
        <v>0.5</v>
      </c>
      <c r="I109" s="12">
        <f t="shared" si="8"/>
        <v>1</v>
      </c>
      <c r="J109" s="15">
        <v>1.5</v>
      </c>
    </row>
    <row r="110" spans="1:10" hidden="1">
      <c r="A110" s="6">
        <f t="shared" si="11"/>
        <v>16</v>
      </c>
      <c r="B110" s="29" t="s">
        <v>106</v>
      </c>
      <c r="C110" s="8" t="s">
        <v>11</v>
      </c>
      <c r="D110" s="9" t="s">
        <v>122</v>
      </c>
      <c r="E110" s="10">
        <v>133</v>
      </c>
      <c r="F110" s="11">
        <v>45</v>
      </c>
      <c r="G110" s="15">
        <f t="shared" si="6"/>
        <v>0.9</v>
      </c>
      <c r="H110" s="12">
        <f t="shared" si="7"/>
        <v>0.5</v>
      </c>
      <c r="I110" s="12">
        <f t="shared" si="8"/>
        <v>1</v>
      </c>
      <c r="J110" s="15">
        <v>1.5</v>
      </c>
    </row>
    <row r="111" spans="1:10" hidden="1">
      <c r="A111" s="6">
        <f t="shared" si="11"/>
        <v>17</v>
      </c>
      <c r="B111" s="29" t="s">
        <v>106</v>
      </c>
      <c r="C111" s="8" t="s">
        <v>11</v>
      </c>
      <c r="D111" s="9" t="s">
        <v>123</v>
      </c>
      <c r="E111" s="10">
        <v>144</v>
      </c>
      <c r="F111" s="11">
        <v>57</v>
      </c>
      <c r="G111" s="15">
        <f t="shared" si="6"/>
        <v>1.1399999999999999</v>
      </c>
      <c r="H111" s="12">
        <f t="shared" si="7"/>
        <v>0.38</v>
      </c>
      <c r="I111" s="12">
        <f t="shared" si="8"/>
        <v>0.76</v>
      </c>
      <c r="J111" s="15">
        <f t="shared" si="9"/>
        <v>1.1399999999999999</v>
      </c>
    </row>
    <row r="112" spans="1:10" hidden="1">
      <c r="A112" s="6">
        <f t="shared" si="11"/>
        <v>18</v>
      </c>
      <c r="B112" s="29" t="s">
        <v>106</v>
      </c>
      <c r="C112" s="8" t="s">
        <v>11</v>
      </c>
      <c r="D112" s="9" t="s">
        <v>124</v>
      </c>
      <c r="E112" s="10">
        <v>65</v>
      </c>
      <c r="F112" s="11">
        <v>49</v>
      </c>
      <c r="G112" s="15">
        <f t="shared" si="6"/>
        <v>0.98</v>
      </c>
      <c r="H112" s="12">
        <f t="shared" si="7"/>
        <v>0.33</v>
      </c>
      <c r="I112" s="12">
        <f t="shared" si="8"/>
        <v>0.67</v>
      </c>
      <c r="J112" s="15">
        <v>1</v>
      </c>
    </row>
    <row r="113" spans="1:10" hidden="1">
      <c r="A113" s="6">
        <f t="shared" si="11"/>
        <v>19</v>
      </c>
      <c r="B113" s="29" t="s">
        <v>106</v>
      </c>
      <c r="C113" s="8" t="s">
        <v>11</v>
      </c>
      <c r="D113" s="9" t="s">
        <v>125</v>
      </c>
      <c r="E113" s="10">
        <v>42</v>
      </c>
      <c r="F113" s="11">
        <v>9</v>
      </c>
      <c r="G113" s="15">
        <f t="shared" si="6"/>
        <v>0.18</v>
      </c>
      <c r="H113" s="12">
        <f t="shared" si="7"/>
        <v>0.33</v>
      </c>
      <c r="I113" s="12">
        <f t="shared" si="8"/>
        <v>0.67</v>
      </c>
      <c r="J113" s="15">
        <v>1</v>
      </c>
    </row>
    <row r="114" spans="1:10" hidden="1">
      <c r="A114" s="6">
        <f t="shared" si="11"/>
        <v>20</v>
      </c>
      <c r="B114" s="29" t="s">
        <v>106</v>
      </c>
      <c r="C114" s="8" t="s">
        <v>11</v>
      </c>
      <c r="D114" s="9" t="s">
        <v>126</v>
      </c>
      <c r="E114" s="10">
        <v>149</v>
      </c>
      <c r="F114" s="11">
        <v>79</v>
      </c>
      <c r="G114" s="15">
        <f t="shared" si="6"/>
        <v>1.58</v>
      </c>
      <c r="H114" s="12">
        <f t="shared" si="7"/>
        <v>0.53</v>
      </c>
      <c r="I114" s="12">
        <f t="shared" si="8"/>
        <v>1.05</v>
      </c>
      <c r="J114" s="15">
        <f t="shared" si="9"/>
        <v>1.58</v>
      </c>
    </row>
    <row r="115" spans="1:10" hidden="1">
      <c r="A115" s="6">
        <f t="shared" si="11"/>
        <v>21</v>
      </c>
      <c r="B115" s="29" t="s">
        <v>106</v>
      </c>
      <c r="C115" s="8" t="s">
        <v>11</v>
      </c>
      <c r="D115" s="9" t="s">
        <v>127</v>
      </c>
      <c r="E115" s="10">
        <v>64</v>
      </c>
      <c r="F115" s="11">
        <v>56</v>
      </c>
      <c r="G115" s="15">
        <f t="shared" si="6"/>
        <v>1.1200000000000001</v>
      </c>
      <c r="H115" s="12">
        <f t="shared" si="7"/>
        <v>0.37</v>
      </c>
      <c r="I115" s="12">
        <f t="shared" si="8"/>
        <v>0.75</v>
      </c>
      <c r="J115" s="15">
        <f t="shared" si="9"/>
        <v>1.1200000000000001</v>
      </c>
    </row>
    <row r="116" spans="1:10" hidden="1">
      <c r="A116" s="6">
        <f t="shared" si="11"/>
        <v>22</v>
      </c>
      <c r="B116" s="29" t="s">
        <v>106</v>
      </c>
      <c r="C116" s="8" t="s">
        <v>11</v>
      </c>
      <c r="D116" s="9" t="s">
        <v>128</v>
      </c>
      <c r="E116" s="10">
        <v>90</v>
      </c>
      <c r="F116" s="11">
        <v>76</v>
      </c>
      <c r="G116" s="15">
        <f t="shared" si="6"/>
        <v>1.52</v>
      </c>
      <c r="H116" s="12">
        <f t="shared" si="7"/>
        <v>0.51</v>
      </c>
      <c r="I116" s="12">
        <f t="shared" si="8"/>
        <v>1.01</v>
      </c>
      <c r="J116" s="15">
        <f t="shared" si="9"/>
        <v>1.52</v>
      </c>
    </row>
    <row r="117" spans="1:10" hidden="1">
      <c r="A117" s="6">
        <f t="shared" si="11"/>
        <v>23</v>
      </c>
      <c r="B117" s="29" t="s">
        <v>106</v>
      </c>
      <c r="C117" s="8" t="s">
        <v>11</v>
      </c>
      <c r="D117" s="9" t="s">
        <v>129</v>
      </c>
      <c r="E117" s="10">
        <v>92</v>
      </c>
      <c r="F117" s="11">
        <v>100</v>
      </c>
      <c r="G117" s="15">
        <f t="shared" si="6"/>
        <v>2</v>
      </c>
      <c r="H117" s="12">
        <f t="shared" si="7"/>
        <v>0.5</v>
      </c>
      <c r="I117" s="12">
        <f t="shared" si="8"/>
        <v>1</v>
      </c>
      <c r="J117" s="15">
        <v>1.5</v>
      </c>
    </row>
    <row r="118" spans="1:10" hidden="1">
      <c r="A118" s="6">
        <f t="shared" si="11"/>
        <v>24</v>
      </c>
      <c r="B118" s="29" t="s">
        <v>106</v>
      </c>
      <c r="C118" s="8" t="s">
        <v>11</v>
      </c>
      <c r="D118" s="9" t="s">
        <v>130</v>
      </c>
      <c r="E118" s="10">
        <v>31</v>
      </c>
      <c r="F118" s="11">
        <v>14</v>
      </c>
      <c r="G118" s="15">
        <f t="shared" si="6"/>
        <v>0.28000000000000003</v>
      </c>
      <c r="H118" s="12">
        <f t="shared" si="7"/>
        <v>0.33</v>
      </c>
      <c r="I118" s="12">
        <f t="shared" si="8"/>
        <v>0.67</v>
      </c>
      <c r="J118" s="15">
        <v>1</v>
      </c>
    </row>
    <row r="119" spans="1:10" hidden="1">
      <c r="A119" s="6">
        <f t="shared" si="11"/>
        <v>25</v>
      </c>
      <c r="B119" s="29" t="s">
        <v>106</v>
      </c>
      <c r="C119" s="8" t="s">
        <v>11</v>
      </c>
      <c r="D119" s="9" t="s">
        <v>131</v>
      </c>
      <c r="E119" s="10">
        <v>196</v>
      </c>
      <c r="F119" s="11">
        <v>40</v>
      </c>
      <c r="G119" s="15">
        <f t="shared" si="6"/>
        <v>0.8</v>
      </c>
      <c r="H119" s="12">
        <f t="shared" si="7"/>
        <v>0.5</v>
      </c>
      <c r="I119" s="12">
        <f t="shared" si="8"/>
        <v>1</v>
      </c>
      <c r="J119" s="15">
        <v>1.5</v>
      </c>
    </row>
    <row r="120" spans="1:10" hidden="1">
      <c r="A120" s="6">
        <f t="shared" si="11"/>
        <v>26</v>
      </c>
      <c r="B120" s="29" t="s">
        <v>106</v>
      </c>
      <c r="C120" s="8" t="s">
        <v>11</v>
      </c>
      <c r="D120" s="9" t="s">
        <v>132</v>
      </c>
      <c r="E120" s="10">
        <v>74</v>
      </c>
      <c r="F120" s="11">
        <v>43</v>
      </c>
      <c r="G120" s="15">
        <f t="shared" si="6"/>
        <v>0.86</v>
      </c>
      <c r="H120" s="12">
        <f t="shared" si="7"/>
        <v>0.33</v>
      </c>
      <c r="I120" s="12">
        <f t="shared" si="8"/>
        <v>0.67</v>
      </c>
      <c r="J120" s="15">
        <v>1</v>
      </c>
    </row>
    <row r="121" spans="1:10" hidden="1">
      <c r="A121" s="6">
        <f t="shared" si="11"/>
        <v>27</v>
      </c>
      <c r="B121" s="29" t="s">
        <v>106</v>
      </c>
      <c r="C121" s="8" t="s">
        <v>11</v>
      </c>
      <c r="D121" s="9" t="s">
        <v>133</v>
      </c>
      <c r="E121" s="10">
        <v>69</v>
      </c>
      <c r="F121" s="11">
        <v>74</v>
      </c>
      <c r="G121" s="15">
        <f t="shared" si="6"/>
        <v>1.48</v>
      </c>
      <c r="H121" s="12">
        <f t="shared" si="7"/>
        <v>0.49</v>
      </c>
      <c r="I121" s="12">
        <f t="shared" si="8"/>
        <v>0.99</v>
      </c>
      <c r="J121" s="15">
        <f t="shared" si="9"/>
        <v>1.48</v>
      </c>
    </row>
    <row r="122" spans="1:10" hidden="1">
      <c r="A122" s="6">
        <f t="shared" si="11"/>
        <v>28</v>
      </c>
      <c r="B122" s="29" t="s">
        <v>106</v>
      </c>
      <c r="C122" s="8" t="s">
        <v>11</v>
      </c>
      <c r="D122" s="9" t="s">
        <v>134</v>
      </c>
      <c r="E122" s="10">
        <v>129</v>
      </c>
      <c r="F122" s="11">
        <v>64</v>
      </c>
      <c r="G122" s="15">
        <f t="shared" si="6"/>
        <v>1.28</v>
      </c>
      <c r="H122" s="12">
        <f t="shared" si="7"/>
        <v>0.43</v>
      </c>
      <c r="I122" s="12">
        <f t="shared" si="8"/>
        <v>0.85</v>
      </c>
      <c r="J122" s="15">
        <f t="shared" si="9"/>
        <v>1.28</v>
      </c>
    </row>
    <row r="123" spans="1:10" hidden="1">
      <c r="A123" s="6">
        <f t="shared" si="11"/>
        <v>29</v>
      </c>
      <c r="B123" s="29" t="s">
        <v>106</v>
      </c>
      <c r="C123" s="8" t="s">
        <v>11</v>
      </c>
      <c r="D123" s="9" t="s">
        <v>135</v>
      </c>
      <c r="E123" s="10">
        <v>75</v>
      </c>
      <c r="F123" s="11">
        <v>49</v>
      </c>
      <c r="G123" s="15">
        <f t="shared" si="6"/>
        <v>0.98</v>
      </c>
      <c r="H123" s="12">
        <f t="shared" si="7"/>
        <v>0.33</v>
      </c>
      <c r="I123" s="12">
        <f t="shared" si="8"/>
        <v>0.67</v>
      </c>
      <c r="J123" s="15">
        <v>1</v>
      </c>
    </row>
    <row r="124" spans="1:10" hidden="1">
      <c r="A124" s="6">
        <f t="shared" si="11"/>
        <v>30</v>
      </c>
      <c r="B124" s="29" t="s">
        <v>106</v>
      </c>
      <c r="C124" s="8" t="s">
        <v>11</v>
      </c>
      <c r="D124" s="9" t="s">
        <v>136</v>
      </c>
      <c r="E124" s="10">
        <v>40</v>
      </c>
      <c r="F124" s="11">
        <v>24</v>
      </c>
      <c r="G124" s="15">
        <f t="shared" si="6"/>
        <v>0.48</v>
      </c>
      <c r="H124" s="12">
        <f t="shared" si="7"/>
        <v>0.33</v>
      </c>
      <c r="I124" s="12">
        <f t="shared" si="8"/>
        <v>0.67</v>
      </c>
      <c r="J124" s="15">
        <v>1</v>
      </c>
    </row>
    <row r="125" spans="1:10" hidden="1">
      <c r="A125" s="6">
        <f t="shared" si="11"/>
        <v>31</v>
      </c>
      <c r="B125" s="29" t="s">
        <v>106</v>
      </c>
      <c r="C125" s="8" t="s">
        <v>11</v>
      </c>
      <c r="D125" s="9" t="s">
        <v>137</v>
      </c>
      <c r="E125" s="10">
        <v>83</v>
      </c>
      <c r="F125" s="11">
        <v>25</v>
      </c>
      <c r="G125" s="15">
        <f t="shared" si="6"/>
        <v>0.5</v>
      </c>
      <c r="H125" s="12">
        <f t="shared" si="7"/>
        <v>0.33</v>
      </c>
      <c r="I125" s="12">
        <f t="shared" si="8"/>
        <v>0.67</v>
      </c>
      <c r="J125" s="15">
        <v>1</v>
      </c>
    </row>
    <row r="126" spans="1:10" hidden="1">
      <c r="A126" s="6">
        <f t="shared" si="11"/>
        <v>32</v>
      </c>
      <c r="B126" s="29" t="s">
        <v>106</v>
      </c>
      <c r="C126" s="8" t="s">
        <v>11</v>
      </c>
      <c r="D126" s="9" t="s">
        <v>138</v>
      </c>
      <c r="E126" s="10">
        <v>163</v>
      </c>
      <c r="F126" s="11">
        <v>139</v>
      </c>
      <c r="G126" s="15">
        <f t="shared" si="6"/>
        <v>2.78</v>
      </c>
      <c r="H126" s="12">
        <f t="shared" si="7"/>
        <v>0.5</v>
      </c>
      <c r="I126" s="12">
        <f t="shared" si="8"/>
        <v>1</v>
      </c>
      <c r="J126" s="15">
        <v>1.5</v>
      </c>
    </row>
    <row r="127" spans="1:10" hidden="1">
      <c r="A127" s="6">
        <f t="shared" si="11"/>
        <v>33</v>
      </c>
      <c r="B127" s="29" t="s">
        <v>106</v>
      </c>
      <c r="C127" s="8" t="s">
        <v>11</v>
      </c>
      <c r="D127" s="9" t="s">
        <v>139</v>
      </c>
      <c r="E127" s="10">
        <v>81</v>
      </c>
      <c r="F127" s="11">
        <v>41</v>
      </c>
      <c r="G127" s="15">
        <f t="shared" si="6"/>
        <v>0.82</v>
      </c>
      <c r="H127" s="12">
        <f t="shared" si="7"/>
        <v>0.33</v>
      </c>
      <c r="I127" s="12">
        <f t="shared" si="8"/>
        <v>0.67</v>
      </c>
      <c r="J127" s="15">
        <v>1</v>
      </c>
    </row>
    <row r="128" spans="1:10" hidden="1">
      <c r="A128" s="6">
        <f t="shared" si="11"/>
        <v>34</v>
      </c>
      <c r="B128" s="29" t="s">
        <v>106</v>
      </c>
      <c r="C128" s="8" t="s">
        <v>11</v>
      </c>
      <c r="D128" s="9" t="s">
        <v>140</v>
      </c>
      <c r="E128" s="10">
        <v>114</v>
      </c>
      <c r="F128" s="11">
        <v>79</v>
      </c>
      <c r="G128" s="15">
        <f t="shared" si="6"/>
        <v>1.58</v>
      </c>
      <c r="H128" s="12">
        <f t="shared" si="7"/>
        <v>0.53</v>
      </c>
      <c r="I128" s="12">
        <f t="shared" si="8"/>
        <v>1.05</v>
      </c>
      <c r="J128" s="15">
        <f t="shared" si="9"/>
        <v>1.58</v>
      </c>
    </row>
    <row r="129" spans="1:10" hidden="1">
      <c r="A129" s="6">
        <f t="shared" si="11"/>
        <v>35</v>
      </c>
      <c r="B129" s="29" t="s">
        <v>106</v>
      </c>
      <c r="C129" s="8" t="s">
        <v>11</v>
      </c>
      <c r="D129" s="9" t="s">
        <v>141</v>
      </c>
      <c r="E129" s="10">
        <v>131</v>
      </c>
      <c r="F129" s="11">
        <v>46</v>
      </c>
      <c r="G129" s="15">
        <f t="shared" si="6"/>
        <v>0.92</v>
      </c>
      <c r="H129" s="12">
        <f t="shared" si="7"/>
        <v>0.5</v>
      </c>
      <c r="I129" s="12">
        <f t="shared" si="8"/>
        <v>1</v>
      </c>
      <c r="J129" s="15">
        <v>1.5</v>
      </c>
    </row>
    <row r="130" spans="1:10" hidden="1">
      <c r="A130" s="6">
        <f t="shared" si="11"/>
        <v>36</v>
      </c>
      <c r="B130" s="29" t="s">
        <v>106</v>
      </c>
      <c r="C130" s="8" t="s">
        <v>11</v>
      </c>
      <c r="D130" s="9" t="s">
        <v>142</v>
      </c>
      <c r="E130" s="10">
        <v>179</v>
      </c>
      <c r="F130" s="11">
        <v>129</v>
      </c>
      <c r="G130" s="15">
        <f t="shared" si="6"/>
        <v>2.58</v>
      </c>
      <c r="H130" s="12">
        <f t="shared" si="7"/>
        <v>0.5</v>
      </c>
      <c r="I130" s="12">
        <f t="shared" si="8"/>
        <v>1</v>
      </c>
      <c r="J130" s="15">
        <v>1.5</v>
      </c>
    </row>
    <row r="131" spans="1:10" hidden="1">
      <c r="A131" s="6">
        <f t="shared" si="11"/>
        <v>37</v>
      </c>
      <c r="B131" s="29" t="s">
        <v>106</v>
      </c>
      <c r="C131" s="8" t="s">
        <v>11</v>
      </c>
      <c r="D131" s="9" t="s">
        <v>143</v>
      </c>
      <c r="E131" s="10">
        <v>123</v>
      </c>
      <c r="F131" s="11">
        <v>85</v>
      </c>
      <c r="G131" s="15">
        <f t="shared" si="6"/>
        <v>1.7</v>
      </c>
      <c r="H131" s="12">
        <f t="shared" si="7"/>
        <v>0.56999999999999995</v>
      </c>
      <c r="I131" s="12">
        <f t="shared" si="8"/>
        <v>1.1299999999999999</v>
      </c>
      <c r="J131" s="15">
        <f t="shared" si="9"/>
        <v>1.7</v>
      </c>
    </row>
    <row r="132" spans="1:10" hidden="1">
      <c r="A132" s="6">
        <f t="shared" si="11"/>
        <v>38</v>
      </c>
      <c r="B132" s="29" t="s">
        <v>106</v>
      </c>
      <c r="C132" s="8" t="s">
        <v>11</v>
      </c>
      <c r="D132" s="9" t="s">
        <v>144</v>
      </c>
      <c r="E132" s="10">
        <v>84</v>
      </c>
      <c r="F132" s="11">
        <v>46</v>
      </c>
      <c r="G132" s="15">
        <f t="shared" si="6"/>
        <v>0.92</v>
      </c>
      <c r="H132" s="12">
        <f t="shared" si="7"/>
        <v>0.33</v>
      </c>
      <c r="I132" s="12">
        <f t="shared" si="8"/>
        <v>0.67</v>
      </c>
      <c r="J132" s="15">
        <v>1</v>
      </c>
    </row>
    <row r="133" spans="1:10" hidden="1">
      <c r="A133" s="6">
        <f t="shared" si="11"/>
        <v>39</v>
      </c>
      <c r="B133" s="29" t="s">
        <v>106</v>
      </c>
      <c r="C133" s="8" t="s">
        <v>11</v>
      </c>
      <c r="D133" s="9" t="s">
        <v>145</v>
      </c>
      <c r="E133" s="10">
        <v>54</v>
      </c>
      <c r="F133" s="11">
        <v>40</v>
      </c>
      <c r="G133" s="15">
        <f t="shared" si="6"/>
        <v>0.8</v>
      </c>
      <c r="H133" s="12">
        <f t="shared" si="7"/>
        <v>0.33</v>
      </c>
      <c r="I133" s="12">
        <f t="shared" si="8"/>
        <v>0.67</v>
      </c>
      <c r="J133" s="15">
        <v>1</v>
      </c>
    </row>
    <row r="134" spans="1:10" hidden="1">
      <c r="A134" s="6">
        <f t="shared" si="11"/>
        <v>40</v>
      </c>
      <c r="B134" s="29" t="s">
        <v>106</v>
      </c>
      <c r="C134" s="8" t="s">
        <v>11</v>
      </c>
      <c r="D134" s="9" t="s">
        <v>146</v>
      </c>
      <c r="E134" s="10">
        <v>76</v>
      </c>
      <c r="F134" s="11">
        <v>14</v>
      </c>
      <c r="G134" s="15">
        <f t="shared" ref="G134:G197" si="12">ROUND(F134*20*0.001,2)</f>
        <v>0.28000000000000003</v>
      </c>
      <c r="H134" s="12">
        <f t="shared" ref="H134:H197" si="13">ROUND(J134*1/3,2)</f>
        <v>0.33</v>
      </c>
      <c r="I134" s="12">
        <f t="shared" ref="I134:I197" si="14">ROUND(J134*2/3,2)</f>
        <v>0.67</v>
      </c>
      <c r="J134" s="15">
        <v>1</v>
      </c>
    </row>
    <row r="135" spans="1:10" hidden="1">
      <c r="A135" s="6">
        <f t="shared" si="11"/>
        <v>41</v>
      </c>
      <c r="B135" s="29" t="s">
        <v>106</v>
      </c>
      <c r="C135" s="8" t="s">
        <v>11</v>
      </c>
      <c r="D135" s="9" t="s">
        <v>147</v>
      </c>
      <c r="E135" s="10">
        <v>108</v>
      </c>
      <c r="F135" s="11">
        <v>69</v>
      </c>
      <c r="G135" s="15">
        <f t="shared" si="12"/>
        <v>1.38</v>
      </c>
      <c r="H135" s="12">
        <f t="shared" si="13"/>
        <v>0.46</v>
      </c>
      <c r="I135" s="12">
        <f t="shared" si="14"/>
        <v>0.92</v>
      </c>
      <c r="J135" s="15">
        <f t="shared" ref="J135:J198" si="15">G135</f>
        <v>1.38</v>
      </c>
    </row>
    <row r="136" spans="1:10" hidden="1">
      <c r="A136" s="6">
        <f t="shared" si="11"/>
        <v>42</v>
      </c>
      <c r="B136" s="29" t="s">
        <v>106</v>
      </c>
      <c r="C136" s="8" t="s">
        <v>11</v>
      </c>
      <c r="D136" s="9" t="s">
        <v>148</v>
      </c>
      <c r="E136" s="10">
        <v>60</v>
      </c>
      <c r="F136" s="11">
        <v>49</v>
      </c>
      <c r="G136" s="15">
        <f t="shared" si="12"/>
        <v>0.98</v>
      </c>
      <c r="H136" s="12">
        <f t="shared" si="13"/>
        <v>0.33</v>
      </c>
      <c r="I136" s="12">
        <f t="shared" si="14"/>
        <v>0.67</v>
      </c>
      <c r="J136" s="15">
        <v>1</v>
      </c>
    </row>
    <row r="137" spans="1:10" s="5" customFormat="1" hidden="1">
      <c r="A137" s="6">
        <f t="shared" si="11"/>
        <v>43</v>
      </c>
      <c r="B137" s="29" t="s">
        <v>106</v>
      </c>
      <c r="C137" s="8" t="s">
        <v>11</v>
      </c>
      <c r="D137" s="9" t="s">
        <v>149</v>
      </c>
      <c r="E137" s="10">
        <v>53</v>
      </c>
      <c r="F137" s="11">
        <v>55</v>
      </c>
      <c r="G137" s="15">
        <f t="shared" si="12"/>
        <v>1.1000000000000001</v>
      </c>
      <c r="H137" s="12">
        <f t="shared" si="13"/>
        <v>0.37</v>
      </c>
      <c r="I137" s="12">
        <f t="shared" si="14"/>
        <v>0.73</v>
      </c>
      <c r="J137" s="15">
        <f t="shared" si="15"/>
        <v>1.1000000000000001</v>
      </c>
    </row>
    <row r="138" spans="1:10" hidden="1">
      <c r="A138" s="6">
        <f t="shared" si="11"/>
        <v>44</v>
      </c>
      <c r="B138" s="29" t="s">
        <v>106</v>
      </c>
      <c r="C138" s="8" t="s">
        <v>11</v>
      </c>
      <c r="D138" s="9" t="s">
        <v>150</v>
      </c>
      <c r="E138" s="10">
        <v>275</v>
      </c>
      <c r="F138" s="11">
        <v>156</v>
      </c>
      <c r="G138" s="15">
        <f t="shared" si="12"/>
        <v>3.12</v>
      </c>
      <c r="H138" s="12">
        <f t="shared" si="13"/>
        <v>0.5</v>
      </c>
      <c r="I138" s="12">
        <f t="shared" si="14"/>
        <v>1</v>
      </c>
      <c r="J138" s="15">
        <v>1.5</v>
      </c>
    </row>
    <row r="139" spans="1:10" hidden="1">
      <c r="A139" s="6">
        <f t="shared" si="11"/>
        <v>45</v>
      </c>
      <c r="B139" s="29" t="s">
        <v>106</v>
      </c>
      <c r="C139" s="8" t="s">
        <v>11</v>
      </c>
      <c r="D139" s="9" t="s">
        <v>151</v>
      </c>
      <c r="E139" s="10">
        <v>241</v>
      </c>
      <c r="F139" s="11">
        <v>155</v>
      </c>
      <c r="G139" s="15">
        <f t="shared" si="12"/>
        <v>3.1</v>
      </c>
      <c r="H139" s="12">
        <f t="shared" si="13"/>
        <v>0.5</v>
      </c>
      <c r="I139" s="12">
        <f t="shared" si="14"/>
        <v>1</v>
      </c>
      <c r="J139" s="15">
        <v>1.5</v>
      </c>
    </row>
    <row r="140" spans="1:10" hidden="1">
      <c r="A140" s="6">
        <f t="shared" si="11"/>
        <v>46</v>
      </c>
      <c r="B140" s="29" t="s">
        <v>106</v>
      </c>
      <c r="C140" s="8" t="s">
        <v>11</v>
      </c>
      <c r="D140" s="9" t="s">
        <v>152</v>
      </c>
      <c r="E140" s="10">
        <v>245</v>
      </c>
      <c r="F140" s="11">
        <v>157</v>
      </c>
      <c r="G140" s="15">
        <f t="shared" si="12"/>
        <v>3.14</v>
      </c>
      <c r="H140" s="12">
        <f t="shared" si="13"/>
        <v>0.5</v>
      </c>
      <c r="I140" s="12">
        <f t="shared" si="14"/>
        <v>1</v>
      </c>
      <c r="J140" s="15">
        <v>1.5</v>
      </c>
    </row>
    <row r="141" spans="1:10" hidden="1">
      <c r="A141" s="6">
        <f t="shared" si="11"/>
        <v>47</v>
      </c>
      <c r="B141" s="29" t="s">
        <v>106</v>
      </c>
      <c r="C141" s="8" t="s">
        <v>11</v>
      </c>
      <c r="D141" s="9" t="s">
        <v>153</v>
      </c>
      <c r="E141" s="10">
        <v>170</v>
      </c>
      <c r="F141" s="11">
        <v>97</v>
      </c>
      <c r="G141" s="15">
        <f t="shared" si="12"/>
        <v>1.94</v>
      </c>
      <c r="H141" s="12">
        <f t="shared" si="13"/>
        <v>0.65</v>
      </c>
      <c r="I141" s="12">
        <f t="shared" si="14"/>
        <v>1.29</v>
      </c>
      <c r="J141" s="15">
        <f t="shared" si="15"/>
        <v>1.94</v>
      </c>
    </row>
    <row r="142" spans="1:10" hidden="1">
      <c r="A142" s="6">
        <f t="shared" si="11"/>
        <v>48</v>
      </c>
      <c r="B142" s="29" t="s">
        <v>106</v>
      </c>
      <c r="C142" s="8" t="s">
        <v>11</v>
      </c>
      <c r="D142" s="9" t="s">
        <v>154</v>
      </c>
      <c r="E142" s="10">
        <v>145</v>
      </c>
      <c r="F142" s="11">
        <v>77</v>
      </c>
      <c r="G142" s="15">
        <f t="shared" si="12"/>
        <v>1.54</v>
      </c>
      <c r="H142" s="12">
        <f t="shared" si="13"/>
        <v>0.51</v>
      </c>
      <c r="I142" s="12">
        <f t="shared" si="14"/>
        <v>1.03</v>
      </c>
      <c r="J142" s="15">
        <f t="shared" si="15"/>
        <v>1.54</v>
      </c>
    </row>
    <row r="143" spans="1:10" hidden="1">
      <c r="A143" s="6">
        <f t="shared" si="11"/>
        <v>49</v>
      </c>
      <c r="B143" s="29" t="s">
        <v>106</v>
      </c>
      <c r="C143" s="8" t="s">
        <v>11</v>
      </c>
      <c r="D143" s="9" t="s">
        <v>91</v>
      </c>
      <c r="E143" s="10">
        <v>79</v>
      </c>
      <c r="F143" s="11">
        <v>22</v>
      </c>
      <c r="G143" s="15">
        <f t="shared" si="12"/>
        <v>0.44</v>
      </c>
      <c r="H143" s="12">
        <f t="shared" si="13"/>
        <v>0.33</v>
      </c>
      <c r="I143" s="12">
        <f t="shared" si="14"/>
        <v>0.67</v>
      </c>
      <c r="J143" s="15">
        <v>1</v>
      </c>
    </row>
    <row r="144" spans="1:10" hidden="1">
      <c r="A144" s="6">
        <f t="shared" si="11"/>
        <v>50</v>
      </c>
      <c r="B144" s="29" t="s">
        <v>106</v>
      </c>
      <c r="C144" s="8" t="s">
        <v>11</v>
      </c>
      <c r="D144" s="9" t="s">
        <v>155</v>
      </c>
      <c r="E144" s="10">
        <v>203</v>
      </c>
      <c r="F144" s="11">
        <v>120</v>
      </c>
      <c r="G144" s="15">
        <f t="shared" si="12"/>
        <v>2.4</v>
      </c>
      <c r="H144" s="12">
        <f t="shared" si="13"/>
        <v>0.5</v>
      </c>
      <c r="I144" s="12">
        <f t="shared" si="14"/>
        <v>1</v>
      </c>
      <c r="J144" s="15">
        <v>1.5</v>
      </c>
    </row>
    <row r="145" spans="1:10" hidden="1">
      <c r="A145" s="6">
        <f t="shared" si="11"/>
        <v>51</v>
      </c>
      <c r="B145" s="29" t="s">
        <v>106</v>
      </c>
      <c r="C145" s="8" t="s">
        <v>11</v>
      </c>
      <c r="D145" s="9" t="s">
        <v>156</v>
      </c>
      <c r="E145" s="10">
        <v>128</v>
      </c>
      <c r="F145" s="11">
        <v>77</v>
      </c>
      <c r="G145" s="15">
        <f t="shared" si="12"/>
        <v>1.54</v>
      </c>
      <c r="H145" s="12">
        <f t="shared" si="13"/>
        <v>0.51</v>
      </c>
      <c r="I145" s="12">
        <f t="shared" si="14"/>
        <v>1.03</v>
      </c>
      <c r="J145" s="15">
        <f t="shared" si="15"/>
        <v>1.54</v>
      </c>
    </row>
    <row r="146" spans="1:10" hidden="1">
      <c r="A146" s="6">
        <f t="shared" si="11"/>
        <v>52</v>
      </c>
      <c r="B146" s="29" t="s">
        <v>106</v>
      </c>
      <c r="C146" s="8" t="s">
        <v>11</v>
      </c>
      <c r="D146" s="9" t="s">
        <v>157</v>
      </c>
      <c r="E146" s="10">
        <v>131</v>
      </c>
      <c r="F146" s="11">
        <v>68</v>
      </c>
      <c r="G146" s="15">
        <f t="shared" si="12"/>
        <v>1.36</v>
      </c>
      <c r="H146" s="12">
        <f t="shared" si="13"/>
        <v>0.45</v>
      </c>
      <c r="I146" s="12">
        <f t="shared" si="14"/>
        <v>0.91</v>
      </c>
      <c r="J146" s="15">
        <f t="shared" si="15"/>
        <v>1.36</v>
      </c>
    </row>
    <row r="147" spans="1:10" hidden="1">
      <c r="A147" s="6">
        <f t="shared" si="11"/>
        <v>53</v>
      </c>
      <c r="B147" s="29" t="s">
        <v>106</v>
      </c>
      <c r="C147" s="8" t="s">
        <v>11</v>
      </c>
      <c r="D147" s="9" t="s">
        <v>158</v>
      </c>
      <c r="E147" s="10">
        <v>143</v>
      </c>
      <c r="F147" s="11">
        <v>94</v>
      </c>
      <c r="G147" s="15">
        <f t="shared" si="12"/>
        <v>1.88</v>
      </c>
      <c r="H147" s="12">
        <f t="shared" si="13"/>
        <v>0.63</v>
      </c>
      <c r="I147" s="12">
        <f t="shared" si="14"/>
        <v>1.25</v>
      </c>
      <c r="J147" s="15">
        <f t="shared" si="15"/>
        <v>1.88</v>
      </c>
    </row>
    <row r="148" spans="1:10" hidden="1">
      <c r="A148" s="6">
        <f t="shared" si="11"/>
        <v>54</v>
      </c>
      <c r="B148" s="29" t="s">
        <v>106</v>
      </c>
      <c r="C148" s="8" t="s">
        <v>11</v>
      </c>
      <c r="D148" s="9" t="s">
        <v>159</v>
      </c>
      <c r="E148" s="10">
        <v>121</v>
      </c>
      <c r="F148" s="11">
        <v>62</v>
      </c>
      <c r="G148" s="15">
        <f t="shared" si="12"/>
        <v>1.24</v>
      </c>
      <c r="H148" s="12">
        <f t="shared" si="13"/>
        <v>0.41</v>
      </c>
      <c r="I148" s="12">
        <f t="shared" si="14"/>
        <v>0.83</v>
      </c>
      <c r="J148" s="15">
        <f t="shared" si="15"/>
        <v>1.24</v>
      </c>
    </row>
    <row r="149" spans="1:10" hidden="1">
      <c r="A149" s="6">
        <f t="shared" si="11"/>
        <v>55</v>
      </c>
      <c r="B149" s="29" t="s">
        <v>106</v>
      </c>
      <c r="C149" s="8" t="s">
        <v>11</v>
      </c>
      <c r="D149" s="9" t="s">
        <v>160</v>
      </c>
      <c r="E149" s="10">
        <v>92</v>
      </c>
      <c r="F149" s="11">
        <v>64</v>
      </c>
      <c r="G149" s="15">
        <f t="shared" si="12"/>
        <v>1.28</v>
      </c>
      <c r="H149" s="12">
        <f t="shared" si="13"/>
        <v>0.43</v>
      </c>
      <c r="I149" s="12">
        <f t="shared" si="14"/>
        <v>0.85</v>
      </c>
      <c r="J149" s="15">
        <f t="shared" si="15"/>
        <v>1.28</v>
      </c>
    </row>
    <row r="150" spans="1:10" hidden="1">
      <c r="A150" s="6">
        <f t="shared" si="11"/>
        <v>56</v>
      </c>
      <c r="B150" s="29" t="s">
        <v>106</v>
      </c>
      <c r="C150" s="8" t="s">
        <v>11</v>
      </c>
      <c r="D150" s="9" t="s">
        <v>161</v>
      </c>
      <c r="E150" s="10">
        <v>32</v>
      </c>
      <c r="F150" s="11">
        <v>17</v>
      </c>
      <c r="G150" s="15">
        <f t="shared" si="12"/>
        <v>0.34</v>
      </c>
      <c r="H150" s="12">
        <f t="shared" si="13"/>
        <v>0.33</v>
      </c>
      <c r="I150" s="12">
        <f t="shared" si="14"/>
        <v>0.67</v>
      </c>
      <c r="J150" s="15">
        <v>1</v>
      </c>
    </row>
    <row r="151" spans="1:10" hidden="1">
      <c r="A151" s="6">
        <f t="shared" si="11"/>
        <v>57</v>
      </c>
      <c r="B151" s="29" t="s">
        <v>106</v>
      </c>
      <c r="C151" s="8" t="s">
        <v>11</v>
      </c>
      <c r="D151" s="9" t="s">
        <v>162</v>
      </c>
      <c r="E151" s="10">
        <v>56</v>
      </c>
      <c r="F151" s="11">
        <v>31</v>
      </c>
      <c r="G151" s="15">
        <f t="shared" si="12"/>
        <v>0.62</v>
      </c>
      <c r="H151" s="12">
        <f t="shared" si="13"/>
        <v>0.33</v>
      </c>
      <c r="I151" s="12">
        <f t="shared" si="14"/>
        <v>0.67</v>
      </c>
      <c r="J151" s="15">
        <v>1</v>
      </c>
    </row>
    <row r="152" spans="1:10" hidden="1">
      <c r="A152" s="6">
        <f t="shared" si="11"/>
        <v>58</v>
      </c>
      <c r="B152" s="29" t="s">
        <v>106</v>
      </c>
      <c r="C152" s="8" t="s">
        <v>11</v>
      </c>
      <c r="D152" s="9" t="s">
        <v>163</v>
      </c>
      <c r="E152" s="10">
        <v>78</v>
      </c>
      <c r="F152" s="11">
        <v>23</v>
      </c>
      <c r="G152" s="15">
        <f t="shared" si="12"/>
        <v>0.46</v>
      </c>
      <c r="H152" s="12">
        <f t="shared" si="13"/>
        <v>0.33</v>
      </c>
      <c r="I152" s="12">
        <f t="shared" si="14"/>
        <v>0.67</v>
      </c>
      <c r="J152" s="15">
        <v>1</v>
      </c>
    </row>
    <row r="153" spans="1:10" hidden="1">
      <c r="A153" s="6">
        <f t="shared" si="11"/>
        <v>59</v>
      </c>
      <c r="B153" s="29" t="s">
        <v>106</v>
      </c>
      <c r="C153" s="8" t="s">
        <v>11</v>
      </c>
      <c r="D153" s="9" t="s">
        <v>164</v>
      </c>
      <c r="E153" s="10">
        <v>65</v>
      </c>
      <c r="F153" s="11">
        <v>53</v>
      </c>
      <c r="G153" s="15">
        <f t="shared" si="12"/>
        <v>1.06</v>
      </c>
      <c r="H153" s="12">
        <f t="shared" si="13"/>
        <v>0.35</v>
      </c>
      <c r="I153" s="12">
        <f t="shared" si="14"/>
        <v>0.71</v>
      </c>
      <c r="J153" s="15">
        <f t="shared" si="15"/>
        <v>1.06</v>
      </c>
    </row>
    <row r="154" spans="1:10" hidden="1">
      <c r="A154" s="6">
        <f t="shared" si="11"/>
        <v>60</v>
      </c>
      <c r="B154" s="29" t="s">
        <v>106</v>
      </c>
      <c r="C154" s="8" t="s">
        <v>11</v>
      </c>
      <c r="D154" s="9" t="s">
        <v>165</v>
      </c>
      <c r="E154" s="10">
        <v>110</v>
      </c>
      <c r="F154" s="11">
        <v>83</v>
      </c>
      <c r="G154" s="15">
        <f t="shared" si="12"/>
        <v>1.66</v>
      </c>
      <c r="H154" s="12">
        <f t="shared" si="13"/>
        <v>0.55000000000000004</v>
      </c>
      <c r="I154" s="12">
        <f t="shared" si="14"/>
        <v>1.1100000000000001</v>
      </c>
      <c r="J154" s="15">
        <f t="shared" si="15"/>
        <v>1.66</v>
      </c>
    </row>
    <row r="155" spans="1:10" hidden="1">
      <c r="A155" s="6">
        <f t="shared" si="11"/>
        <v>61</v>
      </c>
      <c r="B155" s="29" t="s">
        <v>106</v>
      </c>
      <c r="C155" s="8" t="s">
        <v>11</v>
      </c>
      <c r="D155" s="9" t="s">
        <v>166</v>
      </c>
      <c r="E155" s="10">
        <v>61</v>
      </c>
      <c r="F155" s="11">
        <v>42</v>
      </c>
      <c r="G155" s="15">
        <f t="shared" si="12"/>
        <v>0.84</v>
      </c>
      <c r="H155" s="12">
        <f t="shared" si="13"/>
        <v>0.33</v>
      </c>
      <c r="I155" s="12">
        <f t="shared" si="14"/>
        <v>0.67</v>
      </c>
      <c r="J155" s="15">
        <v>1</v>
      </c>
    </row>
    <row r="156" spans="1:10" hidden="1">
      <c r="A156" s="6">
        <f t="shared" si="11"/>
        <v>62</v>
      </c>
      <c r="B156" s="29" t="s">
        <v>106</v>
      </c>
      <c r="C156" s="8" t="s">
        <v>11</v>
      </c>
      <c r="D156" s="9" t="s">
        <v>167</v>
      </c>
      <c r="E156" s="10">
        <v>95</v>
      </c>
      <c r="F156" s="11">
        <v>37</v>
      </c>
      <c r="G156" s="15">
        <f t="shared" si="12"/>
        <v>0.74</v>
      </c>
      <c r="H156" s="12">
        <f t="shared" si="13"/>
        <v>0.33</v>
      </c>
      <c r="I156" s="12">
        <f t="shared" si="14"/>
        <v>0.67</v>
      </c>
      <c r="J156" s="15">
        <v>1</v>
      </c>
    </row>
    <row r="157" spans="1:10" hidden="1">
      <c r="A157" s="6">
        <f t="shared" si="11"/>
        <v>63</v>
      </c>
      <c r="B157" s="29" t="s">
        <v>106</v>
      </c>
      <c r="C157" s="8" t="s">
        <v>11</v>
      </c>
      <c r="D157" s="30" t="s">
        <v>168</v>
      </c>
      <c r="E157" s="10">
        <v>116</v>
      </c>
      <c r="F157" s="11">
        <v>72</v>
      </c>
      <c r="G157" s="15">
        <f t="shared" si="12"/>
        <v>1.44</v>
      </c>
      <c r="H157" s="12">
        <f t="shared" si="13"/>
        <v>0.48</v>
      </c>
      <c r="I157" s="12">
        <f t="shared" si="14"/>
        <v>0.96</v>
      </c>
      <c r="J157" s="15">
        <f t="shared" si="15"/>
        <v>1.44</v>
      </c>
    </row>
    <row r="158" spans="1:10" hidden="1">
      <c r="A158" s="6">
        <f t="shared" si="11"/>
        <v>64</v>
      </c>
      <c r="B158" s="29" t="s">
        <v>106</v>
      </c>
      <c r="C158" s="8" t="s">
        <v>11</v>
      </c>
      <c r="D158" s="9" t="s">
        <v>169</v>
      </c>
      <c r="E158" s="10">
        <v>75</v>
      </c>
      <c r="F158" s="11">
        <v>33</v>
      </c>
      <c r="G158" s="15">
        <f t="shared" si="12"/>
        <v>0.66</v>
      </c>
      <c r="H158" s="12">
        <f t="shared" si="13"/>
        <v>0.33</v>
      </c>
      <c r="I158" s="12">
        <f t="shared" si="14"/>
        <v>0.67</v>
      </c>
      <c r="J158" s="15">
        <v>1</v>
      </c>
    </row>
    <row r="159" spans="1:10" hidden="1">
      <c r="A159" s="6">
        <f t="shared" si="11"/>
        <v>65</v>
      </c>
      <c r="B159" s="29" t="s">
        <v>106</v>
      </c>
      <c r="C159" s="8" t="s">
        <v>11</v>
      </c>
      <c r="D159" s="9" t="s">
        <v>170</v>
      </c>
      <c r="E159" s="10">
        <v>87</v>
      </c>
      <c r="F159" s="11">
        <v>61</v>
      </c>
      <c r="G159" s="15">
        <f t="shared" si="12"/>
        <v>1.22</v>
      </c>
      <c r="H159" s="12">
        <f t="shared" si="13"/>
        <v>0.41</v>
      </c>
      <c r="I159" s="12">
        <f t="shared" si="14"/>
        <v>0.81</v>
      </c>
      <c r="J159" s="15">
        <f t="shared" si="15"/>
        <v>1.22</v>
      </c>
    </row>
    <row r="160" spans="1:10" hidden="1">
      <c r="A160" s="6">
        <f t="shared" ref="A160:A193" si="16">A159+1</f>
        <v>66</v>
      </c>
      <c r="B160" s="29" t="s">
        <v>106</v>
      </c>
      <c r="C160" s="8" t="s">
        <v>11</v>
      </c>
      <c r="D160" s="9" t="s">
        <v>171</v>
      </c>
      <c r="E160" s="10">
        <v>61</v>
      </c>
      <c r="F160" s="11">
        <v>46</v>
      </c>
      <c r="G160" s="15">
        <f t="shared" si="12"/>
        <v>0.92</v>
      </c>
      <c r="H160" s="12">
        <f t="shared" si="13"/>
        <v>0.33</v>
      </c>
      <c r="I160" s="12">
        <f t="shared" si="14"/>
        <v>0.67</v>
      </c>
      <c r="J160" s="15">
        <v>1</v>
      </c>
    </row>
    <row r="161" spans="1:10" hidden="1">
      <c r="A161" s="6">
        <f t="shared" si="16"/>
        <v>67</v>
      </c>
      <c r="B161" s="29" t="s">
        <v>106</v>
      </c>
      <c r="C161" s="8" t="s">
        <v>11</v>
      </c>
      <c r="D161" s="9" t="s">
        <v>172</v>
      </c>
      <c r="E161" s="10">
        <v>89</v>
      </c>
      <c r="F161" s="11">
        <v>69</v>
      </c>
      <c r="G161" s="15">
        <f t="shared" si="12"/>
        <v>1.38</v>
      </c>
      <c r="H161" s="12">
        <f t="shared" si="13"/>
        <v>0.46</v>
      </c>
      <c r="I161" s="12">
        <f t="shared" si="14"/>
        <v>0.92</v>
      </c>
      <c r="J161" s="15">
        <f t="shared" si="15"/>
        <v>1.38</v>
      </c>
    </row>
    <row r="162" spans="1:10" hidden="1">
      <c r="A162" s="6">
        <f t="shared" si="16"/>
        <v>68</v>
      </c>
      <c r="B162" s="29" t="s">
        <v>106</v>
      </c>
      <c r="C162" s="8" t="s">
        <v>11</v>
      </c>
      <c r="D162" s="9" t="s">
        <v>173</v>
      </c>
      <c r="E162" s="10">
        <v>83</v>
      </c>
      <c r="F162" s="11">
        <v>59</v>
      </c>
      <c r="G162" s="15">
        <f t="shared" si="12"/>
        <v>1.18</v>
      </c>
      <c r="H162" s="12">
        <f t="shared" si="13"/>
        <v>0.39</v>
      </c>
      <c r="I162" s="12">
        <f t="shared" si="14"/>
        <v>0.79</v>
      </c>
      <c r="J162" s="15">
        <f t="shared" si="15"/>
        <v>1.18</v>
      </c>
    </row>
    <row r="163" spans="1:10" hidden="1">
      <c r="A163" s="6">
        <f t="shared" si="16"/>
        <v>69</v>
      </c>
      <c r="B163" s="29" t="s">
        <v>106</v>
      </c>
      <c r="C163" s="8" t="s">
        <v>11</v>
      </c>
      <c r="D163" s="9" t="s">
        <v>174</v>
      </c>
      <c r="E163" s="10">
        <v>117</v>
      </c>
      <c r="F163" s="11">
        <v>62</v>
      </c>
      <c r="G163" s="15">
        <f t="shared" si="12"/>
        <v>1.24</v>
      </c>
      <c r="H163" s="12">
        <f t="shared" si="13"/>
        <v>0.41</v>
      </c>
      <c r="I163" s="12">
        <f t="shared" si="14"/>
        <v>0.83</v>
      </c>
      <c r="J163" s="15">
        <f t="shared" si="15"/>
        <v>1.24</v>
      </c>
    </row>
    <row r="164" spans="1:10" hidden="1">
      <c r="A164" s="6">
        <f t="shared" si="16"/>
        <v>70</v>
      </c>
      <c r="B164" s="29" t="s">
        <v>106</v>
      </c>
      <c r="C164" s="8" t="s">
        <v>11</v>
      </c>
      <c r="D164" s="9" t="s">
        <v>175</v>
      </c>
      <c r="E164" s="10">
        <v>56</v>
      </c>
      <c r="F164" s="11">
        <v>29</v>
      </c>
      <c r="G164" s="15">
        <f t="shared" si="12"/>
        <v>0.57999999999999996</v>
      </c>
      <c r="H164" s="12">
        <f t="shared" si="13"/>
        <v>0.33</v>
      </c>
      <c r="I164" s="12">
        <f t="shared" si="14"/>
        <v>0.67</v>
      </c>
      <c r="J164" s="15">
        <v>1</v>
      </c>
    </row>
    <row r="165" spans="1:10" hidden="1">
      <c r="A165" s="6">
        <f t="shared" si="16"/>
        <v>71</v>
      </c>
      <c r="B165" s="29" t="s">
        <v>106</v>
      </c>
      <c r="C165" s="8" t="s">
        <v>11</v>
      </c>
      <c r="D165" s="9" t="s">
        <v>176</v>
      </c>
      <c r="E165" s="10">
        <v>76</v>
      </c>
      <c r="F165" s="11">
        <v>50</v>
      </c>
      <c r="G165" s="15">
        <f t="shared" si="12"/>
        <v>1</v>
      </c>
      <c r="H165" s="12">
        <f t="shared" si="13"/>
        <v>0.33</v>
      </c>
      <c r="I165" s="12">
        <f t="shared" si="14"/>
        <v>0.67</v>
      </c>
      <c r="J165" s="15">
        <f t="shared" si="15"/>
        <v>1</v>
      </c>
    </row>
    <row r="166" spans="1:10" hidden="1">
      <c r="A166" s="6">
        <f t="shared" si="16"/>
        <v>72</v>
      </c>
      <c r="B166" s="29" t="s">
        <v>106</v>
      </c>
      <c r="C166" s="8" t="s">
        <v>11</v>
      </c>
      <c r="D166" s="9" t="s">
        <v>177</v>
      </c>
      <c r="E166" s="10">
        <v>47</v>
      </c>
      <c r="F166" s="11">
        <v>22</v>
      </c>
      <c r="G166" s="15">
        <f t="shared" si="12"/>
        <v>0.44</v>
      </c>
      <c r="H166" s="12">
        <f t="shared" si="13"/>
        <v>0.33</v>
      </c>
      <c r="I166" s="12">
        <f t="shared" si="14"/>
        <v>0.67</v>
      </c>
      <c r="J166" s="15">
        <v>1</v>
      </c>
    </row>
    <row r="167" spans="1:10" hidden="1">
      <c r="A167" s="6">
        <f t="shared" si="16"/>
        <v>73</v>
      </c>
      <c r="B167" s="29" t="s">
        <v>106</v>
      </c>
      <c r="C167" s="8" t="s">
        <v>11</v>
      </c>
      <c r="D167" s="9" t="s">
        <v>178</v>
      </c>
      <c r="E167" s="10">
        <v>65</v>
      </c>
      <c r="F167" s="11">
        <v>51</v>
      </c>
      <c r="G167" s="15">
        <f t="shared" si="12"/>
        <v>1.02</v>
      </c>
      <c r="H167" s="12">
        <f t="shared" si="13"/>
        <v>0.34</v>
      </c>
      <c r="I167" s="12">
        <f t="shared" si="14"/>
        <v>0.68</v>
      </c>
      <c r="J167" s="15">
        <f t="shared" si="15"/>
        <v>1.02</v>
      </c>
    </row>
    <row r="168" spans="1:10" hidden="1">
      <c r="A168" s="6">
        <f t="shared" si="16"/>
        <v>74</v>
      </c>
      <c r="B168" s="29" t="s">
        <v>106</v>
      </c>
      <c r="C168" s="8" t="s">
        <v>11</v>
      </c>
      <c r="D168" s="9" t="s">
        <v>179</v>
      </c>
      <c r="E168" s="10">
        <v>43</v>
      </c>
      <c r="F168" s="11">
        <v>37</v>
      </c>
      <c r="G168" s="15">
        <f t="shared" si="12"/>
        <v>0.74</v>
      </c>
      <c r="H168" s="12">
        <f t="shared" si="13"/>
        <v>0.33</v>
      </c>
      <c r="I168" s="12">
        <f t="shared" si="14"/>
        <v>0.67</v>
      </c>
      <c r="J168" s="15">
        <v>1</v>
      </c>
    </row>
    <row r="169" spans="1:10" hidden="1">
      <c r="A169" s="6">
        <f t="shared" si="16"/>
        <v>75</v>
      </c>
      <c r="B169" s="29" t="s">
        <v>106</v>
      </c>
      <c r="C169" s="8" t="s">
        <v>11</v>
      </c>
      <c r="D169" s="9" t="s">
        <v>180</v>
      </c>
      <c r="E169" s="10">
        <v>94</v>
      </c>
      <c r="F169" s="11">
        <v>59</v>
      </c>
      <c r="G169" s="15">
        <f t="shared" si="12"/>
        <v>1.18</v>
      </c>
      <c r="H169" s="12">
        <f t="shared" si="13"/>
        <v>0.39</v>
      </c>
      <c r="I169" s="12">
        <f t="shared" si="14"/>
        <v>0.79</v>
      </c>
      <c r="J169" s="15">
        <f t="shared" si="15"/>
        <v>1.18</v>
      </c>
    </row>
    <row r="170" spans="1:10" hidden="1">
      <c r="A170" s="6">
        <f t="shared" si="16"/>
        <v>76</v>
      </c>
      <c r="B170" s="29" t="s">
        <v>106</v>
      </c>
      <c r="C170" s="8" t="s">
        <v>11</v>
      </c>
      <c r="D170" s="9" t="s">
        <v>181</v>
      </c>
      <c r="E170" s="10">
        <v>53</v>
      </c>
      <c r="F170" s="11">
        <v>48</v>
      </c>
      <c r="G170" s="15">
        <f t="shared" si="12"/>
        <v>0.96</v>
      </c>
      <c r="H170" s="12">
        <f t="shared" si="13"/>
        <v>0.33</v>
      </c>
      <c r="I170" s="12">
        <f t="shared" si="14"/>
        <v>0.67</v>
      </c>
      <c r="J170" s="15">
        <v>1</v>
      </c>
    </row>
    <row r="171" spans="1:10" hidden="1">
      <c r="A171" s="6">
        <f t="shared" si="16"/>
        <v>77</v>
      </c>
      <c r="B171" s="29" t="s">
        <v>106</v>
      </c>
      <c r="C171" s="8" t="s">
        <v>11</v>
      </c>
      <c r="D171" s="9" t="s">
        <v>182</v>
      </c>
      <c r="E171" s="10">
        <v>72</v>
      </c>
      <c r="F171" s="11">
        <v>45</v>
      </c>
      <c r="G171" s="15">
        <f t="shared" si="12"/>
        <v>0.9</v>
      </c>
      <c r="H171" s="12">
        <f t="shared" si="13"/>
        <v>0.33</v>
      </c>
      <c r="I171" s="12">
        <f t="shared" si="14"/>
        <v>0.67</v>
      </c>
      <c r="J171" s="15">
        <v>1</v>
      </c>
    </row>
    <row r="172" spans="1:10" hidden="1">
      <c r="A172" s="6">
        <f t="shared" si="16"/>
        <v>78</v>
      </c>
      <c r="B172" s="29" t="s">
        <v>106</v>
      </c>
      <c r="C172" s="8" t="s">
        <v>11</v>
      </c>
      <c r="D172" s="9" t="s">
        <v>183</v>
      </c>
      <c r="E172" s="10">
        <v>108</v>
      </c>
      <c r="F172" s="11">
        <v>62</v>
      </c>
      <c r="G172" s="15">
        <f t="shared" si="12"/>
        <v>1.24</v>
      </c>
      <c r="H172" s="12">
        <f t="shared" si="13"/>
        <v>0.41</v>
      </c>
      <c r="I172" s="12">
        <f t="shared" si="14"/>
        <v>0.83</v>
      </c>
      <c r="J172" s="15">
        <f t="shared" si="15"/>
        <v>1.24</v>
      </c>
    </row>
    <row r="173" spans="1:10" hidden="1">
      <c r="A173" s="6">
        <f t="shared" si="16"/>
        <v>79</v>
      </c>
      <c r="B173" s="29" t="s">
        <v>106</v>
      </c>
      <c r="C173" s="8" t="s">
        <v>11</v>
      </c>
      <c r="D173" s="9" t="s">
        <v>184</v>
      </c>
      <c r="E173" s="10">
        <v>111</v>
      </c>
      <c r="F173" s="11">
        <v>56</v>
      </c>
      <c r="G173" s="15">
        <f t="shared" si="12"/>
        <v>1.1200000000000001</v>
      </c>
      <c r="H173" s="12">
        <f t="shared" si="13"/>
        <v>0.37</v>
      </c>
      <c r="I173" s="12">
        <f t="shared" si="14"/>
        <v>0.75</v>
      </c>
      <c r="J173" s="15">
        <f t="shared" si="15"/>
        <v>1.1200000000000001</v>
      </c>
    </row>
    <row r="174" spans="1:10" hidden="1">
      <c r="A174" s="6">
        <f t="shared" si="16"/>
        <v>80</v>
      </c>
      <c r="B174" s="29" t="s">
        <v>106</v>
      </c>
      <c r="C174" s="8" t="s">
        <v>11</v>
      </c>
      <c r="D174" s="9" t="s">
        <v>185</v>
      </c>
      <c r="E174" s="10">
        <v>67</v>
      </c>
      <c r="F174" s="11">
        <v>34</v>
      </c>
      <c r="G174" s="15">
        <f t="shared" si="12"/>
        <v>0.68</v>
      </c>
      <c r="H174" s="12">
        <f t="shared" si="13"/>
        <v>0.33</v>
      </c>
      <c r="I174" s="12">
        <f t="shared" si="14"/>
        <v>0.67</v>
      </c>
      <c r="J174" s="15">
        <v>1</v>
      </c>
    </row>
    <row r="175" spans="1:10" hidden="1">
      <c r="A175" s="6">
        <f t="shared" si="16"/>
        <v>81</v>
      </c>
      <c r="B175" s="29" t="s">
        <v>106</v>
      </c>
      <c r="C175" s="8" t="s">
        <v>11</v>
      </c>
      <c r="D175" s="9" t="s">
        <v>186</v>
      </c>
      <c r="E175" s="10">
        <v>41</v>
      </c>
      <c r="F175" s="11">
        <v>22</v>
      </c>
      <c r="G175" s="15">
        <f t="shared" si="12"/>
        <v>0.44</v>
      </c>
      <c r="H175" s="12">
        <f t="shared" si="13"/>
        <v>0.33</v>
      </c>
      <c r="I175" s="12">
        <f t="shared" si="14"/>
        <v>0.67</v>
      </c>
      <c r="J175" s="15">
        <v>1</v>
      </c>
    </row>
    <row r="176" spans="1:10" hidden="1">
      <c r="A176" s="6">
        <f t="shared" si="16"/>
        <v>82</v>
      </c>
      <c r="B176" s="29" t="s">
        <v>106</v>
      </c>
      <c r="C176" s="8" t="s">
        <v>11</v>
      </c>
      <c r="D176" s="9" t="s">
        <v>187</v>
      </c>
      <c r="E176" s="10">
        <v>26</v>
      </c>
      <c r="F176" s="11">
        <v>12</v>
      </c>
      <c r="G176" s="15">
        <f t="shared" si="12"/>
        <v>0.24</v>
      </c>
      <c r="H176" s="12">
        <f t="shared" si="13"/>
        <v>0.33</v>
      </c>
      <c r="I176" s="12">
        <f t="shared" si="14"/>
        <v>0.67</v>
      </c>
      <c r="J176" s="15">
        <v>1</v>
      </c>
    </row>
    <row r="177" spans="1:10" hidden="1">
      <c r="A177" s="6">
        <f t="shared" si="16"/>
        <v>83</v>
      </c>
      <c r="B177" s="29" t="s">
        <v>106</v>
      </c>
      <c r="C177" s="8" t="s">
        <v>11</v>
      </c>
      <c r="D177" s="9" t="s">
        <v>188</v>
      </c>
      <c r="E177" s="10">
        <v>72</v>
      </c>
      <c r="F177" s="11">
        <v>27</v>
      </c>
      <c r="G177" s="15">
        <f t="shared" si="12"/>
        <v>0.54</v>
      </c>
      <c r="H177" s="12">
        <f t="shared" si="13"/>
        <v>0.33</v>
      </c>
      <c r="I177" s="12">
        <f t="shared" si="14"/>
        <v>0.67</v>
      </c>
      <c r="J177" s="15">
        <v>1</v>
      </c>
    </row>
    <row r="178" spans="1:10" s="5" customFormat="1" hidden="1">
      <c r="A178" s="6">
        <f t="shared" si="16"/>
        <v>84</v>
      </c>
      <c r="B178" s="29" t="s">
        <v>106</v>
      </c>
      <c r="C178" s="8" t="s">
        <v>11</v>
      </c>
      <c r="D178" s="9" t="s">
        <v>189</v>
      </c>
      <c r="E178" s="10">
        <v>178</v>
      </c>
      <c r="F178" s="11">
        <v>46</v>
      </c>
      <c r="G178" s="15">
        <f t="shared" si="12"/>
        <v>0.92</v>
      </c>
      <c r="H178" s="12">
        <f t="shared" si="13"/>
        <v>0.5</v>
      </c>
      <c r="I178" s="12">
        <f t="shared" si="14"/>
        <v>1</v>
      </c>
      <c r="J178" s="15">
        <v>1.5</v>
      </c>
    </row>
    <row r="179" spans="1:10" hidden="1">
      <c r="A179" s="6">
        <f t="shared" si="16"/>
        <v>85</v>
      </c>
      <c r="B179" s="29" t="s">
        <v>106</v>
      </c>
      <c r="C179" s="8" t="s">
        <v>11</v>
      </c>
      <c r="D179" s="9" t="s">
        <v>190</v>
      </c>
      <c r="E179" s="10">
        <v>110</v>
      </c>
      <c r="F179" s="11">
        <v>51</v>
      </c>
      <c r="G179" s="15">
        <f t="shared" si="12"/>
        <v>1.02</v>
      </c>
      <c r="H179" s="12">
        <f t="shared" si="13"/>
        <v>0.34</v>
      </c>
      <c r="I179" s="12">
        <f t="shared" si="14"/>
        <v>0.68</v>
      </c>
      <c r="J179" s="15">
        <f t="shared" si="15"/>
        <v>1.02</v>
      </c>
    </row>
    <row r="180" spans="1:10" hidden="1">
      <c r="A180" s="6">
        <f t="shared" si="16"/>
        <v>86</v>
      </c>
      <c r="B180" s="29" t="s">
        <v>106</v>
      </c>
      <c r="C180" s="8" t="s">
        <v>11</v>
      </c>
      <c r="D180" s="9" t="s">
        <v>191</v>
      </c>
      <c r="E180" s="10">
        <v>186</v>
      </c>
      <c r="F180" s="11">
        <v>75</v>
      </c>
      <c r="G180" s="15">
        <f t="shared" si="12"/>
        <v>1.5</v>
      </c>
      <c r="H180" s="12">
        <f t="shared" si="13"/>
        <v>0.5</v>
      </c>
      <c r="I180" s="12">
        <f t="shared" si="14"/>
        <v>1</v>
      </c>
      <c r="J180" s="15">
        <f t="shared" si="15"/>
        <v>1.5</v>
      </c>
    </row>
    <row r="181" spans="1:10" hidden="1">
      <c r="A181" s="6">
        <f t="shared" si="16"/>
        <v>87</v>
      </c>
      <c r="B181" s="29" t="s">
        <v>106</v>
      </c>
      <c r="C181" s="8" t="s">
        <v>11</v>
      </c>
      <c r="D181" s="9" t="s">
        <v>192</v>
      </c>
      <c r="E181" s="10">
        <v>58</v>
      </c>
      <c r="F181" s="11">
        <v>53</v>
      </c>
      <c r="G181" s="15">
        <f t="shared" si="12"/>
        <v>1.06</v>
      </c>
      <c r="H181" s="12">
        <f t="shared" si="13"/>
        <v>0.35</v>
      </c>
      <c r="I181" s="12">
        <f t="shared" si="14"/>
        <v>0.71</v>
      </c>
      <c r="J181" s="15">
        <f t="shared" si="15"/>
        <v>1.06</v>
      </c>
    </row>
    <row r="182" spans="1:10" hidden="1">
      <c r="A182" s="6">
        <f t="shared" si="16"/>
        <v>88</v>
      </c>
      <c r="B182" s="29" t="s">
        <v>106</v>
      </c>
      <c r="C182" s="8" t="s">
        <v>11</v>
      </c>
      <c r="D182" s="30" t="s">
        <v>193</v>
      </c>
      <c r="E182" s="10">
        <v>95</v>
      </c>
      <c r="F182" s="11">
        <v>46</v>
      </c>
      <c r="G182" s="15">
        <f t="shared" si="12"/>
        <v>0.92</v>
      </c>
      <c r="H182" s="12">
        <f t="shared" si="13"/>
        <v>0.33</v>
      </c>
      <c r="I182" s="12">
        <f t="shared" si="14"/>
        <v>0.67</v>
      </c>
      <c r="J182" s="15">
        <v>1</v>
      </c>
    </row>
    <row r="183" spans="1:10" hidden="1">
      <c r="A183" s="6">
        <f t="shared" si="16"/>
        <v>89</v>
      </c>
      <c r="B183" s="29" t="s">
        <v>106</v>
      </c>
      <c r="C183" s="8" t="s">
        <v>11</v>
      </c>
      <c r="D183" s="30" t="s">
        <v>194</v>
      </c>
      <c r="E183" s="10">
        <v>129</v>
      </c>
      <c r="F183" s="11">
        <v>44</v>
      </c>
      <c r="G183" s="15">
        <f t="shared" si="12"/>
        <v>0.88</v>
      </c>
      <c r="H183" s="12">
        <f t="shared" si="13"/>
        <v>0.5</v>
      </c>
      <c r="I183" s="12">
        <f t="shared" si="14"/>
        <v>1</v>
      </c>
      <c r="J183" s="15">
        <v>1.5</v>
      </c>
    </row>
    <row r="184" spans="1:10" hidden="1">
      <c r="A184" s="6">
        <f t="shared" si="16"/>
        <v>90</v>
      </c>
      <c r="B184" s="29" t="s">
        <v>106</v>
      </c>
      <c r="C184" s="8" t="s">
        <v>11</v>
      </c>
      <c r="D184" s="9" t="s">
        <v>195</v>
      </c>
      <c r="E184" s="10">
        <v>120</v>
      </c>
      <c r="F184" s="11">
        <v>107</v>
      </c>
      <c r="G184" s="15">
        <f t="shared" si="12"/>
        <v>2.14</v>
      </c>
      <c r="H184" s="12">
        <f t="shared" si="13"/>
        <v>0.5</v>
      </c>
      <c r="I184" s="12">
        <f t="shared" si="14"/>
        <v>1</v>
      </c>
      <c r="J184" s="15">
        <v>1.5</v>
      </c>
    </row>
    <row r="185" spans="1:10" hidden="1">
      <c r="A185" s="6">
        <f t="shared" si="16"/>
        <v>91</v>
      </c>
      <c r="B185" s="29" t="s">
        <v>106</v>
      </c>
      <c r="C185" s="8" t="s">
        <v>11</v>
      </c>
      <c r="D185" s="9" t="s">
        <v>196</v>
      </c>
      <c r="E185" s="10">
        <v>122</v>
      </c>
      <c r="F185" s="11">
        <v>68</v>
      </c>
      <c r="G185" s="15">
        <f t="shared" si="12"/>
        <v>1.36</v>
      </c>
      <c r="H185" s="12">
        <f t="shared" si="13"/>
        <v>0.45</v>
      </c>
      <c r="I185" s="12">
        <f t="shared" si="14"/>
        <v>0.91</v>
      </c>
      <c r="J185" s="15">
        <f t="shared" si="15"/>
        <v>1.36</v>
      </c>
    </row>
    <row r="186" spans="1:10" hidden="1">
      <c r="A186" s="6">
        <f t="shared" si="16"/>
        <v>92</v>
      </c>
      <c r="B186" s="29" t="s">
        <v>106</v>
      </c>
      <c r="C186" s="8" t="s">
        <v>11</v>
      </c>
      <c r="D186" s="9" t="s">
        <v>197</v>
      </c>
      <c r="E186" s="10">
        <v>67</v>
      </c>
      <c r="F186" s="11">
        <v>15</v>
      </c>
      <c r="G186" s="15">
        <f t="shared" si="12"/>
        <v>0.3</v>
      </c>
      <c r="H186" s="12">
        <f t="shared" si="13"/>
        <v>0.33</v>
      </c>
      <c r="I186" s="12">
        <f t="shared" si="14"/>
        <v>0.67</v>
      </c>
      <c r="J186" s="15">
        <v>1</v>
      </c>
    </row>
    <row r="187" spans="1:10" hidden="1">
      <c r="A187" s="6">
        <f t="shared" si="16"/>
        <v>93</v>
      </c>
      <c r="B187" s="29" t="s">
        <v>106</v>
      </c>
      <c r="C187" s="8" t="s">
        <v>11</v>
      </c>
      <c r="D187" s="9" t="s">
        <v>77</v>
      </c>
      <c r="E187" s="10">
        <v>393</v>
      </c>
      <c r="F187" s="11">
        <v>204</v>
      </c>
      <c r="G187" s="15">
        <f t="shared" si="12"/>
        <v>4.08</v>
      </c>
      <c r="H187" s="12">
        <f t="shared" si="13"/>
        <v>0.5</v>
      </c>
      <c r="I187" s="12">
        <f t="shared" si="14"/>
        <v>1</v>
      </c>
      <c r="J187" s="15">
        <v>1.5</v>
      </c>
    </row>
    <row r="188" spans="1:10" hidden="1">
      <c r="A188" s="6">
        <f t="shared" si="16"/>
        <v>94</v>
      </c>
      <c r="B188" s="29" t="s">
        <v>106</v>
      </c>
      <c r="C188" s="8" t="s">
        <v>11</v>
      </c>
      <c r="D188" s="9" t="s">
        <v>198</v>
      </c>
      <c r="E188" s="10">
        <v>90</v>
      </c>
      <c r="F188" s="11">
        <v>46</v>
      </c>
      <c r="G188" s="15">
        <f t="shared" si="12"/>
        <v>0.92</v>
      </c>
      <c r="H188" s="12">
        <f t="shared" si="13"/>
        <v>0.33</v>
      </c>
      <c r="I188" s="12">
        <f t="shared" si="14"/>
        <v>0.67</v>
      </c>
      <c r="J188" s="15">
        <v>1</v>
      </c>
    </row>
    <row r="189" spans="1:10" hidden="1">
      <c r="A189" s="6">
        <f t="shared" si="16"/>
        <v>95</v>
      </c>
      <c r="B189" s="29" t="s">
        <v>106</v>
      </c>
      <c r="C189" s="8" t="s">
        <v>11</v>
      </c>
      <c r="D189" s="9" t="s">
        <v>199</v>
      </c>
      <c r="E189" s="10">
        <v>106</v>
      </c>
      <c r="F189" s="11">
        <v>8</v>
      </c>
      <c r="G189" s="15">
        <f t="shared" si="12"/>
        <v>0.16</v>
      </c>
      <c r="H189" s="12">
        <f t="shared" si="13"/>
        <v>0.33</v>
      </c>
      <c r="I189" s="12">
        <f t="shared" si="14"/>
        <v>0.67</v>
      </c>
      <c r="J189" s="15">
        <v>1</v>
      </c>
    </row>
    <row r="190" spans="1:10" s="5" customFormat="1" hidden="1">
      <c r="A190" s="6">
        <f t="shared" si="16"/>
        <v>96</v>
      </c>
      <c r="B190" s="29" t="s">
        <v>200</v>
      </c>
      <c r="C190" s="8" t="s">
        <v>11</v>
      </c>
      <c r="D190" s="31" t="s">
        <v>201</v>
      </c>
      <c r="E190" s="10"/>
      <c r="F190" s="11">
        <v>0</v>
      </c>
      <c r="G190" s="15">
        <f t="shared" si="12"/>
        <v>0</v>
      </c>
      <c r="H190" s="12">
        <f t="shared" si="13"/>
        <v>0.33</v>
      </c>
      <c r="I190" s="12">
        <f t="shared" si="14"/>
        <v>0.67</v>
      </c>
      <c r="J190" s="15">
        <v>1</v>
      </c>
    </row>
    <row r="191" spans="1:10" s="5" customFormat="1" hidden="1">
      <c r="A191" s="6">
        <f t="shared" si="16"/>
        <v>97</v>
      </c>
      <c r="B191" s="29" t="s">
        <v>106</v>
      </c>
      <c r="C191" s="8" t="s">
        <v>11</v>
      </c>
      <c r="D191" s="9" t="s">
        <v>202</v>
      </c>
      <c r="E191" s="10"/>
      <c r="F191" s="11">
        <v>63</v>
      </c>
      <c r="G191" s="15">
        <f t="shared" si="12"/>
        <v>1.26</v>
      </c>
      <c r="H191" s="12">
        <f t="shared" si="13"/>
        <v>0.42</v>
      </c>
      <c r="I191" s="12">
        <f t="shared" si="14"/>
        <v>0.84</v>
      </c>
      <c r="J191" s="15">
        <f t="shared" si="15"/>
        <v>1.26</v>
      </c>
    </row>
    <row r="192" spans="1:10" s="5" customFormat="1" hidden="1">
      <c r="A192" s="6">
        <f t="shared" si="16"/>
        <v>98</v>
      </c>
      <c r="B192" s="29" t="s">
        <v>106</v>
      </c>
      <c r="C192" s="8" t="s">
        <v>11</v>
      </c>
      <c r="D192" s="9" t="s">
        <v>203</v>
      </c>
      <c r="E192" s="10"/>
      <c r="F192" s="11">
        <v>68</v>
      </c>
      <c r="G192" s="15">
        <f t="shared" si="12"/>
        <v>1.36</v>
      </c>
      <c r="H192" s="12">
        <f t="shared" si="13"/>
        <v>0.45</v>
      </c>
      <c r="I192" s="12">
        <f t="shared" si="14"/>
        <v>0.91</v>
      </c>
      <c r="J192" s="15">
        <f t="shared" si="15"/>
        <v>1.36</v>
      </c>
    </row>
    <row r="193" spans="1:10" s="5" customFormat="1" hidden="1">
      <c r="A193" s="6">
        <f t="shared" si="16"/>
        <v>99</v>
      </c>
      <c r="B193" s="29" t="s">
        <v>106</v>
      </c>
      <c r="C193" s="8" t="s">
        <v>11</v>
      </c>
      <c r="D193" s="9" t="s">
        <v>204</v>
      </c>
      <c r="E193" s="10"/>
      <c r="F193" s="11">
        <v>19</v>
      </c>
      <c r="G193" s="15">
        <f t="shared" si="12"/>
        <v>0.38</v>
      </c>
      <c r="H193" s="12">
        <f t="shared" si="13"/>
        <v>0.33</v>
      </c>
      <c r="I193" s="12">
        <f t="shared" si="14"/>
        <v>0.67</v>
      </c>
      <c r="J193" s="15">
        <v>1</v>
      </c>
    </row>
    <row r="194" spans="1:10" s="28" customFormat="1" ht="27.75">
      <c r="A194" s="24">
        <v>2</v>
      </c>
      <c r="B194" s="25" t="s">
        <v>106</v>
      </c>
      <c r="C194" s="26"/>
      <c r="D194" s="27" t="s">
        <v>105</v>
      </c>
      <c r="E194" s="52">
        <f>SUM(E95:E193)</f>
        <v>10396</v>
      </c>
      <c r="F194" s="52">
        <f t="shared" ref="F194:J194" si="17">SUM(F95:F193)</f>
        <v>6051</v>
      </c>
      <c r="G194" s="53">
        <f t="shared" si="17"/>
        <v>121.01999999999997</v>
      </c>
      <c r="H194" s="53">
        <f t="shared" si="17"/>
        <v>40.909999999999961</v>
      </c>
      <c r="I194" s="53">
        <f t="shared" si="17"/>
        <v>82.270000000000053</v>
      </c>
      <c r="J194" s="53">
        <f t="shared" si="17"/>
        <v>123.17999999999999</v>
      </c>
    </row>
    <row r="195" spans="1:10" s="5" customFormat="1" hidden="1">
      <c r="A195" s="6">
        <v>1</v>
      </c>
      <c r="B195" s="7" t="s">
        <v>205</v>
      </c>
      <c r="C195" s="8" t="s">
        <v>11</v>
      </c>
      <c r="D195" s="9" t="s">
        <v>206</v>
      </c>
      <c r="E195" s="10">
        <v>175</v>
      </c>
      <c r="F195" s="11">
        <v>102</v>
      </c>
      <c r="G195" s="15">
        <f t="shared" si="12"/>
        <v>2.04</v>
      </c>
      <c r="H195" s="12">
        <f t="shared" si="13"/>
        <v>0.5</v>
      </c>
      <c r="I195" s="12">
        <f t="shared" si="14"/>
        <v>1</v>
      </c>
      <c r="J195" s="15">
        <v>1.5</v>
      </c>
    </row>
    <row r="196" spans="1:10" hidden="1">
      <c r="A196" s="6">
        <f t="shared" ref="A196:A259" si="18">A195+1</f>
        <v>2</v>
      </c>
      <c r="B196" s="7" t="s">
        <v>205</v>
      </c>
      <c r="C196" s="8" t="s">
        <v>11</v>
      </c>
      <c r="D196" s="9" t="s">
        <v>207</v>
      </c>
      <c r="E196" s="10">
        <v>224</v>
      </c>
      <c r="F196" s="11">
        <v>199</v>
      </c>
      <c r="G196" s="15">
        <f t="shared" si="12"/>
        <v>3.98</v>
      </c>
      <c r="H196" s="12">
        <f t="shared" si="13"/>
        <v>0.5</v>
      </c>
      <c r="I196" s="12">
        <f t="shared" si="14"/>
        <v>1</v>
      </c>
      <c r="J196" s="15">
        <v>1.5</v>
      </c>
    </row>
    <row r="197" spans="1:10" hidden="1">
      <c r="A197" s="6">
        <f t="shared" si="18"/>
        <v>3</v>
      </c>
      <c r="B197" s="7" t="s">
        <v>205</v>
      </c>
      <c r="C197" s="8" t="s">
        <v>11</v>
      </c>
      <c r="D197" s="9" t="s">
        <v>208</v>
      </c>
      <c r="E197" s="10">
        <v>342</v>
      </c>
      <c r="F197" s="11">
        <v>203</v>
      </c>
      <c r="G197" s="15">
        <f t="shared" si="12"/>
        <v>4.0599999999999996</v>
      </c>
      <c r="H197" s="12">
        <f t="shared" si="13"/>
        <v>0.5</v>
      </c>
      <c r="I197" s="12">
        <f t="shared" si="14"/>
        <v>1</v>
      </c>
      <c r="J197" s="15">
        <v>1.5</v>
      </c>
    </row>
    <row r="198" spans="1:10" hidden="1">
      <c r="A198" s="6">
        <f t="shared" si="18"/>
        <v>4</v>
      </c>
      <c r="B198" s="7" t="s">
        <v>205</v>
      </c>
      <c r="C198" s="8" t="s">
        <v>11</v>
      </c>
      <c r="D198" s="9" t="s">
        <v>209</v>
      </c>
      <c r="E198" s="10">
        <v>188</v>
      </c>
      <c r="F198" s="11">
        <v>80</v>
      </c>
      <c r="G198" s="15">
        <f t="shared" ref="G198:G261" si="19">ROUND(F198*20*0.001,2)</f>
        <v>1.6</v>
      </c>
      <c r="H198" s="12">
        <f t="shared" ref="H198:H261" si="20">ROUND(J198*1/3,2)</f>
        <v>0.53</v>
      </c>
      <c r="I198" s="12">
        <f t="shared" ref="I198:I261" si="21">ROUND(J198*2/3,2)</f>
        <v>1.07</v>
      </c>
      <c r="J198" s="15">
        <f t="shared" si="15"/>
        <v>1.6</v>
      </c>
    </row>
    <row r="199" spans="1:10" hidden="1">
      <c r="A199" s="6">
        <f t="shared" si="18"/>
        <v>5</v>
      </c>
      <c r="B199" s="7" t="s">
        <v>205</v>
      </c>
      <c r="C199" s="8" t="s">
        <v>11</v>
      </c>
      <c r="D199" s="9" t="s">
        <v>210</v>
      </c>
      <c r="E199" s="10">
        <v>233</v>
      </c>
      <c r="F199" s="11">
        <v>110</v>
      </c>
      <c r="G199" s="15">
        <f t="shared" si="19"/>
        <v>2.2000000000000002</v>
      </c>
      <c r="H199" s="12">
        <f t="shared" si="20"/>
        <v>0.5</v>
      </c>
      <c r="I199" s="12">
        <f t="shared" si="21"/>
        <v>1</v>
      </c>
      <c r="J199" s="15">
        <v>1.5</v>
      </c>
    </row>
    <row r="200" spans="1:10" hidden="1">
      <c r="A200" s="6">
        <f t="shared" si="18"/>
        <v>6</v>
      </c>
      <c r="B200" s="7" t="s">
        <v>205</v>
      </c>
      <c r="C200" s="8" t="s">
        <v>11</v>
      </c>
      <c r="D200" s="9" t="s">
        <v>211</v>
      </c>
      <c r="E200" s="10">
        <v>185</v>
      </c>
      <c r="F200" s="11">
        <v>108</v>
      </c>
      <c r="G200" s="15">
        <f t="shared" si="19"/>
        <v>2.16</v>
      </c>
      <c r="H200" s="12">
        <f t="shared" si="20"/>
        <v>0.5</v>
      </c>
      <c r="I200" s="12">
        <f t="shared" si="21"/>
        <v>1</v>
      </c>
      <c r="J200" s="15">
        <v>1.5</v>
      </c>
    </row>
    <row r="201" spans="1:10" hidden="1">
      <c r="A201" s="6">
        <f t="shared" si="18"/>
        <v>7</v>
      </c>
      <c r="B201" s="7" t="s">
        <v>205</v>
      </c>
      <c r="C201" s="8" t="s">
        <v>11</v>
      </c>
      <c r="D201" s="9" t="s">
        <v>212</v>
      </c>
      <c r="E201" s="10">
        <v>557</v>
      </c>
      <c r="F201" s="11">
        <v>276</v>
      </c>
      <c r="G201" s="15">
        <f t="shared" si="19"/>
        <v>5.52</v>
      </c>
      <c r="H201" s="12">
        <f t="shared" si="20"/>
        <v>1</v>
      </c>
      <c r="I201" s="12">
        <f t="shared" si="21"/>
        <v>2</v>
      </c>
      <c r="J201" s="15">
        <v>3</v>
      </c>
    </row>
    <row r="202" spans="1:10" hidden="1">
      <c r="A202" s="6">
        <f t="shared" si="18"/>
        <v>8</v>
      </c>
      <c r="B202" s="7" t="s">
        <v>205</v>
      </c>
      <c r="C202" s="8" t="s">
        <v>11</v>
      </c>
      <c r="D202" s="9" t="s">
        <v>213</v>
      </c>
      <c r="E202" s="10">
        <v>216</v>
      </c>
      <c r="F202" s="11">
        <v>98</v>
      </c>
      <c r="G202" s="15">
        <f t="shared" si="19"/>
        <v>1.96</v>
      </c>
      <c r="H202" s="12">
        <f t="shared" si="20"/>
        <v>0.65</v>
      </c>
      <c r="I202" s="12">
        <f t="shared" si="21"/>
        <v>1.31</v>
      </c>
      <c r="J202" s="15">
        <f t="shared" ref="J202:J262" si="22">G202</f>
        <v>1.96</v>
      </c>
    </row>
    <row r="203" spans="1:10" hidden="1">
      <c r="A203" s="6">
        <f t="shared" si="18"/>
        <v>9</v>
      </c>
      <c r="B203" s="7" t="s">
        <v>205</v>
      </c>
      <c r="C203" s="8" t="s">
        <v>11</v>
      </c>
      <c r="D203" s="9" t="s">
        <v>214</v>
      </c>
      <c r="E203" s="10">
        <v>218</v>
      </c>
      <c r="F203" s="11">
        <v>149</v>
      </c>
      <c r="G203" s="15">
        <f t="shared" si="19"/>
        <v>2.98</v>
      </c>
      <c r="H203" s="12">
        <f t="shared" si="20"/>
        <v>0.5</v>
      </c>
      <c r="I203" s="12">
        <f t="shared" si="21"/>
        <v>1</v>
      </c>
      <c r="J203" s="15">
        <v>1.5</v>
      </c>
    </row>
    <row r="204" spans="1:10" hidden="1">
      <c r="A204" s="6">
        <f t="shared" si="18"/>
        <v>10</v>
      </c>
      <c r="B204" s="7" t="s">
        <v>205</v>
      </c>
      <c r="C204" s="8" t="s">
        <v>11</v>
      </c>
      <c r="D204" s="9" t="s">
        <v>215</v>
      </c>
      <c r="E204" s="10">
        <v>210</v>
      </c>
      <c r="F204" s="11">
        <v>194</v>
      </c>
      <c r="G204" s="15">
        <f t="shared" si="19"/>
        <v>3.88</v>
      </c>
      <c r="H204" s="12">
        <f t="shared" si="20"/>
        <v>0.5</v>
      </c>
      <c r="I204" s="12">
        <f t="shared" si="21"/>
        <v>1</v>
      </c>
      <c r="J204" s="15">
        <v>1.5</v>
      </c>
    </row>
    <row r="205" spans="1:10" hidden="1">
      <c r="A205" s="6">
        <f t="shared" si="18"/>
        <v>11</v>
      </c>
      <c r="B205" s="7" t="s">
        <v>205</v>
      </c>
      <c r="C205" s="8" t="s">
        <v>11</v>
      </c>
      <c r="D205" s="9" t="s">
        <v>216</v>
      </c>
      <c r="E205" s="10">
        <v>170</v>
      </c>
      <c r="F205" s="11">
        <v>99</v>
      </c>
      <c r="G205" s="15">
        <f t="shared" si="19"/>
        <v>1.98</v>
      </c>
      <c r="H205" s="12">
        <f t="shared" si="20"/>
        <v>0.66</v>
      </c>
      <c r="I205" s="12">
        <f t="shared" si="21"/>
        <v>1.32</v>
      </c>
      <c r="J205" s="15">
        <f t="shared" si="22"/>
        <v>1.98</v>
      </c>
    </row>
    <row r="206" spans="1:10" hidden="1">
      <c r="A206" s="6">
        <f t="shared" si="18"/>
        <v>12</v>
      </c>
      <c r="B206" s="7" t="s">
        <v>205</v>
      </c>
      <c r="C206" s="8" t="s">
        <v>11</v>
      </c>
      <c r="D206" s="9" t="s">
        <v>217</v>
      </c>
      <c r="E206" s="10">
        <v>156</v>
      </c>
      <c r="F206" s="11">
        <v>64</v>
      </c>
      <c r="G206" s="15">
        <f t="shared" si="19"/>
        <v>1.28</v>
      </c>
      <c r="H206" s="12">
        <f t="shared" si="20"/>
        <v>0.43</v>
      </c>
      <c r="I206" s="12">
        <f t="shared" si="21"/>
        <v>0.85</v>
      </c>
      <c r="J206" s="15">
        <f t="shared" si="22"/>
        <v>1.28</v>
      </c>
    </row>
    <row r="207" spans="1:10" hidden="1">
      <c r="A207" s="6">
        <f t="shared" si="18"/>
        <v>13</v>
      </c>
      <c r="B207" s="7" t="s">
        <v>205</v>
      </c>
      <c r="C207" s="8" t="s">
        <v>11</v>
      </c>
      <c r="D207" s="9" t="s">
        <v>218</v>
      </c>
      <c r="E207" s="10">
        <v>252</v>
      </c>
      <c r="F207" s="11">
        <v>161</v>
      </c>
      <c r="G207" s="15">
        <f t="shared" si="19"/>
        <v>3.22</v>
      </c>
      <c r="H207" s="12">
        <f t="shared" si="20"/>
        <v>0.5</v>
      </c>
      <c r="I207" s="12">
        <f t="shared" si="21"/>
        <v>1</v>
      </c>
      <c r="J207" s="15">
        <v>1.5</v>
      </c>
    </row>
    <row r="208" spans="1:10" hidden="1">
      <c r="A208" s="6">
        <f t="shared" si="18"/>
        <v>14</v>
      </c>
      <c r="B208" s="7" t="s">
        <v>205</v>
      </c>
      <c r="C208" s="8" t="s">
        <v>11</v>
      </c>
      <c r="D208" s="9" t="s">
        <v>219</v>
      </c>
      <c r="E208" s="10">
        <v>421</v>
      </c>
      <c r="F208" s="11">
        <v>235</v>
      </c>
      <c r="G208" s="15">
        <f t="shared" si="19"/>
        <v>4.7</v>
      </c>
      <c r="H208" s="12">
        <f t="shared" si="20"/>
        <v>1</v>
      </c>
      <c r="I208" s="12">
        <f t="shared" si="21"/>
        <v>2</v>
      </c>
      <c r="J208" s="15">
        <v>3</v>
      </c>
    </row>
    <row r="209" spans="1:10" hidden="1">
      <c r="A209" s="6">
        <f t="shared" si="18"/>
        <v>15</v>
      </c>
      <c r="B209" s="7" t="s">
        <v>205</v>
      </c>
      <c r="C209" s="8" t="s">
        <v>11</v>
      </c>
      <c r="D209" s="9" t="s">
        <v>220</v>
      </c>
      <c r="E209" s="10">
        <v>197</v>
      </c>
      <c r="F209" s="11">
        <v>70</v>
      </c>
      <c r="G209" s="15">
        <f t="shared" si="19"/>
        <v>1.4</v>
      </c>
      <c r="H209" s="12">
        <f t="shared" si="20"/>
        <v>0.47</v>
      </c>
      <c r="I209" s="12">
        <f t="shared" si="21"/>
        <v>0.93</v>
      </c>
      <c r="J209" s="15">
        <f t="shared" si="22"/>
        <v>1.4</v>
      </c>
    </row>
    <row r="210" spans="1:10" hidden="1">
      <c r="A210" s="6">
        <f t="shared" si="18"/>
        <v>16</v>
      </c>
      <c r="B210" s="7" t="s">
        <v>205</v>
      </c>
      <c r="C210" s="8" t="s">
        <v>11</v>
      </c>
      <c r="D210" s="9" t="s">
        <v>221</v>
      </c>
      <c r="E210" s="10">
        <v>175</v>
      </c>
      <c r="F210" s="11">
        <v>109</v>
      </c>
      <c r="G210" s="15">
        <f t="shared" si="19"/>
        <v>2.1800000000000002</v>
      </c>
      <c r="H210" s="12">
        <f t="shared" si="20"/>
        <v>0.5</v>
      </c>
      <c r="I210" s="12">
        <f t="shared" si="21"/>
        <v>1</v>
      </c>
      <c r="J210" s="15">
        <v>1.5</v>
      </c>
    </row>
    <row r="211" spans="1:10" hidden="1">
      <c r="A211" s="6">
        <f t="shared" si="18"/>
        <v>17</v>
      </c>
      <c r="B211" s="7" t="s">
        <v>205</v>
      </c>
      <c r="C211" s="8" t="s">
        <v>11</v>
      </c>
      <c r="D211" s="9" t="s">
        <v>222</v>
      </c>
      <c r="E211" s="10">
        <v>118</v>
      </c>
      <c r="F211" s="11">
        <v>95</v>
      </c>
      <c r="G211" s="15">
        <f t="shared" si="19"/>
        <v>1.9</v>
      </c>
      <c r="H211" s="12">
        <f t="shared" si="20"/>
        <v>0.63</v>
      </c>
      <c r="I211" s="12">
        <f t="shared" si="21"/>
        <v>1.27</v>
      </c>
      <c r="J211" s="15">
        <f t="shared" si="22"/>
        <v>1.9</v>
      </c>
    </row>
    <row r="212" spans="1:10" hidden="1">
      <c r="A212" s="6">
        <f t="shared" si="18"/>
        <v>18</v>
      </c>
      <c r="B212" s="7" t="s">
        <v>205</v>
      </c>
      <c r="C212" s="8" t="s">
        <v>11</v>
      </c>
      <c r="D212" s="9" t="s">
        <v>223</v>
      </c>
      <c r="E212" s="10">
        <v>220</v>
      </c>
      <c r="F212" s="11">
        <v>102</v>
      </c>
      <c r="G212" s="15">
        <f t="shared" si="19"/>
        <v>2.04</v>
      </c>
      <c r="H212" s="12">
        <f t="shared" si="20"/>
        <v>0.5</v>
      </c>
      <c r="I212" s="12">
        <f t="shared" si="21"/>
        <v>1</v>
      </c>
      <c r="J212" s="15">
        <v>1.5</v>
      </c>
    </row>
    <row r="213" spans="1:10" hidden="1">
      <c r="A213" s="6">
        <f t="shared" si="18"/>
        <v>19</v>
      </c>
      <c r="B213" s="7" t="s">
        <v>205</v>
      </c>
      <c r="C213" s="8" t="s">
        <v>11</v>
      </c>
      <c r="D213" s="9" t="s">
        <v>224</v>
      </c>
      <c r="E213" s="10">
        <v>174</v>
      </c>
      <c r="F213" s="11">
        <v>12</v>
      </c>
      <c r="G213" s="15">
        <f t="shared" si="19"/>
        <v>0.24</v>
      </c>
      <c r="H213" s="12">
        <f t="shared" si="20"/>
        <v>0.33</v>
      </c>
      <c r="I213" s="12">
        <f t="shared" si="21"/>
        <v>0.67</v>
      </c>
      <c r="J213" s="15">
        <v>1</v>
      </c>
    </row>
    <row r="214" spans="1:10" hidden="1">
      <c r="A214" s="6">
        <f t="shared" si="18"/>
        <v>20</v>
      </c>
      <c r="B214" s="7" t="s">
        <v>205</v>
      </c>
      <c r="C214" s="8" t="s">
        <v>11</v>
      </c>
      <c r="D214" s="9" t="s">
        <v>225</v>
      </c>
      <c r="E214" s="10">
        <v>198</v>
      </c>
      <c r="F214" s="11">
        <v>116</v>
      </c>
      <c r="G214" s="15">
        <f t="shared" si="19"/>
        <v>2.3199999999999998</v>
      </c>
      <c r="H214" s="12">
        <f t="shared" si="20"/>
        <v>0.5</v>
      </c>
      <c r="I214" s="12">
        <f t="shared" si="21"/>
        <v>1</v>
      </c>
      <c r="J214" s="15">
        <v>1.5</v>
      </c>
    </row>
    <row r="215" spans="1:10" hidden="1">
      <c r="A215" s="6">
        <f t="shared" si="18"/>
        <v>21</v>
      </c>
      <c r="B215" s="7" t="s">
        <v>205</v>
      </c>
      <c r="C215" s="8" t="s">
        <v>11</v>
      </c>
      <c r="D215" s="9" t="s">
        <v>226</v>
      </c>
      <c r="E215" s="10">
        <v>155</v>
      </c>
      <c r="F215" s="11">
        <v>137</v>
      </c>
      <c r="G215" s="15">
        <f t="shared" si="19"/>
        <v>2.74</v>
      </c>
      <c r="H215" s="12">
        <f t="shared" si="20"/>
        <v>0.5</v>
      </c>
      <c r="I215" s="12">
        <f t="shared" si="21"/>
        <v>1</v>
      </c>
      <c r="J215" s="15">
        <v>1.5</v>
      </c>
    </row>
    <row r="216" spans="1:10" hidden="1">
      <c r="A216" s="6">
        <f t="shared" si="18"/>
        <v>22</v>
      </c>
      <c r="B216" s="7" t="s">
        <v>205</v>
      </c>
      <c r="C216" s="8" t="s">
        <v>11</v>
      </c>
      <c r="D216" s="9" t="s">
        <v>227</v>
      </c>
      <c r="E216" s="10">
        <v>220</v>
      </c>
      <c r="F216" s="11">
        <v>130</v>
      </c>
      <c r="G216" s="15">
        <f t="shared" si="19"/>
        <v>2.6</v>
      </c>
      <c r="H216" s="12">
        <f t="shared" si="20"/>
        <v>0.5</v>
      </c>
      <c r="I216" s="12">
        <f t="shared" si="21"/>
        <v>1</v>
      </c>
      <c r="J216" s="15">
        <v>1.5</v>
      </c>
    </row>
    <row r="217" spans="1:10" hidden="1">
      <c r="A217" s="6">
        <f t="shared" si="18"/>
        <v>23</v>
      </c>
      <c r="B217" s="7" t="s">
        <v>205</v>
      </c>
      <c r="C217" s="8" t="s">
        <v>11</v>
      </c>
      <c r="D217" s="9" t="s">
        <v>228</v>
      </c>
      <c r="E217" s="10">
        <v>301</v>
      </c>
      <c r="F217" s="11">
        <v>190</v>
      </c>
      <c r="G217" s="15">
        <f t="shared" si="19"/>
        <v>3.8</v>
      </c>
      <c r="H217" s="12">
        <f t="shared" si="20"/>
        <v>0.5</v>
      </c>
      <c r="I217" s="12">
        <f t="shared" si="21"/>
        <v>1</v>
      </c>
      <c r="J217" s="15">
        <v>1.5</v>
      </c>
    </row>
    <row r="218" spans="1:10" hidden="1">
      <c r="A218" s="6">
        <f t="shared" si="18"/>
        <v>24</v>
      </c>
      <c r="B218" s="7" t="s">
        <v>205</v>
      </c>
      <c r="C218" s="8" t="s">
        <v>11</v>
      </c>
      <c r="D218" s="9" t="s">
        <v>229</v>
      </c>
      <c r="E218" s="10">
        <v>262</v>
      </c>
      <c r="F218" s="11">
        <v>91</v>
      </c>
      <c r="G218" s="15">
        <f t="shared" si="19"/>
        <v>1.82</v>
      </c>
      <c r="H218" s="12">
        <f t="shared" si="20"/>
        <v>0.61</v>
      </c>
      <c r="I218" s="12">
        <f t="shared" si="21"/>
        <v>1.21</v>
      </c>
      <c r="J218" s="15">
        <f t="shared" si="22"/>
        <v>1.82</v>
      </c>
    </row>
    <row r="219" spans="1:10" hidden="1">
      <c r="A219" s="6">
        <f t="shared" si="18"/>
        <v>25</v>
      </c>
      <c r="B219" s="7" t="s">
        <v>205</v>
      </c>
      <c r="C219" s="8" t="s">
        <v>11</v>
      </c>
      <c r="D219" s="9" t="s">
        <v>39</v>
      </c>
      <c r="E219" s="10">
        <v>228</v>
      </c>
      <c r="F219" s="11">
        <v>121</v>
      </c>
      <c r="G219" s="15">
        <f t="shared" si="19"/>
        <v>2.42</v>
      </c>
      <c r="H219" s="12">
        <f t="shared" si="20"/>
        <v>0.5</v>
      </c>
      <c r="I219" s="12">
        <f t="shared" si="21"/>
        <v>1</v>
      </c>
      <c r="J219" s="15">
        <v>1.5</v>
      </c>
    </row>
    <row r="220" spans="1:10" hidden="1">
      <c r="A220" s="6">
        <f t="shared" si="18"/>
        <v>26</v>
      </c>
      <c r="B220" s="7" t="s">
        <v>205</v>
      </c>
      <c r="C220" s="8" t="s">
        <v>11</v>
      </c>
      <c r="D220" s="9" t="s">
        <v>230</v>
      </c>
      <c r="E220" s="10">
        <v>272</v>
      </c>
      <c r="F220" s="11">
        <v>129</v>
      </c>
      <c r="G220" s="15">
        <f t="shared" si="19"/>
        <v>2.58</v>
      </c>
      <c r="H220" s="12">
        <f t="shared" si="20"/>
        <v>0.5</v>
      </c>
      <c r="I220" s="12">
        <f t="shared" si="21"/>
        <v>1</v>
      </c>
      <c r="J220" s="15">
        <v>1.5</v>
      </c>
    </row>
    <row r="221" spans="1:10" hidden="1">
      <c r="A221" s="6">
        <f t="shared" si="18"/>
        <v>27</v>
      </c>
      <c r="B221" s="7" t="s">
        <v>205</v>
      </c>
      <c r="C221" s="8" t="s">
        <v>11</v>
      </c>
      <c r="D221" s="9" t="s">
        <v>231</v>
      </c>
      <c r="E221" s="10">
        <v>205</v>
      </c>
      <c r="F221" s="11">
        <v>118</v>
      </c>
      <c r="G221" s="15">
        <f t="shared" si="19"/>
        <v>2.36</v>
      </c>
      <c r="H221" s="12">
        <f t="shared" si="20"/>
        <v>0.5</v>
      </c>
      <c r="I221" s="12">
        <f t="shared" si="21"/>
        <v>1</v>
      </c>
      <c r="J221" s="15">
        <v>1.5</v>
      </c>
    </row>
    <row r="222" spans="1:10" ht="89.25" hidden="1" customHeight="1">
      <c r="A222" s="6">
        <f t="shared" si="18"/>
        <v>28</v>
      </c>
      <c r="B222" s="32" t="s">
        <v>232</v>
      </c>
      <c r="C222" s="8" t="s">
        <v>11</v>
      </c>
      <c r="D222" s="30" t="s">
        <v>233</v>
      </c>
      <c r="E222" s="10">
        <v>164</v>
      </c>
      <c r="F222" s="11">
        <v>114</v>
      </c>
      <c r="G222" s="15">
        <f t="shared" si="19"/>
        <v>2.2799999999999998</v>
      </c>
      <c r="H222" s="12">
        <f t="shared" si="20"/>
        <v>0.5</v>
      </c>
      <c r="I222" s="12">
        <f t="shared" si="21"/>
        <v>1</v>
      </c>
      <c r="J222" s="15">
        <v>1.5</v>
      </c>
    </row>
    <row r="223" spans="1:10" hidden="1">
      <c r="A223" s="6">
        <f t="shared" si="18"/>
        <v>29</v>
      </c>
      <c r="B223" s="7" t="s">
        <v>205</v>
      </c>
      <c r="C223" s="8" t="s">
        <v>11</v>
      </c>
      <c r="D223" s="9" t="s">
        <v>234</v>
      </c>
      <c r="E223" s="10">
        <v>294</v>
      </c>
      <c r="F223" s="11">
        <v>177</v>
      </c>
      <c r="G223" s="15">
        <f t="shared" si="19"/>
        <v>3.54</v>
      </c>
      <c r="H223" s="12">
        <f t="shared" si="20"/>
        <v>0.5</v>
      </c>
      <c r="I223" s="12">
        <f t="shared" si="21"/>
        <v>1</v>
      </c>
      <c r="J223" s="15">
        <v>1.5</v>
      </c>
    </row>
    <row r="224" spans="1:10" hidden="1">
      <c r="A224" s="6">
        <f t="shared" si="18"/>
        <v>30</v>
      </c>
      <c r="B224" s="7" t="s">
        <v>205</v>
      </c>
      <c r="C224" s="8" t="s">
        <v>11</v>
      </c>
      <c r="D224" s="9" t="s">
        <v>235</v>
      </c>
      <c r="E224" s="10">
        <v>191</v>
      </c>
      <c r="F224" s="11">
        <v>115</v>
      </c>
      <c r="G224" s="15">
        <f t="shared" si="19"/>
        <v>2.2999999999999998</v>
      </c>
      <c r="H224" s="12">
        <f t="shared" si="20"/>
        <v>0.5</v>
      </c>
      <c r="I224" s="12">
        <f t="shared" si="21"/>
        <v>1</v>
      </c>
      <c r="J224" s="15">
        <v>1.5</v>
      </c>
    </row>
    <row r="225" spans="1:10" hidden="1">
      <c r="A225" s="6">
        <f t="shared" si="18"/>
        <v>31</v>
      </c>
      <c r="B225" s="7" t="s">
        <v>205</v>
      </c>
      <c r="C225" s="8" t="s">
        <v>11</v>
      </c>
      <c r="D225" s="9" t="s">
        <v>236</v>
      </c>
      <c r="E225" s="10">
        <v>232</v>
      </c>
      <c r="F225" s="11">
        <v>181</v>
      </c>
      <c r="G225" s="15">
        <f t="shared" si="19"/>
        <v>3.62</v>
      </c>
      <c r="H225" s="12">
        <f t="shared" si="20"/>
        <v>0.5</v>
      </c>
      <c r="I225" s="12">
        <f t="shared" si="21"/>
        <v>1</v>
      </c>
      <c r="J225" s="15">
        <v>1.5</v>
      </c>
    </row>
    <row r="226" spans="1:10" hidden="1">
      <c r="A226" s="6">
        <f t="shared" si="18"/>
        <v>32</v>
      </c>
      <c r="B226" s="7" t="s">
        <v>205</v>
      </c>
      <c r="C226" s="8" t="s">
        <v>11</v>
      </c>
      <c r="D226" s="9" t="s">
        <v>237</v>
      </c>
      <c r="E226" s="10">
        <v>178</v>
      </c>
      <c r="F226" s="11">
        <v>134</v>
      </c>
      <c r="G226" s="15">
        <f t="shared" si="19"/>
        <v>2.68</v>
      </c>
      <c r="H226" s="12">
        <f t="shared" si="20"/>
        <v>0.5</v>
      </c>
      <c r="I226" s="12">
        <f t="shared" si="21"/>
        <v>1</v>
      </c>
      <c r="J226" s="15">
        <v>1.5</v>
      </c>
    </row>
    <row r="227" spans="1:10" s="5" customFormat="1" hidden="1">
      <c r="A227" s="6">
        <f t="shared" si="18"/>
        <v>33</v>
      </c>
      <c r="B227" s="7" t="s">
        <v>205</v>
      </c>
      <c r="C227" s="8" t="s">
        <v>11</v>
      </c>
      <c r="D227" s="9" t="s">
        <v>238</v>
      </c>
      <c r="E227" s="10">
        <v>321</v>
      </c>
      <c r="F227" s="11">
        <v>168</v>
      </c>
      <c r="G227" s="15">
        <f t="shared" si="19"/>
        <v>3.36</v>
      </c>
      <c r="H227" s="12">
        <f t="shared" si="20"/>
        <v>0.5</v>
      </c>
      <c r="I227" s="12">
        <f t="shared" si="21"/>
        <v>1</v>
      </c>
      <c r="J227" s="15">
        <v>1.5</v>
      </c>
    </row>
    <row r="228" spans="1:10" hidden="1">
      <c r="A228" s="6">
        <f t="shared" si="18"/>
        <v>34</v>
      </c>
      <c r="B228" s="7" t="s">
        <v>205</v>
      </c>
      <c r="C228" s="8" t="s">
        <v>11</v>
      </c>
      <c r="D228" s="9" t="s">
        <v>239</v>
      </c>
      <c r="E228" s="10">
        <v>224</v>
      </c>
      <c r="F228" s="11">
        <v>107</v>
      </c>
      <c r="G228" s="15">
        <f t="shared" si="19"/>
        <v>2.14</v>
      </c>
      <c r="H228" s="12">
        <f t="shared" si="20"/>
        <v>0.5</v>
      </c>
      <c r="I228" s="12">
        <f t="shared" si="21"/>
        <v>1</v>
      </c>
      <c r="J228" s="15">
        <v>1.5</v>
      </c>
    </row>
    <row r="229" spans="1:10" hidden="1">
      <c r="A229" s="6">
        <f t="shared" si="18"/>
        <v>35</v>
      </c>
      <c r="B229" s="7" t="s">
        <v>205</v>
      </c>
      <c r="C229" s="8" t="s">
        <v>11</v>
      </c>
      <c r="D229" s="9" t="s">
        <v>240</v>
      </c>
      <c r="E229" s="10">
        <v>342</v>
      </c>
      <c r="F229" s="11">
        <v>109</v>
      </c>
      <c r="G229" s="15">
        <f t="shared" si="19"/>
        <v>2.1800000000000002</v>
      </c>
      <c r="H229" s="12">
        <f t="shared" si="20"/>
        <v>0.5</v>
      </c>
      <c r="I229" s="12">
        <f t="shared" si="21"/>
        <v>1</v>
      </c>
      <c r="J229" s="15">
        <v>1.5</v>
      </c>
    </row>
    <row r="230" spans="1:10" hidden="1">
      <c r="A230" s="6">
        <f t="shared" si="18"/>
        <v>36</v>
      </c>
      <c r="B230" s="7" t="s">
        <v>205</v>
      </c>
      <c r="C230" s="8" t="s">
        <v>11</v>
      </c>
      <c r="D230" s="9" t="s">
        <v>241</v>
      </c>
      <c r="E230" s="10">
        <v>165</v>
      </c>
      <c r="F230" s="11">
        <v>85</v>
      </c>
      <c r="G230" s="15">
        <f t="shared" si="19"/>
        <v>1.7</v>
      </c>
      <c r="H230" s="12">
        <f t="shared" si="20"/>
        <v>0.56999999999999995</v>
      </c>
      <c r="I230" s="12">
        <f t="shared" si="21"/>
        <v>1.1299999999999999</v>
      </c>
      <c r="J230" s="15">
        <f t="shared" si="22"/>
        <v>1.7</v>
      </c>
    </row>
    <row r="231" spans="1:10" hidden="1">
      <c r="A231" s="6">
        <f t="shared" si="18"/>
        <v>37</v>
      </c>
      <c r="B231" s="7" t="s">
        <v>205</v>
      </c>
      <c r="C231" s="8" t="s">
        <v>11</v>
      </c>
      <c r="D231" s="9" t="s">
        <v>154</v>
      </c>
      <c r="E231" s="10">
        <v>147</v>
      </c>
      <c r="F231" s="11">
        <v>81</v>
      </c>
      <c r="G231" s="15">
        <f t="shared" si="19"/>
        <v>1.62</v>
      </c>
      <c r="H231" s="12">
        <f t="shared" si="20"/>
        <v>0.54</v>
      </c>
      <c r="I231" s="12">
        <f t="shared" si="21"/>
        <v>1.08</v>
      </c>
      <c r="J231" s="15">
        <f t="shared" si="22"/>
        <v>1.62</v>
      </c>
    </row>
    <row r="232" spans="1:10" hidden="1">
      <c r="A232" s="6">
        <f t="shared" si="18"/>
        <v>38</v>
      </c>
      <c r="B232" s="7" t="s">
        <v>205</v>
      </c>
      <c r="C232" s="8" t="s">
        <v>11</v>
      </c>
      <c r="D232" s="9" t="s">
        <v>242</v>
      </c>
      <c r="E232" s="10">
        <v>202</v>
      </c>
      <c r="F232" s="11">
        <v>92</v>
      </c>
      <c r="G232" s="15">
        <f t="shared" si="19"/>
        <v>1.84</v>
      </c>
      <c r="H232" s="12">
        <f t="shared" si="20"/>
        <v>0.61</v>
      </c>
      <c r="I232" s="12">
        <f t="shared" si="21"/>
        <v>1.23</v>
      </c>
      <c r="J232" s="15">
        <f t="shared" si="22"/>
        <v>1.84</v>
      </c>
    </row>
    <row r="233" spans="1:10" hidden="1">
      <c r="A233" s="6">
        <f t="shared" si="18"/>
        <v>39</v>
      </c>
      <c r="B233" s="7" t="s">
        <v>205</v>
      </c>
      <c r="C233" s="8" t="s">
        <v>11</v>
      </c>
      <c r="D233" s="9" t="s">
        <v>243</v>
      </c>
      <c r="E233" s="10">
        <v>223</v>
      </c>
      <c r="F233" s="11">
        <v>80</v>
      </c>
      <c r="G233" s="15">
        <f t="shared" si="19"/>
        <v>1.6</v>
      </c>
      <c r="H233" s="12">
        <f t="shared" si="20"/>
        <v>0.53</v>
      </c>
      <c r="I233" s="12">
        <f t="shared" si="21"/>
        <v>1.07</v>
      </c>
      <c r="J233" s="15">
        <f t="shared" si="22"/>
        <v>1.6</v>
      </c>
    </row>
    <row r="234" spans="1:10" hidden="1">
      <c r="A234" s="6">
        <f t="shared" si="18"/>
        <v>40</v>
      </c>
      <c r="B234" s="7" t="s">
        <v>205</v>
      </c>
      <c r="C234" s="8" t="s">
        <v>11</v>
      </c>
      <c r="D234" s="9" t="s">
        <v>244</v>
      </c>
      <c r="E234" s="10">
        <v>137</v>
      </c>
      <c r="F234" s="11">
        <v>117</v>
      </c>
      <c r="G234" s="15">
        <f t="shared" si="19"/>
        <v>2.34</v>
      </c>
      <c r="H234" s="12">
        <f t="shared" si="20"/>
        <v>0.5</v>
      </c>
      <c r="I234" s="12">
        <f t="shared" si="21"/>
        <v>1</v>
      </c>
      <c r="J234" s="15">
        <v>1.5</v>
      </c>
    </row>
    <row r="235" spans="1:10" hidden="1">
      <c r="A235" s="6">
        <f t="shared" si="18"/>
        <v>41</v>
      </c>
      <c r="B235" s="7" t="s">
        <v>205</v>
      </c>
      <c r="C235" s="8" t="s">
        <v>11</v>
      </c>
      <c r="D235" s="9" t="s">
        <v>245</v>
      </c>
      <c r="E235" s="10">
        <v>155</v>
      </c>
      <c r="F235" s="11">
        <v>73</v>
      </c>
      <c r="G235" s="15">
        <f t="shared" si="19"/>
        <v>1.46</v>
      </c>
      <c r="H235" s="12">
        <f t="shared" si="20"/>
        <v>0.49</v>
      </c>
      <c r="I235" s="12">
        <f t="shared" si="21"/>
        <v>0.97</v>
      </c>
      <c r="J235" s="15">
        <f t="shared" si="22"/>
        <v>1.46</v>
      </c>
    </row>
    <row r="236" spans="1:10" hidden="1">
      <c r="A236" s="6">
        <f t="shared" si="18"/>
        <v>42</v>
      </c>
      <c r="B236" s="7" t="s">
        <v>205</v>
      </c>
      <c r="C236" s="8" t="s">
        <v>11</v>
      </c>
      <c r="D236" s="9" t="s">
        <v>246</v>
      </c>
      <c r="E236" s="10">
        <v>170</v>
      </c>
      <c r="F236" s="11">
        <v>107</v>
      </c>
      <c r="G236" s="15">
        <f t="shared" si="19"/>
        <v>2.14</v>
      </c>
      <c r="H236" s="12">
        <f t="shared" si="20"/>
        <v>0.5</v>
      </c>
      <c r="I236" s="12">
        <f t="shared" si="21"/>
        <v>1</v>
      </c>
      <c r="J236" s="15">
        <v>1.5</v>
      </c>
    </row>
    <row r="237" spans="1:10" hidden="1">
      <c r="A237" s="6">
        <f t="shared" si="18"/>
        <v>43</v>
      </c>
      <c r="B237" s="7" t="s">
        <v>205</v>
      </c>
      <c r="C237" s="8" t="s">
        <v>11</v>
      </c>
      <c r="D237" s="9" t="s">
        <v>247</v>
      </c>
      <c r="E237" s="10">
        <v>204</v>
      </c>
      <c r="F237" s="11">
        <v>127</v>
      </c>
      <c r="G237" s="15">
        <f t="shared" si="19"/>
        <v>2.54</v>
      </c>
      <c r="H237" s="12">
        <f t="shared" si="20"/>
        <v>0.5</v>
      </c>
      <c r="I237" s="12">
        <f t="shared" si="21"/>
        <v>1</v>
      </c>
      <c r="J237" s="15">
        <v>1.5</v>
      </c>
    </row>
    <row r="238" spans="1:10" hidden="1">
      <c r="A238" s="6">
        <f t="shared" si="18"/>
        <v>44</v>
      </c>
      <c r="B238" s="7" t="s">
        <v>205</v>
      </c>
      <c r="C238" s="8" t="s">
        <v>11</v>
      </c>
      <c r="D238" s="9" t="s">
        <v>248</v>
      </c>
      <c r="E238" s="10">
        <v>153</v>
      </c>
      <c r="F238" s="11">
        <v>90</v>
      </c>
      <c r="G238" s="15">
        <f t="shared" si="19"/>
        <v>1.8</v>
      </c>
      <c r="H238" s="12">
        <f t="shared" si="20"/>
        <v>0.6</v>
      </c>
      <c r="I238" s="12">
        <f t="shared" si="21"/>
        <v>1.2</v>
      </c>
      <c r="J238" s="15">
        <f t="shared" si="22"/>
        <v>1.8</v>
      </c>
    </row>
    <row r="239" spans="1:10" hidden="1">
      <c r="A239" s="6">
        <f t="shared" si="18"/>
        <v>45</v>
      </c>
      <c r="B239" s="7" t="s">
        <v>205</v>
      </c>
      <c r="C239" s="8" t="s">
        <v>11</v>
      </c>
      <c r="D239" s="9" t="s">
        <v>249</v>
      </c>
      <c r="E239" s="10">
        <v>158</v>
      </c>
      <c r="F239" s="11">
        <v>100</v>
      </c>
      <c r="G239" s="15">
        <f t="shared" si="19"/>
        <v>2</v>
      </c>
      <c r="H239" s="12">
        <f t="shared" si="20"/>
        <v>0.5</v>
      </c>
      <c r="I239" s="12">
        <f t="shared" si="21"/>
        <v>1</v>
      </c>
      <c r="J239" s="15">
        <v>1.5</v>
      </c>
    </row>
    <row r="240" spans="1:10" hidden="1">
      <c r="A240" s="6">
        <f t="shared" si="18"/>
        <v>46</v>
      </c>
      <c r="B240" s="7" t="s">
        <v>205</v>
      </c>
      <c r="C240" s="8" t="s">
        <v>11</v>
      </c>
      <c r="D240" s="9" t="s">
        <v>250</v>
      </c>
      <c r="E240" s="10">
        <v>245</v>
      </c>
      <c r="F240" s="11">
        <v>169</v>
      </c>
      <c r="G240" s="15">
        <f t="shared" si="19"/>
        <v>3.38</v>
      </c>
      <c r="H240" s="12">
        <f t="shared" si="20"/>
        <v>0.5</v>
      </c>
      <c r="I240" s="12">
        <f t="shared" si="21"/>
        <v>1</v>
      </c>
      <c r="J240" s="15">
        <v>1.5</v>
      </c>
    </row>
    <row r="241" spans="1:10" hidden="1">
      <c r="A241" s="6">
        <f t="shared" si="18"/>
        <v>47</v>
      </c>
      <c r="B241" s="7" t="s">
        <v>205</v>
      </c>
      <c r="C241" s="8" t="s">
        <v>11</v>
      </c>
      <c r="D241" s="9" t="s">
        <v>251</v>
      </c>
      <c r="E241" s="10">
        <v>160</v>
      </c>
      <c r="F241" s="11">
        <v>109</v>
      </c>
      <c r="G241" s="15">
        <f t="shared" si="19"/>
        <v>2.1800000000000002</v>
      </c>
      <c r="H241" s="12">
        <f t="shared" si="20"/>
        <v>0.5</v>
      </c>
      <c r="I241" s="12">
        <f t="shared" si="21"/>
        <v>1</v>
      </c>
      <c r="J241" s="15">
        <v>1.5</v>
      </c>
    </row>
    <row r="242" spans="1:10" hidden="1">
      <c r="A242" s="6">
        <f t="shared" si="18"/>
        <v>48</v>
      </c>
      <c r="B242" s="7" t="s">
        <v>205</v>
      </c>
      <c r="C242" s="8" t="s">
        <v>11</v>
      </c>
      <c r="D242" s="9" t="s">
        <v>252</v>
      </c>
      <c r="E242" s="10">
        <v>174</v>
      </c>
      <c r="F242" s="11">
        <v>106</v>
      </c>
      <c r="G242" s="15">
        <f t="shared" si="19"/>
        <v>2.12</v>
      </c>
      <c r="H242" s="12">
        <f t="shared" si="20"/>
        <v>0.5</v>
      </c>
      <c r="I242" s="12">
        <f t="shared" si="21"/>
        <v>1</v>
      </c>
      <c r="J242" s="15">
        <v>1.5</v>
      </c>
    </row>
    <row r="243" spans="1:10" hidden="1">
      <c r="A243" s="6">
        <f t="shared" si="18"/>
        <v>49</v>
      </c>
      <c r="B243" s="7" t="s">
        <v>205</v>
      </c>
      <c r="C243" s="8" t="s">
        <v>11</v>
      </c>
      <c r="D243" s="9" t="s">
        <v>253</v>
      </c>
      <c r="E243" s="10">
        <v>256</v>
      </c>
      <c r="F243" s="11">
        <v>167</v>
      </c>
      <c r="G243" s="15">
        <f t="shared" si="19"/>
        <v>3.34</v>
      </c>
      <c r="H243" s="12">
        <f t="shared" si="20"/>
        <v>0.5</v>
      </c>
      <c r="I243" s="12">
        <f t="shared" si="21"/>
        <v>1</v>
      </c>
      <c r="J243" s="15">
        <v>1.5</v>
      </c>
    </row>
    <row r="244" spans="1:10" hidden="1">
      <c r="A244" s="6">
        <f t="shared" si="18"/>
        <v>50</v>
      </c>
      <c r="B244" s="7" t="s">
        <v>205</v>
      </c>
      <c r="C244" s="8" t="s">
        <v>11</v>
      </c>
      <c r="D244" s="9" t="s">
        <v>254</v>
      </c>
      <c r="E244" s="10">
        <v>154</v>
      </c>
      <c r="F244" s="11">
        <v>79</v>
      </c>
      <c r="G244" s="15">
        <f t="shared" si="19"/>
        <v>1.58</v>
      </c>
      <c r="H244" s="12">
        <f t="shared" si="20"/>
        <v>0.53</v>
      </c>
      <c r="I244" s="12">
        <f t="shared" si="21"/>
        <v>1.05</v>
      </c>
      <c r="J244" s="15">
        <f t="shared" si="22"/>
        <v>1.58</v>
      </c>
    </row>
    <row r="245" spans="1:10" hidden="1">
      <c r="A245" s="6">
        <f t="shared" si="18"/>
        <v>51</v>
      </c>
      <c r="B245" s="7" t="s">
        <v>205</v>
      </c>
      <c r="C245" s="8" t="s">
        <v>11</v>
      </c>
      <c r="D245" s="9" t="s">
        <v>255</v>
      </c>
      <c r="E245" s="10">
        <v>136</v>
      </c>
      <c r="F245" s="11">
        <v>77</v>
      </c>
      <c r="G245" s="15">
        <f t="shared" si="19"/>
        <v>1.54</v>
      </c>
      <c r="H245" s="12">
        <f t="shared" si="20"/>
        <v>0.51</v>
      </c>
      <c r="I245" s="12">
        <f t="shared" si="21"/>
        <v>1.03</v>
      </c>
      <c r="J245" s="15">
        <f t="shared" si="22"/>
        <v>1.54</v>
      </c>
    </row>
    <row r="246" spans="1:10" hidden="1">
      <c r="A246" s="6">
        <f t="shared" si="18"/>
        <v>52</v>
      </c>
      <c r="B246" s="7" t="s">
        <v>205</v>
      </c>
      <c r="C246" s="8" t="s">
        <v>11</v>
      </c>
      <c r="D246" s="9" t="s">
        <v>256</v>
      </c>
      <c r="E246" s="10">
        <v>456</v>
      </c>
      <c r="F246" s="11">
        <v>214</v>
      </c>
      <c r="G246" s="15">
        <f t="shared" si="19"/>
        <v>4.28</v>
      </c>
      <c r="H246" s="12">
        <f t="shared" si="20"/>
        <v>1</v>
      </c>
      <c r="I246" s="12">
        <f t="shared" si="21"/>
        <v>2</v>
      </c>
      <c r="J246" s="15">
        <v>3</v>
      </c>
    </row>
    <row r="247" spans="1:10" hidden="1">
      <c r="A247" s="6">
        <f t="shared" si="18"/>
        <v>53</v>
      </c>
      <c r="B247" s="7" t="s">
        <v>205</v>
      </c>
      <c r="C247" s="8" t="s">
        <v>11</v>
      </c>
      <c r="D247" s="9" t="s">
        <v>257</v>
      </c>
      <c r="E247" s="10">
        <v>141</v>
      </c>
      <c r="F247" s="11">
        <v>122</v>
      </c>
      <c r="G247" s="15">
        <f t="shared" si="19"/>
        <v>2.44</v>
      </c>
      <c r="H247" s="12">
        <f t="shared" si="20"/>
        <v>0.5</v>
      </c>
      <c r="I247" s="12">
        <f t="shared" si="21"/>
        <v>1</v>
      </c>
      <c r="J247" s="15">
        <v>1.5</v>
      </c>
    </row>
    <row r="248" spans="1:10" hidden="1">
      <c r="A248" s="6">
        <f t="shared" si="18"/>
        <v>54</v>
      </c>
      <c r="B248" s="7" t="s">
        <v>205</v>
      </c>
      <c r="C248" s="8" t="s">
        <v>11</v>
      </c>
      <c r="D248" s="9" t="s">
        <v>258</v>
      </c>
      <c r="E248" s="10">
        <v>93</v>
      </c>
      <c r="F248" s="11">
        <v>48</v>
      </c>
      <c r="G248" s="15">
        <f t="shared" si="19"/>
        <v>0.96</v>
      </c>
      <c r="H248" s="12">
        <f t="shared" si="20"/>
        <v>0.33</v>
      </c>
      <c r="I248" s="12">
        <f t="shared" si="21"/>
        <v>0.67</v>
      </c>
      <c r="J248" s="15">
        <v>1</v>
      </c>
    </row>
    <row r="249" spans="1:10" hidden="1">
      <c r="A249" s="6">
        <f t="shared" si="18"/>
        <v>55</v>
      </c>
      <c r="B249" s="7" t="s">
        <v>205</v>
      </c>
      <c r="C249" s="8" t="s">
        <v>11</v>
      </c>
      <c r="D249" s="9" t="s">
        <v>259</v>
      </c>
      <c r="E249" s="10">
        <v>178</v>
      </c>
      <c r="F249" s="11">
        <v>77</v>
      </c>
      <c r="G249" s="15">
        <f t="shared" si="19"/>
        <v>1.54</v>
      </c>
      <c r="H249" s="12">
        <f t="shared" si="20"/>
        <v>0.51</v>
      </c>
      <c r="I249" s="12">
        <f t="shared" si="21"/>
        <v>1.03</v>
      </c>
      <c r="J249" s="15">
        <f t="shared" si="22"/>
        <v>1.54</v>
      </c>
    </row>
    <row r="250" spans="1:10" hidden="1">
      <c r="A250" s="6">
        <f t="shared" si="18"/>
        <v>56</v>
      </c>
      <c r="B250" s="7" t="s">
        <v>205</v>
      </c>
      <c r="C250" s="8" t="s">
        <v>11</v>
      </c>
      <c r="D250" s="9" t="s">
        <v>260</v>
      </c>
      <c r="E250" s="10">
        <v>350</v>
      </c>
      <c r="F250" s="11">
        <v>49</v>
      </c>
      <c r="G250" s="15">
        <f t="shared" si="19"/>
        <v>0.98</v>
      </c>
      <c r="H250" s="12">
        <f t="shared" si="20"/>
        <v>0.5</v>
      </c>
      <c r="I250" s="12">
        <f t="shared" si="21"/>
        <v>1</v>
      </c>
      <c r="J250" s="15">
        <v>1.5</v>
      </c>
    </row>
    <row r="251" spans="1:10" hidden="1">
      <c r="A251" s="6">
        <f t="shared" si="18"/>
        <v>57</v>
      </c>
      <c r="B251" s="7" t="s">
        <v>205</v>
      </c>
      <c r="C251" s="8" t="s">
        <v>11</v>
      </c>
      <c r="D251" s="9" t="s">
        <v>261</v>
      </c>
      <c r="E251" s="10">
        <v>280</v>
      </c>
      <c r="F251" s="11">
        <v>129</v>
      </c>
      <c r="G251" s="15">
        <f t="shared" si="19"/>
        <v>2.58</v>
      </c>
      <c r="H251" s="12">
        <f t="shared" si="20"/>
        <v>0.5</v>
      </c>
      <c r="I251" s="12">
        <f t="shared" si="21"/>
        <v>1</v>
      </c>
      <c r="J251" s="15">
        <v>1.5</v>
      </c>
    </row>
    <row r="252" spans="1:10" hidden="1">
      <c r="A252" s="6">
        <f t="shared" si="18"/>
        <v>58</v>
      </c>
      <c r="B252" s="7" t="s">
        <v>205</v>
      </c>
      <c r="C252" s="8" t="s">
        <v>11</v>
      </c>
      <c r="D252" s="9" t="s">
        <v>262</v>
      </c>
      <c r="E252" s="10">
        <v>327</v>
      </c>
      <c r="F252" s="11">
        <v>204</v>
      </c>
      <c r="G252" s="15">
        <f t="shared" si="19"/>
        <v>4.08</v>
      </c>
      <c r="H252" s="12">
        <f t="shared" si="20"/>
        <v>0.5</v>
      </c>
      <c r="I252" s="12">
        <f t="shared" si="21"/>
        <v>1</v>
      </c>
      <c r="J252" s="15">
        <v>1.5</v>
      </c>
    </row>
    <row r="253" spans="1:10" hidden="1">
      <c r="A253" s="6">
        <f t="shared" si="18"/>
        <v>59</v>
      </c>
      <c r="B253" s="7" t="s">
        <v>205</v>
      </c>
      <c r="C253" s="8" t="s">
        <v>11</v>
      </c>
      <c r="D253" s="9" t="s">
        <v>263</v>
      </c>
      <c r="E253" s="10">
        <v>183</v>
      </c>
      <c r="F253" s="11">
        <v>119</v>
      </c>
      <c r="G253" s="15">
        <f t="shared" si="19"/>
        <v>2.38</v>
      </c>
      <c r="H253" s="12">
        <f t="shared" si="20"/>
        <v>0.5</v>
      </c>
      <c r="I253" s="12">
        <f t="shared" si="21"/>
        <v>1</v>
      </c>
      <c r="J253" s="15">
        <v>1.5</v>
      </c>
    </row>
    <row r="254" spans="1:10" hidden="1">
      <c r="A254" s="6">
        <f t="shared" si="18"/>
        <v>60</v>
      </c>
      <c r="B254" s="7" t="s">
        <v>205</v>
      </c>
      <c r="C254" s="8" t="s">
        <v>11</v>
      </c>
      <c r="D254" s="9" t="s">
        <v>264</v>
      </c>
      <c r="E254" s="10">
        <v>160</v>
      </c>
      <c r="F254" s="11">
        <v>101</v>
      </c>
      <c r="G254" s="15">
        <f t="shared" si="19"/>
        <v>2.02</v>
      </c>
      <c r="H254" s="12">
        <f t="shared" si="20"/>
        <v>0.5</v>
      </c>
      <c r="I254" s="12">
        <f t="shared" si="21"/>
        <v>1</v>
      </c>
      <c r="J254" s="15">
        <v>1.5</v>
      </c>
    </row>
    <row r="255" spans="1:10" hidden="1">
      <c r="A255" s="6">
        <f t="shared" si="18"/>
        <v>61</v>
      </c>
      <c r="B255" s="7" t="s">
        <v>205</v>
      </c>
      <c r="C255" s="8" t="s">
        <v>11</v>
      </c>
      <c r="D255" s="9" t="s">
        <v>265</v>
      </c>
      <c r="E255" s="10">
        <v>151</v>
      </c>
      <c r="F255" s="11">
        <v>98</v>
      </c>
      <c r="G255" s="15">
        <f t="shared" si="19"/>
        <v>1.96</v>
      </c>
      <c r="H255" s="12">
        <f t="shared" si="20"/>
        <v>0.65</v>
      </c>
      <c r="I255" s="12">
        <f t="shared" si="21"/>
        <v>1.31</v>
      </c>
      <c r="J255" s="15">
        <f t="shared" si="22"/>
        <v>1.96</v>
      </c>
    </row>
    <row r="256" spans="1:10" hidden="1">
      <c r="A256" s="6">
        <f t="shared" si="18"/>
        <v>62</v>
      </c>
      <c r="B256" s="7" t="s">
        <v>205</v>
      </c>
      <c r="C256" s="8" t="s">
        <v>11</v>
      </c>
      <c r="D256" s="9" t="s">
        <v>266</v>
      </c>
      <c r="E256" s="10">
        <v>245</v>
      </c>
      <c r="F256" s="11">
        <v>76</v>
      </c>
      <c r="G256" s="15">
        <f t="shared" si="19"/>
        <v>1.52</v>
      </c>
      <c r="H256" s="12">
        <f t="shared" si="20"/>
        <v>0.51</v>
      </c>
      <c r="I256" s="12">
        <f t="shared" si="21"/>
        <v>1.01</v>
      </c>
      <c r="J256" s="15">
        <f t="shared" si="22"/>
        <v>1.52</v>
      </c>
    </row>
    <row r="257" spans="1:10" hidden="1">
      <c r="A257" s="6">
        <f t="shared" si="18"/>
        <v>63</v>
      </c>
      <c r="B257" s="7" t="s">
        <v>205</v>
      </c>
      <c r="C257" s="8" t="s">
        <v>11</v>
      </c>
      <c r="D257" s="9" t="s">
        <v>267</v>
      </c>
      <c r="E257" s="10">
        <v>132</v>
      </c>
      <c r="F257" s="11">
        <v>108</v>
      </c>
      <c r="G257" s="15">
        <f t="shared" si="19"/>
        <v>2.16</v>
      </c>
      <c r="H257" s="12">
        <f t="shared" si="20"/>
        <v>0.5</v>
      </c>
      <c r="I257" s="12">
        <f t="shared" si="21"/>
        <v>1</v>
      </c>
      <c r="J257" s="15">
        <v>1.5</v>
      </c>
    </row>
    <row r="258" spans="1:10" hidden="1">
      <c r="A258" s="6">
        <f t="shared" si="18"/>
        <v>64</v>
      </c>
      <c r="B258" s="7" t="s">
        <v>205</v>
      </c>
      <c r="C258" s="8" t="s">
        <v>11</v>
      </c>
      <c r="D258" s="9" t="s">
        <v>268</v>
      </c>
      <c r="E258" s="10">
        <v>121</v>
      </c>
      <c r="F258" s="11">
        <v>83</v>
      </c>
      <c r="G258" s="15">
        <f t="shared" si="19"/>
        <v>1.66</v>
      </c>
      <c r="H258" s="12">
        <f t="shared" si="20"/>
        <v>0.55000000000000004</v>
      </c>
      <c r="I258" s="12">
        <f t="shared" si="21"/>
        <v>1.1100000000000001</v>
      </c>
      <c r="J258" s="15">
        <f t="shared" si="22"/>
        <v>1.66</v>
      </c>
    </row>
    <row r="259" spans="1:10" hidden="1">
      <c r="A259" s="6">
        <f t="shared" si="18"/>
        <v>65</v>
      </c>
      <c r="B259" s="7" t="s">
        <v>205</v>
      </c>
      <c r="C259" s="8" t="s">
        <v>11</v>
      </c>
      <c r="D259" s="9" t="s">
        <v>269</v>
      </c>
      <c r="E259" s="10">
        <v>135</v>
      </c>
      <c r="F259" s="11">
        <v>152</v>
      </c>
      <c r="G259" s="15">
        <f t="shared" si="19"/>
        <v>3.04</v>
      </c>
      <c r="H259" s="12">
        <f t="shared" si="20"/>
        <v>0.5</v>
      </c>
      <c r="I259" s="12">
        <f t="shared" si="21"/>
        <v>1</v>
      </c>
      <c r="J259" s="15">
        <v>1.5</v>
      </c>
    </row>
    <row r="260" spans="1:10" s="28" customFormat="1" ht="27.75">
      <c r="A260" s="24">
        <v>3</v>
      </c>
      <c r="B260" s="25" t="s">
        <v>205</v>
      </c>
      <c r="C260" s="26"/>
      <c r="D260" s="27" t="s">
        <v>105</v>
      </c>
      <c r="E260" s="52">
        <f>SUM(E195:E259)</f>
        <v>14009</v>
      </c>
      <c r="F260" s="52">
        <f t="shared" ref="F260:J260" si="23">SUM(F195:F259)</f>
        <v>7842</v>
      </c>
      <c r="G260" s="53">
        <f t="shared" si="23"/>
        <v>156.84000000000006</v>
      </c>
      <c r="H260" s="53">
        <f t="shared" si="23"/>
        <v>34.739999999999995</v>
      </c>
      <c r="I260" s="53">
        <f t="shared" si="23"/>
        <v>69.52000000000001</v>
      </c>
      <c r="J260" s="53">
        <f t="shared" si="23"/>
        <v>104.25999999999999</v>
      </c>
    </row>
    <row r="261" spans="1:10" s="5" customFormat="1" hidden="1">
      <c r="A261" s="6">
        <v>1</v>
      </c>
      <c r="B261" s="29" t="s">
        <v>2866</v>
      </c>
      <c r="C261" s="33" t="s">
        <v>271</v>
      </c>
      <c r="D261" s="34" t="s">
        <v>272</v>
      </c>
      <c r="E261" s="10">
        <v>157</v>
      </c>
      <c r="F261" s="11">
        <v>107</v>
      </c>
      <c r="G261" s="15">
        <f t="shared" si="19"/>
        <v>2.14</v>
      </c>
      <c r="H261" s="12">
        <f t="shared" si="20"/>
        <v>0.5</v>
      </c>
      <c r="I261" s="12">
        <f t="shared" si="21"/>
        <v>1</v>
      </c>
      <c r="J261" s="15">
        <v>1.5</v>
      </c>
    </row>
    <row r="262" spans="1:10" hidden="1">
      <c r="A262" s="6">
        <f t="shared" ref="A262:A326" si="24">A261+1</f>
        <v>2</v>
      </c>
      <c r="B262" s="29" t="s">
        <v>2866</v>
      </c>
      <c r="C262" s="33" t="s">
        <v>271</v>
      </c>
      <c r="D262" s="9" t="s">
        <v>273</v>
      </c>
      <c r="E262" s="10">
        <v>120</v>
      </c>
      <c r="F262" s="11">
        <v>85</v>
      </c>
      <c r="G262" s="15">
        <f t="shared" ref="G262:G326" si="25">ROUND(F262*20*0.001,2)</f>
        <v>1.7</v>
      </c>
      <c r="H262" s="12">
        <f t="shared" ref="H262:H326" si="26">ROUND(J262*1/3,2)</f>
        <v>0.56999999999999995</v>
      </c>
      <c r="I262" s="12">
        <f t="shared" ref="I262:I326" si="27">ROUND(J262*2/3,2)</f>
        <v>1.1299999999999999</v>
      </c>
      <c r="J262" s="15">
        <f t="shared" si="22"/>
        <v>1.7</v>
      </c>
    </row>
    <row r="263" spans="1:10" hidden="1">
      <c r="A263" s="6">
        <f t="shared" si="24"/>
        <v>3</v>
      </c>
      <c r="B263" s="29" t="s">
        <v>2866</v>
      </c>
      <c r="C263" s="33" t="s">
        <v>271</v>
      </c>
      <c r="D263" s="9" t="s">
        <v>274</v>
      </c>
      <c r="E263" s="10">
        <v>61</v>
      </c>
      <c r="F263" s="11">
        <v>42</v>
      </c>
      <c r="G263" s="15">
        <f t="shared" si="25"/>
        <v>0.84</v>
      </c>
      <c r="H263" s="12">
        <f t="shared" si="26"/>
        <v>0.33</v>
      </c>
      <c r="I263" s="12">
        <f t="shared" si="27"/>
        <v>0.67</v>
      </c>
      <c r="J263" s="15">
        <v>1</v>
      </c>
    </row>
    <row r="264" spans="1:10" hidden="1">
      <c r="A264" s="6">
        <f t="shared" si="24"/>
        <v>4</v>
      </c>
      <c r="B264" s="29" t="s">
        <v>2866</v>
      </c>
      <c r="C264" s="33" t="s">
        <v>271</v>
      </c>
      <c r="D264" s="9" t="s">
        <v>100</v>
      </c>
      <c r="E264" s="10">
        <v>141</v>
      </c>
      <c r="F264" s="11">
        <v>89</v>
      </c>
      <c r="G264" s="15">
        <f t="shared" si="25"/>
        <v>1.78</v>
      </c>
      <c r="H264" s="12">
        <f t="shared" si="26"/>
        <v>0.59</v>
      </c>
      <c r="I264" s="12">
        <f t="shared" si="27"/>
        <v>1.19</v>
      </c>
      <c r="J264" s="15">
        <f t="shared" ref="J264:J326" si="28">G264</f>
        <v>1.78</v>
      </c>
    </row>
    <row r="265" spans="1:10" hidden="1">
      <c r="A265" s="6">
        <f t="shared" si="24"/>
        <v>5</v>
      </c>
      <c r="B265" s="29" t="s">
        <v>2866</v>
      </c>
      <c r="C265" s="33" t="s">
        <v>271</v>
      </c>
      <c r="D265" s="9" t="s">
        <v>275</v>
      </c>
      <c r="E265" s="10">
        <v>75</v>
      </c>
      <c r="F265" s="11">
        <v>48</v>
      </c>
      <c r="G265" s="15">
        <f t="shared" si="25"/>
        <v>0.96</v>
      </c>
      <c r="H265" s="12">
        <f t="shared" si="26"/>
        <v>0.33</v>
      </c>
      <c r="I265" s="12">
        <f t="shared" si="27"/>
        <v>0.67</v>
      </c>
      <c r="J265" s="15">
        <v>1</v>
      </c>
    </row>
    <row r="266" spans="1:10" hidden="1">
      <c r="A266" s="6">
        <f t="shared" si="24"/>
        <v>6</v>
      </c>
      <c r="B266" s="29" t="s">
        <v>2866</v>
      </c>
      <c r="C266" s="33" t="s">
        <v>271</v>
      </c>
      <c r="D266" s="9" t="s">
        <v>276</v>
      </c>
      <c r="E266" s="10">
        <v>141</v>
      </c>
      <c r="F266" s="11">
        <v>108</v>
      </c>
      <c r="G266" s="15">
        <f t="shared" si="25"/>
        <v>2.16</v>
      </c>
      <c r="H266" s="12">
        <f t="shared" si="26"/>
        <v>0.5</v>
      </c>
      <c r="I266" s="12">
        <f t="shared" si="27"/>
        <v>1</v>
      </c>
      <c r="J266" s="15">
        <v>1.5</v>
      </c>
    </row>
    <row r="267" spans="1:10" hidden="1">
      <c r="A267" s="6">
        <f t="shared" si="24"/>
        <v>7</v>
      </c>
      <c r="B267" s="29" t="s">
        <v>2866</v>
      </c>
      <c r="C267" s="33" t="s">
        <v>271</v>
      </c>
      <c r="D267" s="9" t="s">
        <v>277</v>
      </c>
      <c r="E267" s="10">
        <v>163</v>
      </c>
      <c r="F267" s="11">
        <v>92</v>
      </c>
      <c r="G267" s="15">
        <f t="shared" si="25"/>
        <v>1.84</v>
      </c>
      <c r="H267" s="12">
        <f t="shared" si="26"/>
        <v>0.61</v>
      </c>
      <c r="I267" s="12">
        <f t="shared" si="27"/>
        <v>1.23</v>
      </c>
      <c r="J267" s="15">
        <f t="shared" si="28"/>
        <v>1.84</v>
      </c>
    </row>
    <row r="268" spans="1:10" hidden="1">
      <c r="A268" s="6">
        <f t="shared" si="24"/>
        <v>8</v>
      </c>
      <c r="B268" s="29" t="s">
        <v>2866</v>
      </c>
      <c r="C268" s="33" t="s">
        <v>271</v>
      </c>
      <c r="D268" s="9" t="s">
        <v>278</v>
      </c>
      <c r="E268" s="10">
        <v>110</v>
      </c>
      <c r="F268" s="11">
        <v>43</v>
      </c>
      <c r="G268" s="15">
        <f t="shared" si="25"/>
        <v>0.86</v>
      </c>
      <c r="H268" s="12">
        <f t="shared" si="26"/>
        <v>0.33</v>
      </c>
      <c r="I268" s="12">
        <f t="shared" si="27"/>
        <v>0.67</v>
      </c>
      <c r="J268" s="15">
        <v>1</v>
      </c>
    </row>
    <row r="269" spans="1:10" hidden="1">
      <c r="A269" s="6">
        <f t="shared" si="24"/>
        <v>9</v>
      </c>
      <c r="B269" s="29" t="s">
        <v>2866</v>
      </c>
      <c r="C269" s="33" t="s">
        <v>271</v>
      </c>
      <c r="D269" s="9" t="s">
        <v>279</v>
      </c>
      <c r="E269" s="10">
        <v>100</v>
      </c>
      <c r="F269" s="11">
        <v>49</v>
      </c>
      <c r="G269" s="15">
        <f t="shared" si="25"/>
        <v>0.98</v>
      </c>
      <c r="H269" s="12">
        <f t="shared" si="26"/>
        <v>0.33</v>
      </c>
      <c r="I269" s="12">
        <f t="shared" si="27"/>
        <v>0.67</v>
      </c>
      <c r="J269" s="15">
        <v>1</v>
      </c>
    </row>
    <row r="270" spans="1:10" hidden="1">
      <c r="A270" s="6">
        <f t="shared" si="24"/>
        <v>10</v>
      </c>
      <c r="B270" s="29" t="s">
        <v>2866</v>
      </c>
      <c r="C270" s="33" t="s">
        <v>271</v>
      </c>
      <c r="D270" s="9" t="s">
        <v>280</v>
      </c>
      <c r="E270" s="10">
        <v>84</v>
      </c>
      <c r="F270" s="11">
        <v>41</v>
      </c>
      <c r="G270" s="15">
        <f t="shared" si="25"/>
        <v>0.82</v>
      </c>
      <c r="H270" s="12">
        <f t="shared" si="26"/>
        <v>0.33</v>
      </c>
      <c r="I270" s="12">
        <f t="shared" si="27"/>
        <v>0.67</v>
      </c>
      <c r="J270" s="15">
        <v>1</v>
      </c>
    </row>
    <row r="271" spans="1:10" hidden="1">
      <c r="A271" s="6">
        <f t="shared" si="24"/>
        <v>11</v>
      </c>
      <c r="B271" s="29" t="s">
        <v>2866</v>
      </c>
      <c r="C271" s="33" t="s">
        <v>271</v>
      </c>
      <c r="D271" s="9" t="s">
        <v>281</v>
      </c>
      <c r="E271" s="10">
        <v>77</v>
      </c>
      <c r="F271" s="11">
        <v>55</v>
      </c>
      <c r="G271" s="15">
        <f t="shared" si="25"/>
        <v>1.1000000000000001</v>
      </c>
      <c r="H271" s="12">
        <f t="shared" si="26"/>
        <v>0.37</v>
      </c>
      <c r="I271" s="12">
        <f t="shared" si="27"/>
        <v>0.73</v>
      </c>
      <c r="J271" s="15">
        <f t="shared" si="28"/>
        <v>1.1000000000000001</v>
      </c>
    </row>
    <row r="272" spans="1:10" hidden="1">
      <c r="A272" s="6">
        <f t="shared" si="24"/>
        <v>12</v>
      </c>
      <c r="B272" s="29" t="s">
        <v>2866</v>
      </c>
      <c r="C272" s="33" t="s">
        <v>271</v>
      </c>
      <c r="D272" s="9" t="s">
        <v>282</v>
      </c>
      <c r="E272" s="10">
        <v>87</v>
      </c>
      <c r="F272" s="11">
        <v>32</v>
      </c>
      <c r="G272" s="15">
        <f t="shared" si="25"/>
        <v>0.64</v>
      </c>
      <c r="H272" s="12">
        <f t="shared" si="26"/>
        <v>0.33</v>
      </c>
      <c r="I272" s="12">
        <f t="shared" si="27"/>
        <v>0.67</v>
      </c>
      <c r="J272" s="15">
        <v>1</v>
      </c>
    </row>
    <row r="273" spans="1:10" hidden="1">
      <c r="A273" s="6">
        <f t="shared" si="24"/>
        <v>13</v>
      </c>
      <c r="B273" s="29" t="s">
        <v>2866</v>
      </c>
      <c r="C273" s="33" t="s">
        <v>271</v>
      </c>
      <c r="D273" s="9" t="s">
        <v>91</v>
      </c>
      <c r="E273" s="10">
        <v>70</v>
      </c>
      <c r="F273" s="11">
        <v>36</v>
      </c>
      <c r="G273" s="15">
        <f t="shared" si="25"/>
        <v>0.72</v>
      </c>
      <c r="H273" s="12">
        <f t="shared" si="26"/>
        <v>0.33</v>
      </c>
      <c r="I273" s="12">
        <f t="shared" si="27"/>
        <v>0.67</v>
      </c>
      <c r="J273" s="15">
        <v>1</v>
      </c>
    </row>
    <row r="274" spans="1:10" hidden="1">
      <c r="A274" s="6">
        <f t="shared" si="24"/>
        <v>14</v>
      </c>
      <c r="B274" s="29" t="s">
        <v>2866</v>
      </c>
      <c r="C274" s="33" t="s">
        <v>271</v>
      </c>
      <c r="D274" s="9" t="s">
        <v>283</v>
      </c>
      <c r="E274" s="10">
        <v>39</v>
      </c>
      <c r="F274" s="11">
        <v>22</v>
      </c>
      <c r="G274" s="15">
        <f t="shared" si="25"/>
        <v>0.44</v>
      </c>
      <c r="H274" s="12">
        <f t="shared" si="26"/>
        <v>0.33</v>
      </c>
      <c r="I274" s="12">
        <f t="shared" si="27"/>
        <v>0.67</v>
      </c>
      <c r="J274" s="15">
        <v>1</v>
      </c>
    </row>
    <row r="275" spans="1:10" hidden="1">
      <c r="A275" s="6">
        <f t="shared" si="24"/>
        <v>15</v>
      </c>
      <c r="B275" s="29" t="s">
        <v>2866</v>
      </c>
      <c r="C275" s="33" t="s">
        <v>271</v>
      </c>
      <c r="D275" s="9" t="s">
        <v>284</v>
      </c>
      <c r="E275" s="10">
        <v>65</v>
      </c>
      <c r="F275" s="11">
        <v>40</v>
      </c>
      <c r="G275" s="15">
        <f t="shared" si="25"/>
        <v>0.8</v>
      </c>
      <c r="H275" s="12">
        <f t="shared" si="26"/>
        <v>0.33</v>
      </c>
      <c r="I275" s="12">
        <f t="shared" si="27"/>
        <v>0.67</v>
      </c>
      <c r="J275" s="15">
        <v>1</v>
      </c>
    </row>
    <row r="276" spans="1:10" hidden="1">
      <c r="A276" s="6">
        <f t="shared" si="24"/>
        <v>16</v>
      </c>
      <c r="B276" s="29" t="s">
        <v>2866</v>
      </c>
      <c r="C276" s="33" t="s">
        <v>271</v>
      </c>
      <c r="D276" s="9" t="s">
        <v>285</v>
      </c>
      <c r="E276" s="10">
        <v>168</v>
      </c>
      <c r="F276" s="11">
        <v>98</v>
      </c>
      <c r="G276" s="15">
        <f t="shared" si="25"/>
        <v>1.96</v>
      </c>
      <c r="H276" s="12">
        <f t="shared" si="26"/>
        <v>0.65</v>
      </c>
      <c r="I276" s="12">
        <f t="shared" si="27"/>
        <v>1.31</v>
      </c>
      <c r="J276" s="15">
        <f t="shared" si="28"/>
        <v>1.96</v>
      </c>
    </row>
    <row r="277" spans="1:10" hidden="1">
      <c r="A277" s="6">
        <f t="shared" si="24"/>
        <v>17</v>
      </c>
      <c r="B277" s="29" t="s">
        <v>2866</v>
      </c>
      <c r="C277" s="33" t="s">
        <v>271</v>
      </c>
      <c r="D277" s="9" t="s">
        <v>286</v>
      </c>
      <c r="E277" s="10">
        <v>137</v>
      </c>
      <c r="F277" s="11">
        <v>60</v>
      </c>
      <c r="G277" s="15">
        <f t="shared" si="25"/>
        <v>1.2</v>
      </c>
      <c r="H277" s="12">
        <f t="shared" si="26"/>
        <v>0.4</v>
      </c>
      <c r="I277" s="12">
        <f t="shared" si="27"/>
        <v>0.8</v>
      </c>
      <c r="J277" s="15">
        <f t="shared" si="28"/>
        <v>1.2</v>
      </c>
    </row>
    <row r="278" spans="1:10" hidden="1">
      <c r="A278" s="6">
        <f t="shared" si="24"/>
        <v>18</v>
      </c>
      <c r="B278" s="29" t="s">
        <v>2866</v>
      </c>
      <c r="C278" s="33" t="s">
        <v>271</v>
      </c>
      <c r="D278" s="9" t="s">
        <v>287</v>
      </c>
      <c r="E278" s="10">
        <v>95</v>
      </c>
      <c r="F278" s="11">
        <v>61</v>
      </c>
      <c r="G278" s="15">
        <f t="shared" si="25"/>
        <v>1.22</v>
      </c>
      <c r="H278" s="12">
        <f t="shared" si="26"/>
        <v>0.41</v>
      </c>
      <c r="I278" s="12">
        <f t="shared" si="27"/>
        <v>0.81</v>
      </c>
      <c r="J278" s="15">
        <f t="shared" si="28"/>
        <v>1.22</v>
      </c>
    </row>
    <row r="279" spans="1:10" hidden="1">
      <c r="A279" s="6">
        <f t="shared" si="24"/>
        <v>19</v>
      </c>
      <c r="B279" s="29" t="s">
        <v>2866</v>
      </c>
      <c r="C279" s="33" t="s">
        <v>271</v>
      </c>
      <c r="D279" s="9" t="s">
        <v>288</v>
      </c>
      <c r="E279" s="10">
        <v>127</v>
      </c>
      <c r="F279" s="11">
        <v>94</v>
      </c>
      <c r="G279" s="15">
        <f t="shared" si="25"/>
        <v>1.88</v>
      </c>
      <c r="H279" s="12">
        <f t="shared" si="26"/>
        <v>0.63</v>
      </c>
      <c r="I279" s="12">
        <f t="shared" si="27"/>
        <v>1.25</v>
      </c>
      <c r="J279" s="15">
        <f t="shared" si="28"/>
        <v>1.88</v>
      </c>
    </row>
    <row r="280" spans="1:10" hidden="1">
      <c r="A280" s="6">
        <f t="shared" si="24"/>
        <v>20</v>
      </c>
      <c r="B280" s="29" t="s">
        <v>2866</v>
      </c>
      <c r="C280" s="33" t="s">
        <v>271</v>
      </c>
      <c r="D280" s="9" t="s">
        <v>289</v>
      </c>
      <c r="E280" s="10">
        <v>84</v>
      </c>
      <c r="F280" s="11">
        <v>47</v>
      </c>
      <c r="G280" s="15">
        <f t="shared" si="25"/>
        <v>0.94</v>
      </c>
      <c r="H280" s="12">
        <f t="shared" si="26"/>
        <v>0.33</v>
      </c>
      <c r="I280" s="12">
        <f t="shared" si="27"/>
        <v>0.67</v>
      </c>
      <c r="J280" s="15">
        <v>1</v>
      </c>
    </row>
    <row r="281" spans="1:10" hidden="1">
      <c r="A281" s="6">
        <f t="shared" si="24"/>
        <v>21</v>
      </c>
      <c r="B281" s="29" t="s">
        <v>2866</v>
      </c>
      <c r="C281" s="33" t="s">
        <v>271</v>
      </c>
      <c r="D281" s="9" t="s">
        <v>290</v>
      </c>
      <c r="E281" s="10">
        <v>183</v>
      </c>
      <c r="F281" s="11">
        <v>130</v>
      </c>
      <c r="G281" s="15">
        <f t="shared" si="25"/>
        <v>2.6</v>
      </c>
      <c r="H281" s="12">
        <f t="shared" si="26"/>
        <v>0.5</v>
      </c>
      <c r="I281" s="12">
        <f t="shared" si="27"/>
        <v>1</v>
      </c>
      <c r="J281" s="15">
        <v>1.5</v>
      </c>
    </row>
    <row r="282" spans="1:10" hidden="1">
      <c r="A282" s="6">
        <f t="shared" si="24"/>
        <v>22</v>
      </c>
      <c r="B282" s="29" t="s">
        <v>2866</v>
      </c>
      <c r="C282" s="33" t="s">
        <v>271</v>
      </c>
      <c r="D282" s="9" t="s">
        <v>291</v>
      </c>
      <c r="E282" s="10">
        <v>96</v>
      </c>
      <c r="F282" s="11">
        <v>66</v>
      </c>
      <c r="G282" s="15">
        <f t="shared" si="25"/>
        <v>1.32</v>
      </c>
      <c r="H282" s="12">
        <f t="shared" si="26"/>
        <v>0.44</v>
      </c>
      <c r="I282" s="12">
        <f t="shared" si="27"/>
        <v>0.88</v>
      </c>
      <c r="J282" s="15">
        <f t="shared" si="28"/>
        <v>1.32</v>
      </c>
    </row>
    <row r="283" spans="1:10" hidden="1">
      <c r="A283" s="6">
        <f t="shared" si="24"/>
        <v>23</v>
      </c>
      <c r="B283" s="29" t="s">
        <v>2866</v>
      </c>
      <c r="C283" s="33" t="s">
        <v>271</v>
      </c>
      <c r="D283" s="9" t="s">
        <v>292</v>
      </c>
      <c r="E283" s="10">
        <v>145</v>
      </c>
      <c r="F283" s="11">
        <v>40</v>
      </c>
      <c r="G283" s="15">
        <f t="shared" si="25"/>
        <v>0.8</v>
      </c>
      <c r="H283" s="12">
        <f t="shared" si="26"/>
        <v>0.5</v>
      </c>
      <c r="I283" s="12">
        <f t="shared" si="27"/>
        <v>1</v>
      </c>
      <c r="J283" s="15">
        <v>1.5</v>
      </c>
    </row>
    <row r="284" spans="1:10" hidden="1">
      <c r="A284" s="6">
        <f t="shared" si="24"/>
        <v>24</v>
      </c>
      <c r="B284" s="29" t="s">
        <v>2866</v>
      </c>
      <c r="C284" s="33" t="s">
        <v>271</v>
      </c>
      <c r="D284" s="9" t="s">
        <v>293</v>
      </c>
      <c r="E284" s="10">
        <v>129</v>
      </c>
      <c r="F284" s="11">
        <v>94</v>
      </c>
      <c r="G284" s="15">
        <f t="shared" si="25"/>
        <v>1.88</v>
      </c>
      <c r="H284" s="12">
        <f t="shared" si="26"/>
        <v>0.63</v>
      </c>
      <c r="I284" s="12">
        <f t="shared" si="27"/>
        <v>1.25</v>
      </c>
      <c r="J284" s="15">
        <f t="shared" si="28"/>
        <v>1.88</v>
      </c>
    </row>
    <row r="285" spans="1:10" hidden="1">
      <c r="A285" s="6">
        <f t="shared" si="24"/>
        <v>25</v>
      </c>
      <c r="B285" s="29" t="s">
        <v>2866</v>
      </c>
      <c r="C285" s="33" t="s">
        <v>271</v>
      </c>
      <c r="D285" s="9" t="s">
        <v>294</v>
      </c>
      <c r="E285" s="10">
        <v>153</v>
      </c>
      <c r="F285" s="11">
        <v>89</v>
      </c>
      <c r="G285" s="15">
        <f t="shared" si="25"/>
        <v>1.78</v>
      </c>
      <c r="H285" s="12">
        <f t="shared" si="26"/>
        <v>0.59</v>
      </c>
      <c r="I285" s="12">
        <f t="shared" si="27"/>
        <v>1.19</v>
      </c>
      <c r="J285" s="15">
        <f t="shared" si="28"/>
        <v>1.78</v>
      </c>
    </row>
    <row r="286" spans="1:10" hidden="1">
      <c r="A286" s="6">
        <f t="shared" si="24"/>
        <v>26</v>
      </c>
      <c r="B286" s="29" t="s">
        <v>2866</v>
      </c>
      <c r="C286" s="33" t="s">
        <v>271</v>
      </c>
      <c r="D286" s="9" t="s">
        <v>295</v>
      </c>
      <c r="E286" s="10">
        <v>108</v>
      </c>
      <c r="F286" s="11">
        <v>79</v>
      </c>
      <c r="G286" s="15">
        <f t="shared" si="25"/>
        <v>1.58</v>
      </c>
      <c r="H286" s="12">
        <f t="shared" si="26"/>
        <v>0.53</v>
      </c>
      <c r="I286" s="12">
        <f t="shared" si="27"/>
        <v>1.05</v>
      </c>
      <c r="J286" s="15">
        <f t="shared" si="28"/>
        <v>1.58</v>
      </c>
    </row>
    <row r="287" spans="1:10" hidden="1">
      <c r="A287" s="6">
        <f t="shared" si="24"/>
        <v>27</v>
      </c>
      <c r="B287" s="29" t="s">
        <v>2866</v>
      </c>
      <c r="C287" s="33" t="s">
        <v>271</v>
      </c>
      <c r="D287" s="9" t="s">
        <v>296</v>
      </c>
      <c r="E287" s="10">
        <v>195</v>
      </c>
      <c r="F287" s="11">
        <v>128</v>
      </c>
      <c r="G287" s="15">
        <f t="shared" si="25"/>
        <v>2.56</v>
      </c>
      <c r="H287" s="12">
        <f t="shared" si="26"/>
        <v>0.5</v>
      </c>
      <c r="I287" s="12">
        <f t="shared" si="27"/>
        <v>1</v>
      </c>
      <c r="J287" s="15">
        <v>1.5</v>
      </c>
    </row>
    <row r="288" spans="1:10" hidden="1">
      <c r="A288" s="6">
        <f t="shared" si="24"/>
        <v>28</v>
      </c>
      <c r="B288" s="29" t="s">
        <v>2866</v>
      </c>
      <c r="C288" s="33" t="s">
        <v>271</v>
      </c>
      <c r="D288" s="9" t="s">
        <v>297</v>
      </c>
      <c r="E288" s="10">
        <v>94</v>
      </c>
      <c r="F288" s="11">
        <v>72</v>
      </c>
      <c r="G288" s="15">
        <f t="shared" si="25"/>
        <v>1.44</v>
      </c>
      <c r="H288" s="12">
        <f t="shared" si="26"/>
        <v>0.48</v>
      </c>
      <c r="I288" s="12">
        <f t="shared" si="27"/>
        <v>0.96</v>
      </c>
      <c r="J288" s="15">
        <f t="shared" si="28"/>
        <v>1.44</v>
      </c>
    </row>
    <row r="289" spans="1:10" hidden="1">
      <c r="A289" s="6">
        <f t="shared" si="24"/>
        <v>29</v>
      </c>
      <c r="B289" s="29" t="s">
        <v>2866</v>
      </c>
      <c r="C289" s="8" t="s">
        <v>271</v>
      </c>
      <c r="D289" s="9" t="s">
        <v>298</v>
      </c>
      <c r="E289" s="10">
        <v>65</v>
      </c>
      <c r="F289" s="11">
        <v>33</v>
      </c>
      <c r="G289" s="15">
        <f t="shared" si="25"/>
        <v>0.66</v>
      </c>
      <c r="H289" s="12">
        <f t="shared" si="26"/>
        <v>0.33</v>
      </c>
      <c r="I289" s="12">
        <f t="shared" si="27"/>
        <v>0.67</v>
      </c>
      <c r="J289" s="15">
        <v>1</v>
      </c>
    </row>
    <row r="290" spans="1:10" hidden="1">
      <c r="A290" s="6">
        <f t="shared" si="24"/>
        <v>30</v>
      </c>
      <c r="B290" s="29" t="s">
        <v>2866</v>
      </c>
      <c r="C290" s="8" t="s">
        <v>271</v>
      </c>
      <c r="D290" s="9" t="s">
        <v>299</v>
      </c>
      <c r="E290" s="10">
        <v>33</v>
      </c>
      <c r="F290" s="11">
        <v>19</v>
      </c>
      <c r="G290" s="15">
        <f t="shared" si="25"/>
        <v>0.38</v>
      </c>
      <c r="H290" s="12">
        <f t="shared" si="26"/>
        <v>0.33</v>
      </c>
      <c r="I290" s="12">
        <f t="shared" si="27"/>
        <v>0.67</v>
      </c>
      <c r="J290" s="15">
        <v>1</v>
      </c>
    </row>
    <row r="291" spans="1:10" hidden="1">
      <c r="A291" s="6">
        <f t="shared" si="24"/>
        <v>31</v>
      </c>
      <c r="B291" s="29" t="s">
        <v>2866</v>
      </c>
      <c r="C291" s="33" t="s">
        <v>271</v>
      </c>
      <c r="D291" s="9" t="s">
        <v>300</v>
      </c>
      <c r="E291" s="10">
        <v>54</v>
      </c>
      <c r="F291" s="11">
        <v>33</v>
      </c>
      <c r="G291" s="15">
        <f t="shared" si="25"/>
        <v>0.66</v>
      </c>
      <c r="H291" s="12">
        <f t="shared" si="26"/>
        <v>0.33</v>
      </c>
      <c r="I291" s="12">
        <f t="shared" si="27"/>
        <v>0.67</v>
      </c>
      <c r="J291" s="15">
        <v>1</v>
      </c>
    </row>
    <row r="292" spans="1:10" hidden="1">
      <c r="A292" s="6">
        <f t="shared" si="24"/>
        <v>32</v>
      </c>
      <c r="B292" s="29" t="s">
        <v>2866</v>
      </c>
      <c r="C292" s="33" t="s">
        <v>271</v>
      </c>
      <c r="D292" s="9" t="s">
        <v>301</v>
      </c>
      <c r="E292" s="10">
        <v>52</v>
      </c>
      <c r="F292" s="11">
        <v>31</v>
      </c>
      <c r="G292" s="15">
        <f t="shared" si="25"/>
        <v>0.62</v>
      </c>
      <c r="H292" s="12">
        <f t="shared" si="26"/>
        <v>0.33</v>
      </c>
      <c r="I292" s="12">
        <f t="shared" si="27"/>
        <v>0.67</v>
      </c>
      <c r="J292" s="15">
        <v>1</v>
      </c>
    </row>
    <row r="293" spans="1:10" hidden="1">
      <c r="A293" s="6">
        <f t="shared" si="24"/>
        <v>33</v>
      </c>
      <c r="B293" s="29" t="s">
        <v>2866</v>
      </c>
      <c r="C293" s="33" t="s">
        <v>271</v>
      </c>
      <c r="D293" s="9" t="s">
        <v>302</v>
      </c>
      <c r="E293" s="10">
        <v>56</v>
      </c>
      <c r="F293" s="11">
        <v>26</v>
      </c>
      <c r="G293" s="15">
        <f t="shared" si="25"/>
        <v>0.52</v>
      </c>
      <c r="H293" s="12">
        <f t="shared" si="26"/>
        <v>0.33</v>
      </c>
      <c r="I293" s="12">
        <f t="shared" si="27"/>
        <v>0.67</v>
      </c>
      <c r="J293" s="15">
        <v>1</v>
      </c>
    </row>
    <row r="294" spans="1:10" hidden="1">
      <c r="A294" s="6">
        <f t="shared" si="24"/>
        <v>34</v>
      </c>
      <c r="B294" s="29" t="s">
        <v>2866</v>
      </c>
      <c r="C294" s="33" t="s">
        <v>271</v>
      </c>
      <c r="D294" s="9" t="s">
        <v>213</v>
      </c>
      <c r="E294" s="10">
        <v>90</v>
      </c>
      <c r="F294" s="11">
        <v>54</v>
      </c>
      <c r="G294" s="15">
        <f t="shared" si="25"/>
        <v>1.08</v>
      </c>
      <c r="H294" s="12">
        <f t="shared" si="26"/>
        <v>0.36</v>
      </c>
      <c r="I294" s="12">
        <f t="shared" si="27"/>
        <v>0.72</v>
      </c>
      <c r="J294" s="15">
        <f t="shared" si="28"/>
        <v>1.08</v>
      </c>
    </row>
    <row r="295" spans="1:10" hidden="1">
      <c r="A295" s="6">
        <f t="shared" si="24"/>
        <v>35</v>
      </c>
      <c r="B295" s="29" t="s">
        <v>2866</v>
      </c>
      <c r="C295" s="33" t="s">
        <v>271</v>
      </c>
      <c r="D295" s="9" t="s">
        <v>303</v>
      </c>
      <c r="E295" s="10">
        <v>0</v>
      </c>
      <c r="F295" s="11">
        <v>45</v>
      </c>
      <c r="G295" s="15">
        <f t="shared" si="25"/>
        <v>0.9</v>
      </c>
      <c r="H295" s="12">
        <f t="shared" si="26"/>
        <v>0.33</v>
      </c>
      <c r="I295" s="12">
        <f t="shared" si="27"/>
        <v>0.67</v>
      </c>
      <c r="J295" s="15">
        <v>1</v>
      </c>
    </row>
    <row r="296" spans="1:10" hidden="1">
      <c r="A296" s="6">
        <f t="shared" si="24"/>
        <v>36</v>
      </c>
      <c r="B296" s="29" t="s">
        <v>2866</v>
      </c>
      <c r="C296" s="33" t="s">
        <v>271</v>
      </c>
      <c r="D296" s="9" t="s">
        <v>304</v>
      </c>
      <c r="E296" s="10">
        <v>74</v>
      </c>
      <c r="F296" s="11">
        <v>31</v>
      </c>
      <c r="G296" s="15">
        <f t="shared" si="25"/>
        <v>0.62</v>
      </c>
      <c r="H296" s="12">
        <f t="shared" si="26"/>
        <v>0.33</v>
      </c>
      <c r="I296" s="12">
        <f t="shared" si="27"/>
        <v>0.67</v>
      </c>
      <c r="J296" s="15">
        <v>1</v>
      </c>
    </row>
    <row r="297" spans="1:10" ht="27.75">
      <c r="A297" s="6"/>
      <c r="B297" s="25" t="s">
        <v>2866</v>
      </c>
      <c r="C297" s="33"/>
      <c r="D297" s="27" t="s">
        <v>105</v>
      </c>
      <c r="E297" s="52">
        <f t="shared" ref="E297:J297" si="29">SUM(E261:E296)</f>
        <v>3628</v>
      </c>
      <c r="F297" s="52">
        <f t="shared" si="29"/>
        <v>2219</v>
      </c>
      <c r="G297" s="53">
        <f t="shared" si="29"/>
        <v>44.379999999999988</v>
      </c>
      <c r="H297" s="53">
        <f t="shared" si="29"/>
        <v>15.370000000000001</v>
      </c>
      <c r="I297" s="53">
        <f t="shared" si="29"/>
        <v>30.890000000000018</v>
      </c>
      <c r="J297" s="53">
        <f t="shared" si="29"/>
        <v>46.259999999999991</v>
      </c>
    </row>
    <row r="298" spans="1:10" hidden="1">
      <c r="A298" s="6">
        <v>1</v>
      </c>
      <c r="B298" s="29" t="s">
        <v>270</v>
      </c>
      <c r="C298" s="33" t="s">
        <v>271</v>
      </c>
      <c r="D298" s="9" t="s">
        <v>270</v>
      </c>
      <c r="E298" s="10">
        <v>128</v>
      </c>
      <c r="F298" s="11">
        <v>80</v>
      </c>
      <c r="G298" s="15">
        <f t="shared" si="25"/>
        <v>1.6</v>
      </c>
      <c r="H298" s="12">
        <f t="shared" si="26"/>
        <v>0.53</v>
      </c>
      <c r="I298" s="12">
        <f t="shared" si="27"/>
        <v>1.07</v>
      </c>
      <c r="J298" s="15">
        <f t="shared" si="28"/>
        <v>1.6</v>
      </c>
    </row>
    <row r="299" spans="1:10" s="5" customFormat="1" hidden="1">
      <c r="A299" s="6">
        <f t="shared" si="24"/>
        <v>2</v>
      </c>
      <c r="B299" s="29" t="s">
        <v>270</v>
      </c>
      <c r="C299" s="33" t="s">
        <v>271</v>
      </c>
      <c r="D299" s="9" t="s">
        <v>305</v>
      </c>
      <c r="E299" s="10">
        <v>183</v>
      </c>
      <c r="F299" s="11">
        <v>86</v>
      </c>
      <c r="G299" s="15">
        <f t="shared" si="25"/>
        <v>1.72</v>
      </c>
      <c r="H299" s="12">
        <f t="shared" si="26"/>
        <v>0.56999999999999995</v>
      </c>
      <c r="I299" s="12">
        <f t="shared" si="27"/>
        <v>1.1499999999999999</v>
      </c>
      <c r="J299" s="15">
        <f t="shared" si="28"/>
        <v>1.72</v>
      </c>
    </row>
    <row r="300" spans="1:10" hidden="1">
      <c r="A300" s="6">
        <f t="shared" si="24"/>
        <v>3</v>
      </c>
      <c r="B300" s="29" t="s">
        <v>270</v>
      </c>
      <c r="C300" s="33" t="s">
        <v>271</v>
      </c>
      <c r="D300" s="9" t="s">
        <v>306</v>
      </c>
      <c r="E300" s="10">
        <v>82</v>
      </c>
      <c r="F300" s="11">
        <v>43</v>
      </c>
      <c r="G300" s="15">
        <f t="shared" si="25"/>
        <v>0.86</v>
      </c>
      <c r="H300" s="12">
        <f t="shared" si="26"/>
        <v>0.33</v>
      </c>
      <c r="I300" s="12">
        <f t="shared" si="27"/>
        <v>0.67</v>
      </c>
      <c r="J300" s="15">
        <v>1</v>
      </c>
    </row>
    <row r="301" spans="1:10" hidden="1">
      <c r="A301" s="6">
        <f t="shared" si="24"/>
        <v>4</v>
      </c>
      <c r="B301" s="29" t="s">
        <v>270</v>
      </c>
      <c r="C301" s="33" t="s">
        <v>271</v>
      </c>
      <c r="D301" s="9" t="s">
        <v>307</v>
      </c>
      <c r="E301" s="10">
        <v>152</v>
      </c>
      <c r="F301" s="11">
        <v>122</v>
      </c>
      <c r="G301" s="15">
        <f t="shared" si="25"/>
        <v>2.44</v>
      </c>
      <c r="H301" s="12">
        <f t="shared" si="26"/>
        <v>0.5</v>
      </c>
      <c r="I301" s="12">
        <f t="shared" si="27"/>
        <v>1</v>
      </c>
      <c r="J301" s="15">
        <v>1.5</v>
      </c>
    </row>
    <row r="302" spans="1:10" hidden="1">
      <c r="A302" s="6">
        <f t="shared" si="24"/>
        <v>5</v>
      </c>
      <c r="B302" s="29" t="s">
        <v>270</v>
      </c>
      <c r="C302" s="33" t="s">
        <v>271</v>
      </c>
      <c r="D302" s="9" t="s">
        <v>308</v>
      </c>
      <c r="E302" s="10">
        <v>0</v>
      </c>
      <c r="F302" s="11">
        <v>74</v>
      </c>
      <c r="G302" s="15">
        <f t="shared" si="25"/>
        <v>1.48</v>
      </c>
      <c r="H302" s="12">
        <f t="shared" si="26"/>
        <v>0.49</v>
      </c>
      <c r="I302" s="12">
        <f t="shared" si="27"/>
        <v>0.99</v>
      </c>
      <c r="J302" s="15">
        <f t="shared" si="28"/>
        <v>1.48</v>
      </c>
    </row>
    <row r="303" spans="1:10" hidden="1">
      <c r="A303" s="6">
        <f t="shared" si="24"/>
        <v>6</v>
      </c>
      <c r="B303" s="29" t="s">
        <v>270</v>
      </c>
      <c r="C303" s="33" t="s">
        <v>271</v>
      </c>
      <c r="D303" s="9" t="s">
        <v>309</v>
      </c>
      <c r="E303" s="10">
        <v>89</v>
      </c>
      <c r="F303" s="11">
        <v>63</v>
      </c>
      <c r="G303" s="15">
        <f t="shared" si="25"/>
        <v>1.26</v>
      </c>
      <c r="H303" s="12">
        <f t="shared" si="26"/>
        <v>0.42</v>
      </c>
      <c r="I303" s="12">
        <f t="shared" si="27"/>
        <v>0.84</v>
      </c>
      <c r="J303" s="15">
        <f t="shared" si="28"/>
        <v>1.26</v>
      </c>
    </row>
    <row r="304" spans="1:10" hidden="1">
      <c r="A304" s="6">
        <f t="shared" si="24"/>
        <v>7</v>
      </c>
      <c r="B304" s="29" t="s">
        <v>270</v>
      </c>
      <c r="C304" s="33" t="s">
        <v>271</v>
      </c>
      <c r="D304" s="9" t="s">
        <v>152</v>
      </c>
      <c r="E304" s="10">
        <v>115</v>
      </c>
      <c r="F304" s="11">
        <v>65</v>
      </c>
      <c r="G304" s="15">
        <f t="shared" si="25"/>
        <v>1.3</v>
      </c>
      <c r="H304" s="12">
        <f t="shared" si="26"/>
        <v>0.43</v>
      </c>
      <c r="I304" s="12">
        <f t="shared" si="27"/>
        <v>0.87</v>
      </c>
      <c r="J304" s="15">
        <f t="shared" si="28"/>
        <v>1.3</v>
      </c>
    </row>
    <row r="305" spans="1:10" hidden="1">
      <c r="A305" s="6">
        <f t="shared" si="24"/>
        <v>8</v>
      </c>
      <c r="B305" s="29" t="s">
        <v>270</v>
      </c>
      <c r="C305" s="33" t="s">
        <v>271</v>
      </c>
      <c r="D305" s="9" t="s">
        <v>310</v>
      </c>
      <c r="E305" s="10">
        <v>175</v>
      </c>
      <c r="F305" s="11">
        <v>114</v>
      </c>
      <c r="G305" s="15">
        <f t="shared" si="25"/>
        <v>2.2799999999999998</v>
      </c>
      <c r="H305" s="12">
        <f t="shared" si="26"/>
        <v>0.5</v>
      </c>
      <c r="I305" s="12">
        <f t="shared" si="27"/>
        <v>1</v>
      </c>
      <c r="J305" s="15">
        <v>1.5</v>
      </c>
    </row>
    <row r="306" spans="1:10" hidden="1">
      <c r="A306" s="6">
        <f t="shared" si="24"/>
        <v>9</v>
      </c>
      <c r="B306" s="29" t="s">
        <v>270</v>
      </c>
      <c r="C306" s="33" t="s">
        <v>271</v>
      </c>
      <c r="D306" s="9" t="s">
        <v>311</v>
      </c>
      <c r="E306" s="10">
        <v>105</v>
      </c>
      <c r="F306" s="11">
        <v>68</v>
      </c>
      <c r="G306" s="15">
        <f t="shared" si="25"/>
        <v>1.36</v>
      </c>
      <c r="H306" s="12">
        <f t="shared" si="26"/>
        <v>0.45</v>
      </c>
      <c r="I306" s="12">
        <f t="shared" si="27"/>
        <v>0.91</v>
      </c>
      <c r="J306" s="15">
        <f t="shared" si="28"/>
        <v>1.36</v>
      </c>
    </row>
    <row r="307" spans="1:10" hidden="1">
      <c r="A307" s="6">
        <f t="shared" si="24"/>
        <v>10</v>
      </c>
      <c r="B307" s="29" t="s">
        <v>270</v>
      </c>
      <c r="C307" s="33" t="s">
        <v>271</v>
      </c>
      <c r="D307" s="9" t="s">
        <v>312</v>
      </c>
      <c r="E307" s="10">
        <v>45</v>
      </c>
      <c r="F307" s="11">
        <v>39</v>
      </c>
      <c r="G307" s="15">
        <f t="shared" si="25"/>
        <v>0.78</v>
      </c>
      <c r="H307" s="12">
        <f t="shared" si="26"/>
        <v>0.33</v>
      </c>
      <c r="I307" s="12">
        <f t="shared" si="27"/>
        <v>0.67</v>
      </c>
      <c r="J307" s="15">
        <v>1</v>
      </c>
    </row>
    <row r="308" spans="1:10" hidden="1">
      <c r="A308" s="6">
        <f t="shared" si="24"/>
        <v>11</v>
      </c>
      <c r="B308" s="29" t="s">
        <v>270</v>
      </c>
      <c r="C308" s="33" t="s">
        <v>271</v>
      </c>
      <c r="D308" s="9" t="s">
        <v>313</v>
      </c>
      <c r="E308" s="10">
        <v>185</v>
      </c>
      <c r="F308" s="11">
        <v>66</v>
      </c>
      <c r="G308" s="15">
        <f t="shared" si="25"/>
        <v>1.32</v>
      </c>
      <c r="H308" s="12">
        <f t="shared" si="26"/>
        <v>0.44</v>
      </c>
      <c r="I308" s="12">
        <f t="shared" si="27"/>
        <v>0.88</v>
      </c>
      <c r="J308" s="15">
        <f t="shared" si="28"/>
        <v>1.32</v>
      </c>
    </row>
    <row r="309" spans="1:10" hidden="1">
      <c r="A309" s="6">
        <f t="shared" si="24"/>
        <v>12</v>
      </c>
      <c r="B309" s="29" t="s">
        <v>270</v>
      </c>
      <c r="C309" s="33" t="s">
        <v>271</v>
      </c>
      <c r="D309" s="9" t="s">
        <v>314</v>
      </c>
      <c r="E309" s="10">
        <v>107</v>
      </c>
      <c r="F309" s="11">
        <v>68</v>
      </c>
      <c r="G309" s="15">
        <f t="shared" si="25"/>
        <v>1.36</v>
      </c>
      <c r="H309" s="12">
        <f t="shared" si="26"/>
        <v>0.45</v>
      </c>
      <c r="I309" s="12">
        <f t="shared" si="27"/>
        <v>0.91</v>
      </c>
      <c r="J309" s="15">
        <f t="shared" si="28"/>
        <v>1.36</v>
      </c>
    </row>
    <row r="310" spans="1:10" hidden="1">
      <c r="A310" s="6">
        <f t="shared" si="24"/>
        <v>13</v>
      </c>
      <c r="B310" s="29" t="s">
        <v>270</v>
      </c>
      <c r="C310" s="33" t="s">
        <v>271</v>
      </c>
      <c r="D310" s="9" t="s">
        <v>315</v>
      </c>
      <c r="E310" s="10">
        <v>98</v>
      </c>
      <c r="F310" s="11">
        <v>52</v>
      </c>
      <c r="G310" s="15">
        <f t="shared" si="25"/>
        <v>1.04</v>
      </c>
      <c r="H310" s="12">
        <f t="shared" si="26"/>
        <v>0.35</v>
      </c>
      <c r="I310" s="12">
        <f t="shared" si="27"/>
        <v>0.69</v>
      </c>
      <c r="J310" s="15">
        <f t="shared" si="28"/>
        <v>1.04</v>
      </c>
    </row>
    <row r="311" spans="1:10" hidden="1">
      <c r="A311" s="6">
        <f t="shared" si="24"/>
        <v>14</v>
      </c>
      <c r="B311" s="29" t="s">
        <v>270</v>
      </c>
      <c r="C311" s="33" t="s">
        <v>271</v>
      </c>
      <c r="D311" s="9" t="s">
        <v>316</v>
      </c>
      <c r="E311" s="10">
        <v>81</v>
      </c>
      <c r="F311" s="11">
        <v>57</v>
      </c>
      <c r="G311" s="15">
        <f t="shared" si="25"/>
        <v>1.1399999999999999</v>
      </c>
      <c r="H311" s="12">
        <f t="shared" si="26"/>
        <v>0.38</v>
      </c>
      <c r="I311" s="12">
        <f t="shared" si="27"/>
        <v>0.76</v>
      </c>
      <c r="J311" s="15">
        <f t="shared" si="28"/>
        <v>1.1399999999999999</v>
      </c>
    </row>
    <row r="312" spans="1:10" hidden="1">
      <c r="A312" s="6">
        <f t="shared" si="24"/>
        <v>15</v>
      </c>
      <c r="B312" s="29" t="s">
        <v>270</v>
      </c>
      <c r="C312" s="33" t="s">
        <v>271</v>
      </c>
      <c r="D312" s="9" t="s">
        <v>317</v>
      </c>
      <c r="E312" s="10">
        <v>114</v>
      </c>
      <c r="F312" s="11">
        <v>74</v>
      </c>
      <c r="G312" s="15">
        <f t="shared" si="25"/>
        <v>1.48</v>
      </c>
      <c r="H312" s="12">
        <f t="shared" si="26"/>
        <v>0.49</v>
      </c>
      <c r="I312" s="12">
        <f t="shared" si="27"/>
        <v>0.99</v>
      </c>
      <c r="J312" s="15">
        <f t="shared" si="28"/>
        <v>1.48</v>
      </c>
    </row>
    <row r="313" spans="1:10" hidden="1">
      <c r="A313" s="6">
        <f t="shared" si="24"/>
        <v>16</v>
      </c>
      <c r="B313" s="29" t="s">
        <v>270</v>
      </c>
      <c r="C313" s="33" t="s">
        <v>271</v>
      </c>
      <c r="D313" s="9" t="s">
        <v>318</v>
      </c>
      <c r="E313" s="10">
        <v>88</v>
      </c>
      <c r="F313" s="11">
        <v>74</v>
      </c>
      <c r="G313" s="15">
        <f t="shared" si="25"/>
        <v>1.48</v>
      </c>
      <c r="H313" s="12">
        <f t="shared" si="26"/>
        <v>0.49</v>
      </c>
      <c r="I313" s="12">
        <f t="shared" si="27"/>
        <v>0.99</v>
      </c>
      <c r="J313" s="15">
        <f t="shared" si="28"/>
        <v>1.48</v>
      </c>
    </row>
    <row r="314" spans="1:10" hidden="1">
      <c r="A314" s="6">
        <f t="shared" si="24"/>
        <v>17</v>
      </c>
      <c r="B314" s="29" t="s">
        <v>270</v>
      </c>
      <c r="C314" s="33" t="s">
        <v>271</v>
      </c>
      <c r="D314" s="9" t="s">
        <v>319</v>
      </c>
      <c r="E314" s="10">
        <v>183</v>
      </c>
      <c r="F314" s="11">
        <v>113</v>
      </c>
      <c r="G314" s="15">
        <f t="shared" si="25"/>
        <v>2.2599999999999998</v>
      </c>
      <c r="H314" s="12">
        <f t="shared" si="26"/>
        <v>0.5</v>
      </c>
      <c r="I314" s="12">
        <f t="shared" si="27"/>
        <v>1</v>
      </c>
      <c r="J314" s="15">
        <v>1.5</v>
      </c>
    </row>
    <row r="315" spans="1:10" hidden="1">
      <c r="A315" s="6">
        <f t="shared" si="24"/>
        <v>18</v>
      </c>
      <c r="B315" s="29" t="s">
        <v>270</v>
      </c>
      <c r="C315" s="33" t="s">
        <v>271</v>
      </c>
      <c r="D315" s="9" t="s">
        <v>320</v>
      </c>
      <c r="E315" s="10">
        <v>169</v>
      </c>
      <c r="F315" s="11">
        <v>87</v>
      </c>
      <c r="G315" s="15">
        <f t="shared" si="25"/>
        <v>1.74</v>
      </c>
      <c r="H315" s="12">
        <f t="shared" si="26"/>
        <v>0.57999999999999996</v>
      </c>
      <c r="I315" s="12">
        <f t="shared" si="27"/>
        <v>1.1599999999999999</v>
      </c>
      <c r="J315" s="15">
        <f t="shared" si="28"/>
        <v>1.74</v>
      </c>
    </row>
    <row r="316" spans="1:10" hidden="1">
      <c r="A316" s="6">
        <f t="shared" si="24"/>
        <v>19</v>
      </c>
      <c r="B316" s="29" t="s">
        <v>270</v>
      </c>
      <c r="C316" s="33" t="s">
        <v>271</v>
      </c>
      <c r="D316" s="9" t="s">
        <v>321</v>
      </c>
      <c r="E316" s="10">
        <v>140</v>
      </c>
      <c r="F316" s="11">
        <v>34</v>
      </c>
      <c r="G316" s="15">
        <f t="shared" si="25"/>
        <v>0.68</v>
      </c>
      <c r="H316" s="12">
        <f t="shared" si="26"/>
        <v>0.5</v>
      </c>
      <c r="I316" s="12">
        <f t="shared" si="27"/>
        <v>1</v>
      </c>
      <c r="J316" s="15">
        <v>1.5</v>
      </c>
    </row>
    <row r="317" spans="1:10" hidden="1">
      <c r="A317" s="6">
        <f t="shared" si="24"/>
        <v>20</v>
      </c>
      <c r="B317" s="29" t="s">
        <v>270</v>
      </c>
      <c r="C317" s="33" t="s">
        <v>271</v>
      </c>
      <c r="D317" s="9" t="s">
        <v>322</v>
      </c>
      <c r="E317" s="10">
        <v>103</v>
      </c>
      <c r="F317" s="11">
        <v>15</v>
      </c>
      <c r="G317" s="15">
        <f t="shared" si="25"/>
        <v>0.3</v>
      </c>
      <c r="H317" s="12">
        <f t="shared" si="26"/>
        <v>0.33</v>
      </c>
      <c r="I317" s="12">
        <f t="shared" si="27"/>
        <v>0.67</v>
      </c>
      <c r="J317" s="15">
        <v>1</v>
      </c>
    </row>
    <row r="318" spans="1:10" hidden="1">
      <c r="A318" s="6">
        <f t="shared" si="24"/>
        <v>21</v>
      </c>
      <c r="B318" s="29" t="s">
        <v>270</v>
      </c>
      <c r="C318" s="33" t="s">
        <v>271</v>
      </c>
      <c r="D318" s="9" t="s">
        <v>151</v>
      </c>
      <c r="E318" s="10">
        <v>265</v>
      </c>
      <c r="F318" s="11">
        <v>168</v>
      </c>
      <c r="G318" s="15">
        <f t="shared" si="25"/>
        <v>3.36</v>
      </c>
      <c r="H318" s="12">
        <f t="shared" si="26"/>
        <v>0.5</v>
      </c>
      <c r="I318" s="12">
        <f t="shared" si="27"/>
        <v>1</v>
      </c>
      <c r="J318" s="15">
        <v>1.5</v>
      </c>
    </row>
    <row r="319" spans="1:10" hidden="1">
      <c r="A319" s="6">
        <f t="shared" si="24"/>
        <v>22</v>
      </c>
      <c r="B319" s="29" t="s">
        <v>270</v>
      </c>
      <c r="C319" s="33" t="s">
        <v>271</v>
      </c>
      <c r="D319" s="9" t="s">
        <v>323</v>
      </c>
      <c r="E319" s="10">
        <v>185</v>
      </c>
      <c r="F319" s="11">
        <v>163</v>
      </c>
      <c r="G319" s="15">
        <f t="shared" si="25"/>
        <v>3.26</v>
      </c>
      <c r="H319" s="12">
        <f t="shared" si="26"/>
        <v>0.5</v>
      </c>
      <c r="I319" s="12">
        <f t="shared" si="27"/>
        <v>1</v>
      </c>
      <c r="J319" s="15">
        <v>1.5</v>
      </c>
    </row>
    <row r="320" spans="1:10" hidden="1">
      <c r="A320" s="6">
        <f t="shared" si="24"/>
        <v>23</v>
      </c>
      <c r="B320" s="29" t="s">
        <v>270</v>
      </c>
      <c r="C320" s="33" t="s">
        <v>271</v>
      </c>
      <c r="D320" s="9" t="s">
        <v>324</v>
      </c>
      <c r="E320" s="10">
        <v>117</v>
      </c>
      <c r="F320" s="11">
        <v>81</v>
      </c>
      <c r="G320" s="15">
        <f t="shared" si="25"/>
        <v>1.62</v>
      </c>
      <c r="H320" s="12">
        <f t="shared" si="26"/>
        <v>0.54</v>
      </c>
      <c r="I320" s="12">
        <f t="shared" si="27"/>
        <v>1.08</v>
      </c>
      <c r="J320" s="15">
        <f t="shared" si="28"/>
        <v>1.62</v>
      </c>
    </row>
    <row r="321" spans="1:10" hidden="1">
      <c r="A321" s="6">
        <f t="shared" si="24"/>
        <v>24</v>
      </c>
      <c r="B321" s="29" t="s">
        <v>270</v>
      </c>
      <c r="C321" s="33" t="s">
        <v>271</v>
      </c>
      <c r="D321" s="9" t="s">
        <v>325</v>
      </c>
      <c r="E321" s="10">
        <v>80</v>
      </c>
      <c r="F321" s="11">
        <v>31</v>
      </c>
      <c r="G321" s="15">
        <f t="shared" si="25"/>
        <v>0.62</v>
      </c>
      <c r="H321" s="12">
        <f t="shared" si="26"/>
        <v>0.33</v>
      </c>
      <c r="I321" s="12">
        <f t="shared" si="27"/>
        <v>0.67</v>
      </c>
      <c r="J321" s="15">
        <v>1</v>
      </c>
    </row>
    <row r="322" spans="1:10" hidden="1">
      <c r="A322" s="6">
        <f t="shared" si="24"/>
        <v>25</v>
      </c>
      <c r="B322" s="29" t="s">
        <v>270</v>
      </c>
      <c r="C322" s="33" t="s">
        <v>271</v>
      </c>
      <c r="D322" s="9" t="s">
        <v>326</v>
      </c>
      <c r="E322" s="10">
        <v>106</v>
      </c>
      <c r="F322" s="11">
        <v>77</v>
      </c>
      <c r="G322" s="15">
        <f t="shared" si="25"/>
        <v>1.54</v>
      </c>
      <c r="H322" s="12">
        <f t="shared" si="26"/>
        <v>0.51</v>
      </c>
      <c r="I322" s="12">
        <f t="shared" si="27"/>
        <v>1.03</v>
      </c>
      <c r="J322" s="15">
        <f t="shared" si="28"/>
        <v>1.54</v>
      </c>
    </row>
    <row r="323" spans="1:10" hidden="1">
      <c r="A323" s="6">
        <f t="shared" si="24"/>
        <v>26</v>
      </c>
      <c r="B323" s="29" t="s">
        <v>270</v>
      </c>
      <c r="C323" s="33" t="s">
        <v>271</v>
      </c>
      <c r="D323" s="9" t="s">
        <v>327</v>
      </c>
      <c r="E323" s="10">
        <v>112</v>
      </c>
      <c r="F323" s="11">
        <v>55</v>
      </c>
      <c r="G323" s="15">
        <f t="shared" si="25"/>
        <v>1.1000000000000001</v>
      </c>
      <c r="H323" s="12">
        <f t="shared" si="26"/>
        <v>0.37</v>
      </c>
      <c r="I323" s="12">
        <f t="shared" si="27"/>
        <v>0.73</v>
      </c>
      <c r="J323" s="15">
        <f t="shared" si="28"/>
        <v>1.1000000000000001</v>
      </c>
    </row>
    <row r="324" spans="1:10" hidden="1">
      <c r="A324" s="6">
        <f t="shared" si="24"/>
        <v>27</v>
      </c>
      <c r="B324" s="29" t="s">
        <v>270</v>
      </c>
      <c r="C324" s="33" t="s">
        <v>271</v>
      </c>
      <c r="D324" s="9" t="s">
        <v>328</v>
      </c>
      <c r="E324" s="10">
        <v>115</v>
      </c>
      <c r="F324" s="11">
        <v>90</v>
      </c>
      <c r="G324" s="15">
        <f t="shared" si="25"/>
        <v>1.8</v>
      </c>
      <c r="H324" s="12">
        <f t="shared" si="26"/>
        <v>0.6</v>
      </c>
      <c r="I324" s="12">
        <f t="shared" si="27"/>
        <v>1.2</v>
      </c>
      <c r="J324" s="15">
        <f t="shared" si="28"/>
        <v>1.8</v>
      </c>
    </row>
    <row r="325" spans="1:10" hidden="1">
      <c r="A325" s="6">
        <f t="shared" si="24"/>
        <v>28</v>
      </c>
      <c r="B325" s="29" t="s">
        <v>270</v>
      </c>
      <c r="C325" s="33" t="s">
        <v>271</v>
      </c>
      <c r="D325" s="9" t="s">
        <v>329</v>
      </c>
      <c r="E325" s="10">
        <v>81</v>
      </c>
      <c r="F325" s="11">
        <v>54</v>
      </c>
      <c r="G325" s="15">
        <f t="shared" si="25"/>
        <v>1.08</v>
      </c>
      <c r="H325" s="12">
        <f t="shared" si="26"/>
        <v>0.36</v>
      </c>
      <c r="I325" s="12">
        <f t="shared" si="27"/>
        <v>0.72</v>
      </c>
      <c r="J325" s="15">
        <f t="shared" si="28"/>
        <v>1.08</v>
      </c>
    </row>
    <row r="326" spans="1:10" hidden="1">
      <c r="A326" s="6">
        <f t="shared" si="24"/>
        <v>29</v>
      </c>
      <c r="B326" s="29" t="s">
        <v>270</v>
      </c>
      <c r="C326" s="33" t="s">
        <v>271</v>
      </c>
      <c r="D326" s="9" t="s">
        <v>330</v>
      </c>
      <c r="E326" s="10">
        <v>74</v>
      </c>
      <c r="F326" s="11">
        <v>50</v>
      </c>
      <c r="G326" s="15">
        <f t="shared" si="25"/>
        <v>1</v>
      </c>
      <c r="H326" s="12">
        <f t="shared" si="26"/>
        <v>0.33</v>
      </c>
      <c r="I326" s="12">
        <f t="shared" si="27"/>
        <v>0.67</v>
      </c>
      <c r="J326" s="15">
        <f t="shared" si="28"/>
        <v>1</v>
      </c>
    </row>
    <row r="327" spans="1:10" hidden="1">
      <c r="A327" s="6">
        <f t="shared" ref="A327:A385" si="30">A326+1</f>
        <v>30</v>
      </c>
      <c r="B327" s="29" t="s">
        <v>270</v>
      </c>
      <c r="C327" s="33" t="s">
        <v>271</v>
      </c>
      <c r="D327" s="9" t="s">
        <v>331</v>
      </c>
      <c r="E327" s="10">
        <v>305</v>
      </c>
      <c r="F327" s="11">
        <v>242</v>
      </c>
      <c r="G327" s="15">
        <f t="shared" ref="G327:G445" si="31">ROUND(F327*20*0.001,2)</f>
        <v>4.84</v>
      </c>
      <c r="H327" s="12">
        <f t="shared" ref="H327:H445" si="32">ROUND(J327*1/3,2)</f>
        <v>1</v>
      </c>
      <c r="I327" s="12">
        <f t="shared" ref="I327:I445" si="33">ROUND(J327*2/3,2)</f>
        <v>2</v>
      </c>
      <c r="J327" s="15">
        <v>3</v>
      </c>
    </row>
    <row r="328" spans="1:10" hidden="1">
      <c r="A328" s="6">
        <f t="shared" si="30"/>
        <v>31</v>
      </c>
      <c r="B328" s="29" t="s">
        <v>270</v>
      </c>
      <c r="C328" s="8" t="s">
        <v>271</v>
      </c>
      <c r="D328" s="9" t="s">
        <v>332</v>
      </c>
      <c r="E328" s="10">
        <v>60</v>
      </c>
      <c r="F328" s="11">
        <v>39</v>
      </c>
      <c r="G328" s="15">
        <f t="shared" si="31"/>
        <v>0.78</v>
      </c>
      <c r="H328" s="12">
        <f t="shared" si="32"/>
        <v>0.33</v>
      </c>
      <c r="I328" s="12">
        <f t="shared" si="33"/>
        <v>0.67</v>
      </c>
      <c r="J328" s="15">
        <v>1</v>
      </c>
    </row>
    <row r="329" spans="1:10" hidden="1">
      <c r="A329" s="6">
        <f t="shared" si="30"/>
        <v>32</v>
      </c>
      <c r="B329" s="29" t="s">
        <v>270</v>
      </c>
      <c r="C329" s="33" t="s">
        <v>271</v>
      </c>
      <c r="D329" s="9" t="s">
        <v>333</v>
      </c>
      <c r="E329" s="10">
        <v>125</v>
      </c>
      <c r="F329" s="11">
        <v>94</v>
      </c>
      <c r="G329" s="15">
        <f t="shared" si="31"/>
        <v>1.88</v>
      </c>
      <c r="H329" s="12">
        <f t="shared" si="32"/>
        <v>0.63</v>
      </c>
      <c r="I329" s="12">
        <f t="shared" si="33"/>
        <v>1.25</v>
      </c>
      <c r="J329" s="15">
        <f t="shared" ref="J329:J446" si="34">G329</f>
        <v>1.88</v>
      </c>
    </row>
    <row r="330" spans="1:10" hidden="1">
      <c r="A330" s="6">
        <f t="shared" si="30"/>
        <v>33</v>
      </c>
      <c r="B330" s="29" t="s">
        <v>270</v>
      </c>
      <c r="C330" s="33" t="s">
        <v>271</v>
      </c>
      <c r="D330" s="9" t="s">
        <v>334</v>
      </c>
      <c r="E330" s="10">
        <v>100</v>
      </c>
      <c r="F330" s="11">
        <v>72</v>
      </c>
      <c r="G330" s="15">
        <f t="shared" si="31"/>
        <v>1.44</v>
      </c>
      <c r="H330" s="12">
        <f t="shared" si="32"/>
        <v>0.48</v>
      </c>
      <c r="I330" s="12">
        <f t="shared" si="33"/>
        <v>0.96</v>
      </c>
      <c r="J330" s="15">
        <f t="shared" si="34"/>
        <v>1.44</v>
      </c>
    </row>
    <row r="331" spans="1:10" hidden="1">
      <c r="A331" s="6">
        <f t="shared" si="30"/>
        <v>34</v>
      </c>
      <c r="B331" s="29" t="s">
        <v>270</v>
      </c>
      <c r="C331" s="33" t="s">
        <v>271</v>
      </c>
      <c r="D331" s="9" t="s">
        <v>335</v>
      </c>
      <c r="E331" s="10">
        <v>50</v>
      </c>
      <c r="F331" s="11">
        <v>54</v>
      </c>
      <c r="G331" s="15">
        <f t="shared" si="31"/>
        <v>1.08</v>
      </c>
      <c r="H331" s="12">
        <f t="shared" si="32"/>
        <v>0.36</v>
      </c>
      <c r="I331" s="12">
        <f t="shared" si="33"/>
        <v>0.72</v>
      </c>
      <c r="J331" s="15">
        <f t="shared" si="34"/>
        <v>1.08</v>
      </c>
    </row>
    <row r="332" spans="1:10" hidden="1">
      <c r="A332" s="6">
        <f t="shared" si="30"/>
        <v>35</v>
      </c>
      <c r="B332" s="29" t="s">
        <v>270</v>
      </c>
      <c r="C332" s="33" t="s">
        <v>271</v>
      </c>
      <c r="D332" s="9" t="s">
        <v>336</v>
      </c>
      <c r="E332" s="10">
        <v>35</v>
      </c>
      <c r="F332" s="11">
        <v>25</v>
      </c>
      <c r="G332" s="15">
        <f t="shared" si="31"/>
        <v>0.5</v>
      </c>
      <c r="H332" s="12">
        <f t="shared" si="32"/>
        <v>0.33</v>
      </c>
      <c r="I332" s="12">
        <f t="shared" si="33"/>
        <v>0.67</v>
      </c>
      <c r="J332" s="15">
        <v>1</v>
      </c>
    </row>
    <row r="333" spans="1:10" hidden="1">
      <c r="A333" s="6">
        <f t="shared" si="30"/>
        <v>36</v>
      </c>
      <c r="B333" s="29" t="s">
        <v>270</v>
      </c>
      <c r="C333" s="33" t="s">
        <v>271</v>
      </c>
      <c r="D333" s="9" t="s">
        <v>337</v>
      </c>
      <c r="E333" s="10">
        <v>123</v>
      </c>
      <c r="F333" s="11">
        <v>95</v>
      </c>
      <c r="G333" s="15">
        <f t="shared" si="31"/>
        <v>1.9</v>
      </c>
      <c r="H333" s="12">
        <f t="shared" si="32"/>
        <v>0.63</v>
      </c>
      <c r="I333" s="12">
        <f t="shared" si="33"/>
        <v>1.27</v>
      </c>
      <c r="J333" s="15">
        <f t="shared" si="34"/>
        <v>1.9</v>
      </c>
    </row>
    <row r="334" spans="1:10" hidden="1">
      <c r="A334" s="6">
        <f t="shared" si="30"/>
        <v>37</v>
      </c>
      <c r="B334" s="29" t="s">
        <v>270</v>
      </c>
      <c r="C334" s="33" t="s">
        <v>271</v>
      </c>
      <c r="D334" s="9" t="s">
        <v>338</v>
      </c>
      <c r="E334" s="10">
        <v>209</v>
      </c>
      <c r="F334" s="11">
        <v>98</v>
      </c>
      <c r="G334" s="15">
        <f t="shared" si="31"/>
        <v>1.96</v>
      </c>
      <c r="H334" s="12">
        <f t="shared" si="32"/>
        <v>0.65</v>
      </c>
      <c r="I334" s="12">
        <f t="shared" si="33"/>
        <v>1.31</v>
      </c>
      <c r="J334" s="15">
        <f t="shared" si="34"/>
        <v>1.96</v>
      </c>
    </row>
    <row r="335" spans="1:10" hidden="1">
      <c r="A335" s="6">
        <f t="shared" si="30"/>
        <v>38</v>
      </c>
      <c r="B335" s="29" t="s">
        <v>270</v>
      </c>
      <c r="C335" s="33" t="s">
        <v>271</v>
      </c>
      <c r="D335" s="9" t="s">
        <v>339</v>
      </c>
      <c r="E335" s="10">
        <v>56</v>
      </c>
      <c r="F335" s="11">
        <v>46</v>
      </c>
      <c r="G335" s="15">
        <f t="shared" si="31"/>
        <v>0.92</v>
      </c>
      <c r="H335" s="12">
        <f t="shared" si="32"/>
        <v>0.33</v>
      </c>
      <c r="I335" s="12">
        <f t="shared" si="33"/>
        <v>0.67</v>
      </c>
      <c r="J335" s="15">
        <v>1</v>
      </c>
    </row>
    <row r="336" spans="1:10" hidden="1">
      <c r="A336" s="6">
        <f t="shared" si="30"/>
        <v>39</v>
      </c>
      <c r="B336" s="29" t="s">
        <v>270</v>
      </c>
      <c r="C336" s="33" t="s">
        <v>271</v>
      </c>
      <c r="D336" s="9" t="s">
        <v>340</v>
      </c>
      <c r="E336" s="10">
        <v>114</v>
      </c>
      <c r="F336" s="11">
        <v>55</v>
      </c>
      <c r="G336" s="15">
        <f t="shared" si="31"/>
        <v>1.1000000000000001</v>
      </c>
      <c r="H336" s="12">
        <f t="shared" si="32"/>
        <v>0.37</v>
      </c>
      <c r="I336" s="12">
        <f t="shared" si="33"/>
        <v>0.73</v>
      </c>
      <c r="J336" s="15">
        <f t="shared" si="34"/>
        <v>1.1000000000000001</v>
      </c>
    </row>
    <row r="337" spans="1:10" hidden="1">
      <c r="A337" s="6">
        <f t="shared" si="30"/>
        <v>40</v>
      </c>
      <c r="B337" s="29" t="s">
        <v>270</v>
      </c>
      <c r="C337" s="8" t="s">
        <v>271</v>
      </c>
      <c r="D337" s="9" t="s">
        <v>341</v>
      </c>
      <c r="E337" s="10">
        <v>141</v>
      </c>
      <c r="F337" s="11">
        <v>58</v>
      </c>
      <c r="G337" s="15">
        <f t="shared" si="31"/>
        <v>1.1599999999999999</v>
      </c>
      <c r="H337" s="12">
        <f t="shared" si="32"/>
        <v>0.39</v>
      </c>
      <c r="I337" s="12">
        <f t="shared" si="33"/>
        <v>0.77</v>
      </c>
      <c r="J337" s="15">
        <f t="shared" si="34"/>
        <v>1.1599999999999999</v>
      </c>
    </row>
    <row r="338" spans="1:10" hidden="1">
      <c r="A338" s="6">
        <f t="shared" si="30"/>
        <v>41</v>
      </c>
      <c r="B338" s="29" t="s">
        <v>270</v>
      </c>
      <c r="C338" s="8" t="s">
        <v>271</v>
      </c>
      <c r="D338" s="9" t="s">
        <v>342</v>
      </c>
      <c r="E338" s="10">
        <v>60</v>
      </c>
      <c r="F338" s="11">
        <v>123</v>
      </c>
      <c r="G338" s="15">
        <f t="shared" si="31"/>
        <v>2.46</v>
      </c>
      <c r="H338" s="12">
        <f t="shared" si="32"/>
        <v>0.5</v>
      </c>
      <c r="I338" s="12">
        <f t="shared" si="33"/>
        <v>1</v>
      </c>
      <c r="J338" s="15">
        <v>1.5</v>
      </c>
    </row>
    <row r="339" spans="1:10" hidden="1">
      <c r="A339" s="6">
        <f t="shared" si="30"/>
        <v>42</v>
      </c>
      <c r="B339" s="29" t="s">
        <v>270</v>
      </c>
      <c r="C339" s="8" t="s">
        <v>271</v>
      </c>
      <c r="D339" s="9" t="s">
        <v>343</v>
      </c>
      <c r="E339" s="10">
        <v>117</v>
      </c>
      <c r="F339" s="11">
        <v>55</v>
      </c>
      <c r="G339" s="15">
        <f t="shared" si="31"/>
        <v>1.1000000000000001</v>
      </c>
      <c r="H339" s="12">
        <f t="shared" si="32"/>
        <v>0.37</v>
      </c>
      <c r="I339" s="12">
        <f t="shared" si="33"/>
        <v>0.73</v>
      </c>
      <c r="J339" s="15">
        <f t="shared" si="34"/>
        <v>1.1000000000000001</v>
      </c>
    </row>
    <row r="340" spans="1:10" hidden="1">
      <c r="A340" s="6">
        <f t="shared" si="30"/>
        <v>43</v>
      </c>
      <c r="B340" s="29" t="s">
        <v>270</v>
      </c>
      <c r="C340" s="8" t="s">
        <v>271</v>
      </c>
      <c r="D340" s="9" t="s">
        <v>344</v>
      </c>
      <c r="E340" s="10">
        <v>132</v>
      </c>
      <c r="F340" s="11">
        <v>75</v>
      </c>
      <c r="G340" s="15">
        <f t="shared" si="31"/>
        <v>1.5</v>
      </c>
      <c r="H340" s="12">
        <f t="shared" si="32"/>
        <v>0.5</v>
      </c>
      <c r="I340" s="12">
        <f t="shared" si="33"/>
        <v>1</v>
      </c>
      <c r="J340" s="15">
        <f t="shared" si="34"/>
        <v>1.5</v>
      </c>
    </row>
    <row r="341" spans="1:10" hidden="1">
      <c r="A341" s="6">
        <f t="shared" si="30"/>
        <v>44</v>
      </c>
      <c r="B341" s="29" t="s">
        <v>270</v>
      </c>
      <c r="C341" s="8" t="s">
        <v>271</v>
      </c>
      <c r="D341" s="9" t="s">
        <v>345</v>
      </c>
      <c r="E341" s="10">
        <v>75</v>
      </c>
      <c r="F341" s="11">
        <v>44</v>
      </c>
      <c r="G341" s="15">
        <f t="shared" si="31"/>
        <v>0.88</v>
      </c>
      <c r="H341" s="12">
        <f t="shared" si="32"/>
        <v>0.33</v>
      </c>
      <c r="I341" s="12">
        <f t="shared" si="33"/>
        <v>0.67</v>
      </c>
      <c r="J341" s="15">
        <v>1</v>
      </c>
    </row>
    <row r="342" spans="1:10" hidden="1">
      <c r="A342" s="6">
        <f t="shared" si="30"/>
        <v>45</v>
      </c>
      <c r="B342" s="29" t="s">
        <v>270</v>
      </c>
      <c r="C342" s="8" t="s">
        <v>271</v>
      </c>
      <c r="D342" s="9" t="s">
        <v>346</v>
      </c>
      <c r="E342" s="10">
        <v>76</v>
      </c>
      <c r="F342" s="11">
        <v>75</v>
      </c>
      <c r="G342" s="15">
        <f t="shared" si="31"/>
        <v>1.5</v>
      </c>
      <c r="H342" s="12">
        <f t="shared" si="32"/>
        <v>0.5</v>
      </c>
      <c r="I342" s="12">
        <f t="shared" si="33"/>
        <v>1</v>
      </c>
      <c r="J342" s="15">
        <f t="shared" si="34"/>
        <v>1.5</v>
      </c>
    </row>
    <row r="343" spans="1:10" hidden="1">
      <c r="A343" s="6">
        <f t="shared" si="30"/>
        <v>46</v>
      </c>
      <c r="B343" s="29" t="s">
        <v>270</v>
      </c>
      <c r="C343" s="8" t="s">
        <v>271</v>
      </c>
      <c r="D343" s="9" t="s">
        <v>347</v>
      </c>
      <c r="E343" s="10">
        <v>336</v>
      </c>
      <c r="F343" s="11">
        <v>253</v>
      </c>
      <c r="G343" s="15">
        <f t="shared" si="31"/>
        <v>5.0599999999999996</v>
      </c>
      <c r="H343" s="12">
        <f t="shared" si="32"/>
        <v>1</v>
      </c>
      <c r="I343" s="12">
        <f t="shared" si="33"/>
        <v>2</v>
      </c>
      <c r="J343" s="15">
        <v>3</v>
      </c>
    </row>
    <row r="344" spans="1:10" hidden="1">
      <c r="A344" s="6">
        <f t="shared" si="30"/>
        <v>47</v>
      </c>
      <c r="B344" s="29" t="s">
        <v>270</v>
      </c>
      <c r="C344" s="8" t="s">
        <v>271</v>
      </c>
      <c r="D344" s="9" t="s">
        <v>348</v>
      </c>
      <c r="E344" s="10">
        <v>83</v>
      </c>
      <c r="F344" s="11">
        <v>65</v>
      </c>
      <c r="G344" s="15">
        <f t="shared" si="31"/>
        <v>1.3</v>
      </c>
      <c r="H344" s="12">
        <f t="shared" si="32"/>
        <v>0.43</v>
      </c>
      <c r="I344" s="12">
        <f t="shared" si="33"/>
        <v>0.87</v>
      </c>
      <c r="J344" s="15">
        <f t="shared" si="34"/>
        <v>1.3</v>
      </c>
    </row>
    <row r="345" spans="1:10" hidden="1">
      <c r="A345" s="6">
        <f t="shared" si="30"/>
        <v>48</v>
      </c>
      <c r="B345" s="29" t="s">
        <v>270</v>
      </c>
      <c r="C345" s="8" t="s">
        <v>271</v>
      </c>
      <c r="D345" s="9" t="s">
        <v>349</v>
      </c>
      <c r="E345" s="10">
        <v>117</v>
      </c>
      <c r="F345" s="11">
        <v>105</v>
      </c>
      <c r="G345" s="15">
        <f t="shared" si="31"/>
        <v>2.1</v>
      </c>
      <c r="H345" s="12">
        <f t="shared" si="32"/>
        <v>0.5</v>
      </c>
      <c r="I345" s="12">
        <f t="shared" si="33"/>
        <v>1</v>
      </c>
      <c r="J345" s="15">
        <v>1.5</v>
      </c>
    </row>
    <row r="346" spans="1:10" hidden="1">
      <c r="A346" s="6">
        <f t="shared" si="30"/>
        <v>49</v>
      </c>
      <c r="B346" s="29" t="s">
        <v>270</v>
      </c>
      <c r="C346" s="8" t="s">
        <v>271</v>
      </c>
      <c r="D346" s="9" t="s">
        <v>350</v>
      </c>
      <c r="E346" s="10">
        <v>145</v>
      </c>
      <c r="F346" s="11">
        <v>109</v>
      </c>
      <c r="G346" s="15">
        <f t="shared" si="31"/>
        <v>2.1800000000000002</v>
      </c>
      <c r="H346" s="12">
        <f t="shared" si="32"/>
        <v>0.5</v>
      </c>
      <c r="I346" s="12">
        <f t="shared" si="33"/>
        <v>1</v>
      </c>
      <c r="J346" s="15">
        <v>1.5</v>
      </c>
    </row>
    <row r="347" spans="1:10" hidden="1">
      <c r="A347" s="6">
        <f t="shared" si="30"/>
        <v>50</v>
      </c>
      <c r="B347" s="29" t="s">
        <v>270</v>
      </c>
      <c r="C347" s="8" t="s">
        <v>271</v>
      </c>
      <c r="D347" s="9" t="s">
        <v>351</v>
      </c>
      <c r="E347" s="10">
        <v>102</v>
      </c>
      <c r="F347" s="11">
        <v>64</v>
      </c>
      <c r="G347" s="15">
        <f t="shared" si="31"/>
        <v>1.28</v>
      </c>
      <c r="H347" s="12">
        <f t="shared" si="32"/>
        <v>0.43</v>
      </c>
      <c r="I347" s="12">
        <f t="shared" si="33"/>
        <v>0.85</v>
      </c>
      <c r="J347" s="15">
        <f t="shared" si="34"/>
        <v>1.28</v>
      </c>
    </row>
    <row r="348" spans="1:10" hidden="1">
      <c r="A348" s="6">
        <f t="shared" si="30"/>
        <v>51</v>
      </c>
      <c r="B348" s="29" t="s">
        <v>270</v>
      </c>
      <c r="C348" s="8" t="s">
        <v>271</v>
      </c>
      <c r="D348" s="9" t="s">
        <v>352</v>
      </c>
      <c r="E348" s="10">
        <v>104</v>
      </c>
      <c r="F348" s="11">
        <v>56</v>
      </c>
      <c r="G348" s="15">
        <f t="shared" si="31"/>
        <v>1.1200000000000001</v>
      </c>
      <c r="H348" s="12">
        <f t="shared" si="32"/>
        <v>0.37</v>
      </c>
      <c r="I348" s="12">
        <f t="shared" si="33"/>
        <v>0.75</v>
      </c>
      <c r="J348" s="15">
        <f t="shared" si="34"/>
        <v>1.1200000000000001</v>
      </c>
    </row>
    <row r="349" spans="1:10" hidden="1">
      <c r="A349" s="6">
        <f t="shared" si="30"/>
        <v>52</v>
      </c>
      <c r="B349" s="29" t="s">
        <v>270</v>
      </c>
      <c r="C349" s="8" t="s">
        <v>271</v>
      </c>
      <c r="D349" s="9" t="s">
        <v>353</v>
      </c>
      <c r="E349" s="10">
        <v>103</v>
      </c>
      <c r="F349" s="11">
        <v>80</v>
      </c>
      <c r="G349" s="15">
        <f t="shared" si="31"/>
        <v>1.6</v>
      </c>
      <c r="H349" s="12">
        <f t="shared" si="32"/>
        <v>0.53</v>
      </c>
      <c r="I349" s="12">
        <f t="shared" si="33"/>
        <v>1.07</v>
      </c>
      <c r="J349" s="15">
        <f t="shared" si="34"/>
        <v>1.6</v>
      </c>
    </row>
    <row r="350" spans="1:10" hidden="1">
      <c r="A350" s="6">
        <f t="shared" si="30"/>
        <v>53</v>
      </c>
      <c r="B350" s="29" t="s">
        <v>270</v>
      </c>
      <c r="C350" s="8" t="s">
        <v>271</v>
      </c>
      <c r="D350" s="9" t="s">
        <v>354</v>
      </c>
      <c r="E350" s="10">
        <v>90</v>
      </c>
      <c r="F350" s="11">
        <v>0</v>
      </c>
      <c r="G350" s="15">
        <f t="shared" si="31"/>
        <v>0</v>
      </c>
      <c r="H350" s="12">
        <f t="shared" si="32"/>
        <v>0.33</v>
      </c>
      <c r="I350" s="12">
        <f t="shared" si="33"/>
        <v>0.67</v>
      </c>
      <c r="J350" s="15">
        <v>1</v>
      </c>
    </row>
    <row r="351" spans="1:10" hidden="1">
      <c r="A351" s="6">
        <f t="shared" si="30"/>
        <v>54</v>
      </c>
      <c r="B351" s="29" t="s">
        <v>270</v>
      </c>
      <c r="C351" s="8" t="s">
        <v>271</v>
      </c>
      <c r="D351" s="9" t="s">
        <v>355</v>
      </c>
      <c r="E351" s="10">
        <v>105</v>
      </c>
      <c r="F351" s="11">
        <v>90</v>
      </c>
      <c r="G351" s="15">
        <f t="shared" si="31"/>
        <v>1.8</v>
      </c>
      <c r="H351" s="12">
        <f t="shared" si="32"/>
        <v>0.6</v>
      </c>
      <c r="I351" s="12">
        <f t="shared" si="33"/>
        <v>1.2</v>
      </c>
      <c r="J351" s="15">
        <f t="shared" si="34"/>
        <v>1.8</v>
      </c>
    </row>
    <row r="352" spans="1:10" hidden="1">
      <c r="A352" s="6">
        <f t="shared" si="30"/>
        <v>55</v>
      </c>
      <c r="B352" s="29" t="s">
        <v>270</v>
      </c>
      <c r="C352" s="8" t="s">
        <v>271</v>
      </c>
      <c r="D352" s="9" t="s">
        <v>356</v>
      </c>
      <c r="E352" s="10">
        <v>165</v>
      </c>
      <c r="F352" s="11">
        <v>37</v>
      </c>
      <c r="G352" s="15">
        <f t="shared" si="31"/>
        <v>0.74</v>
      </c>
      <c r="H352" s="12">
        <f t="shared" si="32"/>
        <v>0.5</v>
      </c>
      <c r="I352" s="12">
        <f t="shared" si="33"/>
        <v>1</v>
      </c>
      <c r="J352" s="15">
        <v>1.5</v>
      </c>
    </row>
    <row r="353" spans="1:10" hidden="1">
      <c r="A353" s="6">
        <f t="shared" si="30"/>
        <v>56</v>
      </c>
      <c r="B353" s="29" t="s">
        <v>270</v>
      </c>
      <c r="C353" s="8" t="s">
        <v>271</v>
      </c>
      <c r="D353" s="9" t="s">
        <v>357</v>
      </c>
      <c r="E353" s="10">
        <v>37</v>
      </c>
      <c r="F353" s="11">
        <v>26</v>
      </c>
      <c r="G353" s="15">
        <f t="shared" si="31"/>
        <v>0.52</v>
      </c>
      <c r="H353" s="12">
        <f t="shared" si="32"/>
        <v>0.33</v>
      </c>
      <c r="I353" s="12">
        <f t="shared" si="33"/>
        <v>0.67</v>
      </c>
      <c r="J353" s="15">
        <v>1</v>
      </c>
    </row>
    <row r="354" spans="1:10" hidden="1">
      <c r="A354" s="6">
        <f t="shared" si="30"/>
        <v>57</v>
      </c>
      <c r="B354" s="29" t="s">
        <v>270</v>
      </c>
      <c r="C354" s="8" t="s">
        <v>271</v>
      </c>
      <c r="D354" s="35" t="s">
        <v>358</v>
      </c>
      <c r="E354" s="10">
        <v>79</v>
      </c>
      <c r="F354" s="11">
        <v>61</v>
      </c>
      <c r="G354" s="15">
        <f t="shared" si="31"/>
        <v>1.22</v>
      </c>
      <c r="H354" s="12">
        <f t="shared" si="32"/>
        <v>0.41</v>
      </c>
      <c r="I354" s="12">
        <f t="shared" si="33"/>
        <v>0.81</v>
      </c>
      <c r="J354" s="15">
        <f t="shared" si="34"/>
        <v>1.22</v>
      </c>
    </row>
    <row r="355" spans="1:10" hidden="1">
      <c r="A355" s="6">
        <f t="shared" si="30"/>
        <v>58</v>
      </c>
      <c r="B355" s="29" t="s">
        <v>270</v>
      </c>
      <c r="C355" s="8" t="s">
        <v>271</v>
      </c>
      <c r="D355" s="9" t="s">
        <v>359</v>
      </c>
      <c r="E355" s="10">
        <v>64</v>
      </c>
      <c r="F355" s="11">
        <v>61</v>
      </c>
      <c r="G355" s="15">
        <f t="shared" si="31"/>
        <v>1.22</v>
      </c>
      <c r="H355" s="12">
        <f t="shared" si="32"/>
        <v>0.41</v>
      </c>
      <c r="I355" s="12">
        <f t="shared" si="33"/>
        <v>0.81</v>
      </c>
      <c r="J355" s="15">
        <f t="shared" si="34"/>
        <v>1.22</v>
      </c>
    </row>
    <row r="356" spans="1:10" hidden="1">
      <c r="A356" s="6">
        <f t="shared" si="30"/>
        <v>59</v>
      </c>
      <c r="B356" s="29" t="s">
        <v>270</v>
      </c>
      <c r="C356" s="8" t="s">
        <v>271</v>
      </c>
      <c r="D356" s="9" t="s">
        <v>360</v>
      </c>
      <c r="E356" s="10">
        <v>102</v>
      </c>
      <c r="F356" s="11">
        <v>54</v>
      </c>
      <c r="G356" s="15">
        <f t="shared" si="31"/>
        <v>1.08</v>
      </c>
      <c r="H356" s="12">
        <f t="shared" si="32"/>
        <v>0.36</v>
      </c>
      <c r="I356" s="12">
        <f t="shared" si="33"/>
        <v>0.72</v>
      </c>
      <c r="J356" s="15">
        <f t="shared" si="34"/>
        <v>1.08</v>
      </c>
    </row>
    <row r="357" spans="1:10" hidden="1">
      <c r="A357" s="6">
        <f t="shared" si="30"/>
        <v>60</v>
      </c>
      <c r="B357" s="29" t="s">
        <v>270</v>
      </c>
      <c r="C357" s="8" t="s">
        <v>271</v>
      </c>
      <c r="D357" s="9" t="s">
        <v>361</v>
      </c>
      <c r="E357" s="10">
        <v>93</v>
      </c>
      <c r="F357" s="11">
        <v>61</v>
      </c>
      <c r="G357" s="15">
        <f t="shared" si="31"/>
        <v>1.22</v>
      </c>
      <c r="H357" s="12">
        <f t="shared" si="32"/>
        <v>0.41</v>
      </c>
      <c r="I357" s="12">
        <f t="shared" si="33"/>
        <v>0.81</v>
      </c>
      <c r="J357" s="15">
        <f t="shared" si="34"/>
        <v>1.22</v>
      </c>
    </row>
    <row r="358" spans="1:10" hidden="1">
      <c r="A358" s="6">
        <f>A357+1</f>
        <v>61</v>
      </c>
      <c r="B358" s="29" t="s">
        <v>270</v>
      </c>
      <c r="C358" s="8" t="s">
        <v>271</v>
      </c>
      <c r="D358" s="9" t="s">
        <v>362</v>
      </c>
      <c r="E358" s="10">
        <v>70</v>
      </c>
      <c r="F358" s="11">
        <v>36</v>
      </c>
      <c r="G358" s="15">
        <f t="shared" si="31"/>
        <v>0.72</v>
      </c>
      <c r="H358" s="12">
        <f t="shared" si="32"/>
        <v>0.33</v>
      </c>
      <c r="I358" s="12">
        <f t="shared" si="33"/>
        <v>0.67</v>
      </c>
      <c r="J358" s="15">
        <v>1</v>
      </c>
    </row>
    <row r="359" spans="1:10" hidden="1">
      <c r="A359" s="6">
        <f t="shared" si="30"/>
        <v>62</v>
      </c>
      <c r="B359" s="29" t="s">
        <v>270</v>
      </c>
      <c r="C359" s="8" t="s">
        <v>271</v>
      </c>
      <c r="D359" s="9" t="s">
        <v>363</v>
      </c>
      <c r="E359" s="10">
        <v>80</v>
      </c>
      <c r="F359" s="11">
        <v>60</v>
      </c>
      <c r="G359" s="15">
        <f t="shared" si="31"/>
        <v>1.2</v>
      </c>
      <c r="H359" s="12">
        <f t="shared" si="32"/>
        <v>0.4</v>
      </c>
      <c r="I359" s="12">
        <f t="shared" si="33"/>
        <v>0.8</v>
      </c>
      <c r="J359" s="15">
        <f t="shared" si="34"/>
        <v>1.2</v>
      </c>
    </row>
    <row r="360" spans="1:10" hidden="1">
      <c r="A360" s="6">
        <f t="shared" si="30"/>
        <v>63</v>
      </c>
      <c r="B360" s="29" t="s">
        <v>270</v>
      </c>
      <c r="C360" s="8" t="s">
        <v>271</v>
      </c>
      <c r="D360" s="9" t="s">
        <v>364</v>
      </c>
      <c r="E360" s="10">
        <v>35</v>
      </c>
      <c r="F360" s="11">
        <v>28</v>
      </c>
      <c r="G360" s="15">
        <f t="shared" si="31"/>
        <v>0.56000000000000005</v>
      </c>
      <c r="H360" s="12">
        <f t="shared" si="32"/>
        <v>0.33</v>
      </c>
      <c r="I360" s="12">
        <f t="shared" si="33"/>
        <v>0.67</v>
      </c>
      <c r="J360" s="15">
        <v>1</v>
      </c>
    </row>
    <row r="361" spans="1:10" hidden="1">
      <c r="A361" s="6">
        <f t="shared" si="30"/>
        <v>64</v>
      </c>
      <c r="B361" s="29" t="s">
        <v>270</v>
      </c>
      <c r="C361" s="8" t="s">
        <v>271</v>
      </c>
      <c r="D361" s="9" t="s">
        <v>365</v>
      </c>
      <c r="E361" s="10">
        <v>139</v>
      </c>
      <c r="F361" s="11">
        <v>102</v>
      </c>
      <c r="G361" s="15">
        <f t="shared" si="31"/>
        <v>2.04</v>
      </c>
      <c r="H361" s="12">
        <f t="shared" si="32"/>
        <v>0.5</v>
      </c>
      <c r="I361" s="12">
        <f t="shared" si="33"/>
        <v>1</v>
      </c>
      <c r="J361" s="15">
        <v>1.5</v>
      </c>
    </row>
    <row r="362" spans="1:10" hidden="1">
      <c r="A362" s="6">
        <f t="shared" si="30"/>
        <v>65</v>
      </c>
      <c r="B362" s="29" t="s">
        <v>270</v>
      </c>
      <c r="C362" s="8" t="s">
        <v>271</v>
      </c>
      <c r="D362" s="9" t="s">
        <v>366</v>
      </c>
      <c r="E362" s="10">
        <v>61</v>
      </c>
      <c r="F362" s="11">
        <v>58</v>
      </c>
      <c r="G362" s="15">
        <f t="shared" si="31"/>
        <v>1.1599999999999999</v>
      </c>
      <c r="H362" s="12">
        <f t="shared" si="32"/>
        <v>0.39</v>
      </c>
      <c r="I362" s="12">
        <f t="shared" si="33"/>
        <v>0.77</v>
      </c>
      <c r="J362" s="15">
        <f t="shared" si="34"/>
        <v>1.1599999999999999</v>
      </c>
    </row>
    <row r="363" spans="1:10" hidden="1">
      <c r="A363" s="6">
        <f t="shared" si="30"/>
        <v>66</v>
      </c>
      <c r="B363" s="29" t="s">
        <v>270</v>
      </c>
      <c r="C363" s="8" t="s">
        <v>271</v>
      </c>
      <c r="D363" s="9" t="s">
        <v>367</v>
      </c>
      <c r="E363" s="10">
        <v>45</v>
      </c>
      <c r="F363" s="11">
        <v>23</v>
      </c>
      <c r="G363" s="15">
        <f t="shared" si="31"/>
        <v>0.46</v>
      </c>
      <c r="H363" s="12">
        <f t="shared" si="32"/>
        <v>0.33</v>
      </c>
      <c r="I363" s="12">
        <f t="shared" si="33"/>
        <v>0.67</v>
      </c>
      <c r="J363" s="15">
        <v>1</v>
      </c>
    </row>
    <row r="364" spans="1:10" hidden="1">
      <c r="A364" s="6">
        <f t="shared" si="30"/>
        <v>67</v>
      </c>
      <c r="B364" s="29" t="s">
        <v>270</v>
      </c>
      <c r="C364" s="8" t="s">
        <v>271</v>
      </c>
      <c r="D364" s="9" t="s">
        <v>368</v>
      </c>
      <c r="E364" s="10">
        <v>116</v>
      </c>
      <c r="F364" s="11">
        <v>69</v>
      </c>
      <c r="G364" s="15">
        <f t="shared" si="31"/>
        <v>1.38</v>
      </c>
      <c r="H364" s="12">
        <f t="shared" si="32"/>
        <v>0.46</v>
      </c>
      <c r="I364" s="12">
        <f t="shared" si="33"/>
        <v>0.92</v>
      </c>
      <c r="J364" s="15">
        <f t="shared" si="34"/>
        <v>1.38</v>
      </c>
    </row>
    <row r="365" spans="1:10" hidden="1">
      <c r="A365" s="6">
        <f t="shared" si="30"/>
        <v>68</v>
      </c>
      <c r="B365" s="29" t="s">
        <v>270</v>
      </c>
      <c r="C365" s="8" t="s">
        <v>271</v>
      </c>
      <c r="D365" s="9" t="s">
        <v>369</v>
      </c>
      <c r="E365" s="10">
        <v>46</v>
      </c>
      <c r="F365" s="11">
        <v>29</v>
      </c>
      <c r="G365" s="15">
        <f t="shared" si="31"/>
        <v>0.57999999999999996</v>
      </c>
      <c r="H365" s="12">
        <f t="shared" si="32"/>
        <v>0.33</v>
      </c>
      <c r="I365" s="12">
        <f t="shared" si="33"/>
        <v>0.67</v>
      </c>
      <c r="J365" s="15">
        <v>1</v>
      </c>
    </row>
    <row r="366" spans="1:10" hidden="1">
      <c r="A366" s="6">
        <f t="shared" si="30"/>
        <v>69</v>
      </c>
      <c r="B366" s="29" t="s">
        <v>270</v>
      </c>
      <c r="C366" s="8" t="s">
        <v>271</v>
      </c>
      <c r="D366" s="9" t="s">
        <v>370</v>
      </c>
      <c r="E366" s="10">
        <v>247</v>
      </c>
      <c r="F366" s="11">
        <v>142</v>
      </c>
      <c r="G366" s="15">
        <f t="shared" si="31"/>
        <v>2.84</v>
      </c>
      <c r="H366" s="12">
        <f t="shared" si="32"/>
        <v>0.5</v>
      </c>
      <c r="I366" s="12">
        <f t="shared" si="33"/>
        <v>1</v>
      </c>
      <c r="J366" s="15">
        <v>1.5</v>
      </c>
    </row>
    <row r="367" spans="1:10" hidden="1">
      <c r="A367" s="6">
        <f t="shared" si="30"/>
        <v>70</v>
      </c>
      <c r="B367" s="29" t="s">
        <v>270</v>
      </c>
      <c r="C367" s="8" t="s">
        <v>271</v>
      </c>
      <c r="D367" s="9" t="s">
        <v>371</v>
      </c>
      <c r="E367" s="10">
        <v>103</v>
      </c>
      <c r="F367" s="11">
        <v>55</v>
      </c>
      <c r="G367" s="15">
        <f t="shared" si="31"/>
        <v>1.1000000000000001</v>
      </c>
      <c r="H367" s="12">
        <f t="shared" si="32"/>
        <v>0.37</v>
      </c>
      <c r="I367" s="12">
        <f t="shared" si="33"/>
        <v>0.73</v>
      </c>
      <c r="J367" s="15">
        <f t="shared" si="34"/>
        <v>1.1000000000000001</v>
      </c>
    </row>
    <row r="368" spans="1:10" hidden="1">
      <c r="A368" s="6">
        <f t="shared" si="30"/>
        <v>71</v>
      </c>
      <c r="B368" s="29" t="s">
        <v>270</v>
      </c>
      <c r="C368" s="8" t="s">
        <v>271</v>
      </c>
      <c r="D368" s="9" t="s">
        <v>372</v>
      </c>
      <c r="E368" s="10">
        <v>27</v>
      </c>
      <c r="F368" s="11">
        <v>17</v>
      </c>
      <c r="G368" s="15">
        <f t="shared" si="31"/>
        <v>0.34</v>
      </c>
      <c r="H368" s="12">
        <f t="shared" si="32"/>
        <v>0.33</v>
      </c>
      <c r="I368" s="12">
        <f t="shared" si="33"/>
        <v>0.67</v>
      </c>
      <c r="J368" s="15">
        <v>1</v>
      </c>
    </row>
    <row r="369" spans="1:10" hidden="1">
      <c r="A369" s="6">
        <f t="shared" si="30"/>
        <v>72</v>
      </c>
      <c r="B369" s="29" t="s">
        <v>270</v>
      </c>
      <c r="C369" s="8" t="s">
        <v>271</v>
      </c>
      <c r="D369" s="9" t="s">
        <v>373</v>
      </c>
      <c r="E369" s="10">
        <v>123</v>
      </c>
      <c r="F369" s="11">
        <v>0</v>
      </c>
      <c r="G369" s="15">
        <f t="shared" si="31"/>
        <v>0</v>
      </c>
      <c r="H369" s="12">
        <f t="shared" si="32"/>
        <v>0.5</v>
      </c>
      <c r="I369" s="12">
        <f t="shared" si="33"/>
        <v>1</v>
      </c>
      <c r="J369" s="15">
        <v>1.5</v>
      </c>
    </row>
    <row r="370" spans="1:10" hidden="1">
      <c r="A370" s="6">
        <f t="shared" si="30"/>
        <v>73</v>
      </c>
      <c r="B370" s="29" t="s">
        <v>270</v>
      </c>
      <c r="C370" s="8" t="s">
        <v>271</v>
      </c>
      <c r="D370" s="9" t="s">
        <v>374</v>
      </c>
      <c r="E370" s="10">
        <v>186</v>
      </c>
      <c r="F370" s="11">
        <v>138</v>
      </c>
      <c r="G370" s="15">
        <f t="shared" si="31"/>
        <v>2.76</v>
      </c>
      <c r="H370" s="12">
        <f t="shared" si="32"/>
        <v>0.5</v>
      </c>
      <c r="I370" s="12">
        <f t="shared" si="33"/>
        <v>1</v>
      </c>
      <c r="J370" s="15">
        <v>1.5</v>
      </c>
    </row>
    <row r="371" spans="1:10" hidden="1">
      <c r="A371" s="6">
        <f t="shared" si="30"/>
        <v>74</v>
      </c>
      <c r="B371" s="29" t="s">
        <v>270</v>
      </c>
      <c r="C371" s="8" t="s">
        <v>271</v>
      </c>
      <c r="D371" s="9" t="s">
        <v>375</v>
      </c>
      <c r="E371" s="10">
        <v>61</v>
      </c>
      <c r="F371" s="11">
        <v>33</v>
      </c>
      <c r="G371" s="15">
        <f t="shared" si="31"/>
        <v>0.66</v>
      </c>
      <c r="H371" s="12">
        <f t="shared" si="32"/>
        <v>0.33</v>
      </c>
      <c r="I371" s="12">
        <f t="shared" si="33"/>
        <v>0.67</v>
      </c>
      <c r="J371" s="15">
        <v>1</v>
      </c>
    </row>
    <row r="372" spans="1:10" hidden="1">
      <c r="A372" s="6">
        <f t="shared" si="30"/>
        <v>75</v>
      </c>
      <c r="B372" s="29" t="s">
        <v>270</v>
      </c>
      <c r="C372" s="8" t="s">
        <v>271</v>
      </c>
      <c r="D372" s="9" t="s">
        <v>376</v>
      </c>
      <c r="E372" s="10">
        <v>135</v>
      </c>
      <c r="F372" s="11">
        <v>81</v>
      </c>
      <c r="G372" s="15">
        <f t="shared" si="31"/>
        <v>1.62</v>
      </c>
      <c r="H372" s="12">
        <f t="shared" si="32"/>
        <v>0.54</v>
      </c>
      <c r="I372" s="12">
        <f t="shared" si="33"/>
        <v>1.08</v>
      </c>
      <c r="J372" s="15">
        <f t="shared" si="34"/>
        <v>1.62</v>
      </c>
    </row>
    <row r="373" spans="1:10" hidden="1">
      <c r="A373" s="6">
        <f t="shared" si="30"/>
        <v>76</v>
      </c>
      <c r="B373" s="29" t="s">
        <v>270</v>
      </c>
      <c r="C373" s="8" t="s">
        <v>271</v>
      </c>
      <c r="D373" s="9" t="s">
        <v>377</v>
      </c>
      <c r="E373" s="10">
        <v>174</v>
      </c>
      <c r="F373" s="11">
        <v>152</v>
      </c>
      <c r="G373" s="15">
        <f t="shared" si="31"/>
        <v>3.04</v>
      </c>
      <c r="H373" s="12">
        <f t="shared" si="32"/>
        <v>0.5</v>
      </c>
      <c r="I373" s="12">
        <f t="shared" si="33"/>
        <v>1</v>
      </c>
      <c r="J373" s="15">
        <v>1.5</v>
      </c>
    </row>
    <row r="374" spans="1:10" hidden="1">
      <c r="A374" s="6">
        <f t="shared" si="30"/>
        <v>77</v>
      </c>
      <c r="B374" s="29" t="s">
        <v>270</v>
      </c>
      <c r="C374" s="8" t="s">
        <v>271</v>
      </c>
      <c r="D374" s="9" t="s">
        <v>378</v>
      </c>
      <c r="E374" s="10">
        <v>72</v>
      </c>
      <c r="F374" s="11">
        <v>46</v>
      </c>
      <c r="G374" s="15">
        <f t="shared" si="31"/>
        <v>0.92</v>
      </c>
      <c r="H374" s="12">
        <f t="shared" si="32"/>
        <v>0.33</v>
      </c>
      <c r="I374" s="12">
        <f t="shared" si="33"/>
        <v>0.67</v>
      </c>
      <c r="J374" s="15">
        <v>1</v>
      </c>
    </row>
    <row r="375" spans="1:10" hidden="1">
      <c r="A375" s="6">
        <f t="shared" si="30"/>
        <v>78</v>
      </c>
      <c r="B375" s="29" t="s">
        <v>270</v>
      </c>
      <c r="C375" s="8" t="s">
        <v>271</v>
      </c>
      <c r="D375" s="9" t="s">
        <v>379</v>
      </c>
      <c r="E375" s="10">
        <v>103</v>
      </c>
      <c r="F375" s="11">
        <v>60</v>
      </c>
      <c r="G375" s="15">
        <f t="shared" si="31"/>
        <v>1.2</v>
      </c>
      <c r="H375" s="12">
        <f t="shared" si="32"/>
        <v>0.4</v>
      </c>
      <c r="I375" s="12">
        <f t="shared" si="33"/>
        <v>0.8</v>
      </c>
      <c r="J375" s="15">
        <f t="shared" si="34"/>
        <v>1.2</v>
      </c>
    </row>
    <row r="376" spans="1:10" hidden="1">
      <c r="A376" s="6">
        <f t="shared" si="30"/>
        <v>79</v>
      </c>
      <c r="B376" s="29" t="s">
        <v>270</v>
      </c>
      <c r="C376" s="8" t="s">
        <v>271</v>
      </c>
      <c r="D376" s="9" t="s">
        <v>380</v>
      </c>
      <c r="E376" s="10">
        <v>100</v>
      </c>
      <c r="F376" s="11">
        <v>54</v>
      </c>
      <c r="G376" s="15">
        <f t="shared" si="31"/>
        <v>1.08</v>
      </c>
      <c r="H376" s="12">
        <f t="shared" si="32"/>
        <v>0.36</v>
      </c>
      <c r="I376" s="12">
        <f t="shared" si="33"/>
        <v>0.72</v>
      </c>
      <c r="J376" s="15">
        <f t="shared" si="34"/>
        <v>1.08</v>
      </c>
    </row>
    <row r="377" spans="1:10" hidden="1">
      <c r="A377" s="6">
        <f t="shared" si="30"/>
        <v>80</v>
      </c>
      <c r="B377" s="29" t="s">
        <v>270</v>
      </c>
      <c r="C377" s="8" t="s">
        <v>271</v>
      </c>
      <c r="D377" s="9" t="s">
        <v>381</v>
      </c>
      <c r="E377" s="10">
        <v>162</v>
      </c>
      <c r="F377" s="11">
        <v>36</v>
      </c>
      <c r="G377" s="15">
        <f t="shared" si="31"/>
        <v>0.72</v>
      </c>
      <c r="H377" s="12">
        <f t="shared" si="32"/>
        <v>0.33</v>
      </c>
      <c r="I377" s="12">
        <f t="shared" si="33"/>
        <v>0.67</v>
      </c>
      <c r="J377" s="15">
        <v>1</v>
      </c>
    </row>
    <row r="378" spans="1:10" hidden="1">
      <c r="A378" s="6">
        <f t="shared" si="30"/>
        <v>81</v>
      </c>
      <c r="B378" s="29" t="s">
        <v>270</v>
      </c>
      <c r="C378" s="8" t="s">
        <v>271</v>
      </c>
      <c r="D378" s="9" t="s">
        <v>382</v>
      </c>
      <c r="E378" s="10">
        <v>32</v>
      </c>
      <c r="F378" s="11">
        <v>37</v>
      </c>
      <c r="G378" s="15">
        <f t="shared" si="31"/>
        <v>0.74</v>
      </c>
      <c r="H378" s="12">
        <f t="shared" si="32"/>
        <v>0.33</v>
      </c>
      <c r="I378" s="12">
        <f t="shared" si="33"/>
        <v>0.67</v>
      </c>
      <c r="J378" s="15">
        <v>1</v>
      </c>
    </row>
    <row r="379" spans="1:10" hidden="1">
      <c r="A379" s="6">
        <f t="shared" si="30"/>
        <v>82</v>
      </c>
      <c r="B379" s="29" t="s">
        <v>270</v>
      </c>
      <c r="C379" s="8" t="s">
        <v>271</v>
      </c>
      <c r="D379" s="9" t="s">
        <v>383</v>
      </c>
      <c r="E379" s="10">
        <v>87</v>
      </c>
      <c r="F379" s="11">
        <v>34</v>
      </c>
      <c r="G379" s="15">
        <f t="shared" si="31"/>
        <v>0.68</v>
      </c>
      <c r="H379" s="12">
        <f t="shared" si="32"/>
        <v>0.33</v>
      </c>
      <c r="I379" s="12">
        <f t="shared" si="33"/>
        <v>0.67</v>
      </c>
      <c r="J379" s="15">
        <v>1</v>
      </c>
    </row>
    <row r="380" spans="1:10" hidden="1">
      <c r="A380" s="6">
        <f t="shared" si="30"/>
        <v>83</v>
      </c>
      <c r="B380" s="29" t="s">
        <v>270</v>
      </c>
      <c r="C380" s="8" t="s">
        <v>271</v>
      </c>
      <c r="D380" s="9" t="s">
        <v>384</v>
      </c>
      <c r="E380" s="10">
        <v>24</v>
      </c>
      <c r="F380" s="11">
        <v>17</v>
      </c>
      <c r="G380" s="15">
        <f t="shared" si="31"/>
        <v>0.34</v>
      </c>
      <c r="H380" s="12">
        <f t="shared" si="32"/>
        <v>0.33</v>
      </c>
      <c r="I380" s="12">
        <f t="shared" si="33"/>
        <v>0.67</v>
      </c>
      <c r="J380" s="15">
        <v>1</v>
      </c>
    </row>
    <row r="381" spans="1:10" hidden="1">
      <c r="A381" s="6">
        <f t="shared" si="30"/>
        <v>84</v>
      </c>
      <c r="B381" s="29" t="s">
        <v>270</v>
      </c>
      <c r="C381" s="8" t="s">
        <v>271</v>
      </c>
      <c r="D381" s="9" t="s">
        <v>385</v>
      </c>
      <c r="E381" s="10">
        <v>90</v>
      </c>
      <c r="F381" s="11">
        <v>57</v>
      </c>
      <c r="G381" s="15">
        <f t="shared" si="31"/>
        <v>1.1399999999999999</v>
      </c>
      <c r="H381" s="12">
        <f t="shared" si="32"/>
        <v>0.38</v>
      </c>
      <c r="I381" s="12">
        <f t="shared" si="33"/>
        <v>0.76</v>
      </c>
      <c r="J381" s="15">
        <f t="shared" si="34"/>
        <v>1.1399999999999999</v>
      </c>
    </row>
    <row r="382" spans="1:10" hidden="1">
      <c r="A382" s="6">
        <f t="shared" si="30"/>
        <v>85</v>
      </c>
      <c r="B382" s="29" t="s">
        <v>270</v>
      </c>
      <c r="C382" s="8" t="s">
        <v>271</v>
      </c>
      <c r="D382" s="9" t="s">
        <v>386</v>
      </c>
      <c r="E382" s="10">
        <v>52</v>
      </c>
      <c r="F382" s="11">
        <v>54</v>
      </c>
      <c r="G382" s="15">
        <f t="shared" si="31"/>
        <v>1.08</v>
      </c>
      <c r="H382" s="12">
        <f t="shared" si="32"/>
        <v>0.36</v>
      </c>
      <c r="I382" s="12">
        <f t="shared" si="33"/>
        <v>0.72</v>
      </c>
      <c r="J382" s="15">
        <f t="shared" si="34"/>
        <v>1.08</v>
      </c>
    </row>
    <row r="383" spans="1:10" hidden="1">
      <c r="A383" s="6">
        <f t="shared" si="30"/>
        <v>86</v>
      </c>
      <c r="B383" s="29" t="s">
        <v>270</v>
      </c>
      <c r="C383" s="8" t="s">
        <v>271</v>
      </c>
      <c r="D383" s="9" t="s">
        <v>387</v>
      </c>
      <c r="E383" s="10"/>
      <c r="F383" s="11">
        <v>31</v>
      </c>
      <c r="G383" s="15">
        <f t="shared" si="31"/>
        <v>0.62</v>
      </c>
      <c r="H383" s="12">
        <f t="shared" si="32"/>
        <v>0.33</v>
      </c>
      <c r="I383" s="12">
        <f t="shared" si="33"/>
        <v>0.67</v>
      </c>
      <c r="J383" s="15">
        <v>1</v>
      </c>
    </row>
    <row r="384" spans="1:10" hidden="1">
      <c r="A384" s="6">
        <f t="shared" si="30"/>
        <v>87</v>
      </c>
      <c r="B384" s="29" t="s">
        <v>270</v>
      </c>
      <c r="C384" s="8" t="s">
        <v>271</v>
      </c>
      <c r="D384" s="9" t="s">
        <v>388</v>
      </c>
      <c r="E384" s="10"/>
      <c r="F384" s="11">
        <v>38</v>
      </c>
      <c r="G384" s="15">
        <f t="shared" si="31"/>
        <v>0.76</v>
      </c>
      <c r="H384" s="12">
        <f t="shared" si="32"/>
        <v>0.33</v>
      </c>
      <c r="I384" s="12">
        <f t="shared" si="33"/>
        <v>0.67</v>
      </c>
      <c r="J384" s="15">
        <v>1</v>
      </c>
    </row>
    <row r="385" spans="1:10" hidden="1">
      <c r="A385" s="6">
        <f t="shared" si="30"/>
        <v>88</v>
      </c>
      <c r="B385" s="29" t="s">
        <v>270</v>
      </c>
      <c r="C385" s="29" t="s">
        <v>271</v>
      </c>
      <c r="D385" s="31" t="s">
        <v>389</v>
      </c>
      <c r="E385" s="10"/>
      <c r="F385" s="11">
        <v>0</v>
      </c>
      <c r="G385" s="15">
        <f t="shared" si="31"/>
        <v>0</v>
      </c>
      <c r="H385" s="12">
        <f t="shared" si="32"/>
        <v>0.33</v>
      </c>
      <c r="I385" s="12">
        <f t="shared" si="33"/>
        <v>0.67</v>
      </c>
      <c r="J385" s="15">
        <v>1</v>
      </c>
    </row>
    <row r="386" spans="1:10" s="28" customFormat="1" ht="27.75">
      <c r="A386" s="24">
        <v>4</v>
      </c>
      <c r="B386" s="25" t="s">
        <v>270</v>
      </c>
      <c r="C386" s="26"/>
      <c r="D386" s="27" t="s">
        <v>105</v>
      </c>
      <c r="E386" s="52">
        <f t="shared" ref="E386:J386" si="35">SUM(E298:E385)</f>
        <v>9350</v>
      </c>
      <c r="F386" s="52">
        <f t="shared" si="35"/>
        <v>6022</v>
      </c>
      <c r="G386" s="53">
        <f t="shared" si="35"/>
        <v>120.43999999999998</v>
      </c>
      <c r="H386" s="53">
        <f t="shared" si="35"/>
        <v>38.689999999999976</v>
      </c>
      <c r="I386" s="53">
        <f t="shared" si="35"/>
        <v>77.650000000000048</v>
      </c>
      <c r="J386" s="53">
        <f t="shared" si="35"/>
        <v>116.33999999999997</v>
      </c>
    </row>
    <row r="387" spans="1:10" ht="38.25" hidden="1" customHeight="1">
      <c r="A387" s="6">
        <v>1</v>
      </c>
      <c r="B387" s="7" t="s">
        <v>2867</v>
      </c>
      <c r="C387" s="8" t="s">
        <v>11</v>
      </c>
      <c r="D387" s="9" t="s">
        <v>412</v>
      </c>
      <c r="E387" s="10">
        <v>133</v>
      </c>
      <c r="F387" s="11">
        <v>74</v>
      </c>
      <c r="G387" s="15">
        <f t="shared" ref="G387:G418" si="36">ROUND(F387*20*0.001,2)</f>
        <v>1.48</v>
      </c>
      <c r="H387" s="12">
        <f t="shared" ref="H387:H418" si="37">ROUND(J387*1/3,2)</f>
        <v>0.49</v>
      </c>
      <c r="I387" s="12">
        <f t="shared" ref="I387:I418" si="38">ROUND(J387*2/3,2)</f>
        <v>0.99</v>
      </c>
      <c r="J387" s="15">
        <f>G387</f>
        <v>1.48</v>
      </c>
    </row>
    <row r="388" spans="1:10" hidden="1">
      <c r="A388" s="6">
        <f>A387+1</f>
        <v>2</v>
      </c>
      <c r="B388" s="7" t="s">
        <v>2867</v>
      </c>
      <c r="C388" s="8" t="s">
        <v>11</v>
      </c>
      <c r="D388" s="9" t="s">
        <v>110</v>
      </c>
      <c r="E388" s="10">
        <v>109</v>
      </c>
      <c r="F388" s="11">
        <v>36</v>
      </c>
      <c r="G388" s="15">
        <f t="shared" si="36"/>
        <v>0.72</v>
      </c>
      <c r="H388" s="12">
        <f t="shared" si="37"/>
        <v>0.33</v>
      </c>
      <c r="I388" s="12">
        <f t="shared" si="38"/>
        <v>0.67</v>
      </c>
      <c r="J388" s="15">
        <v>1</v>
      </c>
    </row>
    <row r="389" spans="1:10" hidden="1">
      <c r="A389" s="6">
        <f t="shared" ref="A389:A440" si="39">A388+1</f>
        <v>3</v>
      </c>
      <c r="B389" s="7" t="s">
        <v>2867</v>
      </c>
      <c r="C389" s="8" t="s">
        <v>11</v>
      </c>
      <c r="D389" s="9" t="s">
        <v>417</v>
      </c>
      <c r="E389" s="10">
        <v>113</v>
      </c>
      <c r="F389" s="11">
        <v>83</v>
      </c>
      <c r="G389" s="15">
        <f t="shared" si="36"/>
        <v>1.66</v>
      </c>
      <c r="H389" s="12">
        <f t="shared" si="37"/>
        <v>0.55000000000000004</v>
      </c>
      <c r="I389" s="12">
        <f t="shared" si="38"/>
        <v>1.1100000000000001</v>
      </c>
      <c r="J389" s="15">
        <f t="shared" ref="J389:J395" si="40">G389</f>
        <v>1.66</v>
      </c>
    </row>
    <row r="390" spans="1:10" hidden="1">
      <c r="A390" s="6">
        <f t="shared" si="39"/>
        <v>4</v>
      </c>
      <c r="B390" s="7" t="s">
        <v>2867</v>
      </c>
      <c r="C390" s="8" t="s">
        <v>11</v>
      </c>
      <c r="D390" s="9" t="s">
        <v>418</v>
      </c>
      <c r="E390" s="10">
        <v>132</v>
      </c>
      <c r="F390" s="11">
        <v>94</v>
      </c>
      <c r="G390" s="15">
        <f t="shared" si="36"/>
        <v>1.88</v>
      </c>
      <c r="H390" s="12">
        <f t="shared" si="37"/>
        <v>0.63</v>
      </c>
      <c r="I390" s="12">
        <f t="shared" si="38"/>
        <v>1.25</v>
      </c>
      <c r="J390" s="15">
        <f t="shared" si="40"/>
        <v>1.88</v>
      </c>
    </row>
    <row r="391" spans="1:10" hidden="1">
      <c r="A391" s="6">
        <f t="shared" si="39"/>
        <v>5</v>
      </c>
      <c r="B391" s="7" t="s">
        <v>2867</v>
      </c>
      <c r="C391" s="8" t="s">
        <v>11</v>
      </c>
      <c r="D391" s="9" t="s">
        <v>99</v>
      </c>
      <c r="E391" s="10">
        <v>138</v>
      </c>
      <c r="F391" s="11">
        <v>78</v>
      </c>
      <c r="G391" s="15">
        <f t="shared" si="36"/>
        <v>1.56</v>
      </c>
      <c r="H391" s="12">
        <f t="shared" si="37"/>
        <v>0.52</v>
      </c>
      <c r="I391" s="12">
        <f t="shared" si="38"/>
        <v>1.04</v>
      </c>
      <c r="J391" s="15">
        <f t="shared" si="40"/>
        <v>1.56</v>
      </c>
    </row>
    <row r="392" spans="1:10" hidden="1">
      <c r="A392" s="6">
        <f t="shared" si="39"/>
        <v>6</v>
      </c>
      <c r="B392" s="7" t="s">
        <v>2867</v>
      </c>
      <c r="C392" s="8" t="s">
        <v>11</v>
      </c>
      <c r="D392" s="9" t="s">
        <v>422</v>
      </c>
      <c r="E392" s="10">
        <v>109</v>
      </c>
      <c r="F392" s="11">
        <v>63</v>
      </c>
      <c r="G392" s="15">
        <f t="shared" si="36"/>
        <v>1.26</v>
      </c>
      <c r="H392" s="12">
        <f t="shared" si="37"/>
        <v>0.42</v>
      </c>
      <c r="I392" s="12">
        <f t="shared" si="38"/>
        <v>0.84</v>
      </c>
      <c r="J392" s="15">
        <f t="shared" si="40"/>
        <v>1.26</v>
      </c>
    </row>
    <row r="393" spans="1:10" hidden="1">
      <c r="A393" s="6">
        <f t="shared" si="39"/>
        <v>7</v>
      </c>
      <c r="B393" s="7" t="s">
        <v>2867</v>
      </c>
      <c r="C393" s="8" t="s">
        <v>11</v>
      </c>
      <c r="D393" s="9" t="s">
        <v>423</v>
      </c>
      <c r="E393" s="10">
        <v>129</v>
      </c>
      <c r="F393" s="11">
        <v>59</v>
      </c>
      <c r="G393" s="15">
        <f t="shared" si="36"/>
        <v>1.18</v>
      </c>
      <c r="H393" s="12">
        <f t="shared" si="37"/>
        <v>0.39</v>
      </c>
      <c r="I393" s="12">
        <f t="shared" si="38"/>
        <v>0.79</v>
      </c>
      <c r="J393" s="15">
        <f t="shared" si="40"/>
        <v>1.18</v>
      </c>
    </row>
    <row r="394" spans="1:10" hidden="1">
      <c r="A394" s="6">
        <f t="shared" si="39"/>
        <v>8</v>
      </c>
      <c r="B394" s="7" t="s">
        <v>2867</v>
      </c>
      <c r="C394" s="8" t="s">
        <v>11</v>
      </c>
      <c r="D394" s="9" t="s">
        <v>424</v>
      </c>
      <c r="E394" s="10">
        <v>115</v>
      </c>
      <c r="F394" s="11">
        <v>53</v>
      </c>
      <c r="G394" s="15">
        <f t="shared" si="36"/>
        <v>1.06</v>
      </c>
      <c r="H394" s="12">
        <f t="shared" si="37"/>
        <v>0.35</v>
      </c>
      <c r="I394" s="12">
        <f t="shared" si="38"/>
        <v>0.71</v>
      </c>
      <c r="J394" s="15">
        <f t="shared" si="40"/>
        <v>1.06</v>
      </c>
    </row>
    <row r="395" spans="1:10" hidden="1">
      <c r="A395" s="6">
        <f t="shared" si="39"/>
        <v>9</v>
      </c>
      <c r="B395" s="7" t="s">
        <v>2867</v>
      </c>
      <c r="C395" s="8" t="s">
        <v>11</v>
      </c>
      <c r="D395" s="9" t="s">
        <v>427</v>
      </c>
      <c r="E395" s="10">
        <v>115</v>
      </c>
      <c r="F395" s="11">
        <v>61</v>
      </c>
      <c r="G395" s="15">
        <f t="shared" si="36"/>
        <v>1.22</v>
      </c>
      <c r="H395" s="12">
        <f t="shared" si="37"/>
        <v>0.41</v>
      </c>
      <c r="I395" s="12">
        <f t="shared" si="38"/>
        <v>0.81</v>
      </c>
      <c r="J395" s="15">
        <f t="shared" si="40"/>
        <v>1.22</v>
      </c>
    </row>
    <row r="396" spans="1:10" hidden="1">
      <c r="A396" s="6">
        <f t="shared" si="39"/>
        <v>10</v>
      </c>
      <c r="B396" s="7" t="s">
        <v>2867</v>
      </c>
      <c r="C396" s="8" t="s">
        <v>11</v>
      </c>
      <c r="D396" s="9" t="s">
        <v>429</v>
      </c>
      <c r="E396" s="10">
        <v>83</v>
      </c>
      <c r="F396" s="11">
        <v>39</v>
      </c>
      <c r="G396" s="15">
        <f t="shared" si="36"/>
        <v>0.78</v>
      </c>
      <c r="H396" s="12">
        <f t="shared" si="37"/>
        <v>0.33</v>
      </c>
      <c r="I396" s="12">
        <f t="shared" si="38"/>
        <v>0.67</v>
      </c>
      <c r="J396" s="15">
        <v>1</v>
      </c>
    </row>
    <row r="397" spans="1:10" hidden="1">
      <c r="A397" s="6">
        <f t="shared" si="39"/>
        <v>11</v>
      </c>
      <c r="B397" s="7" t="s">
        <v>2867</v>
      </c>
      <c r="C397" s="8" t="s">
        <v>11</v>
      </c>
      <c r="D397" s="9" t="s">
        <v>430</v>
      </c>
      <c r="E397" s="10">
        <v>56</v>
      </c>
      <c r="F397" s="11">
        <v>47</v>
      </c>
      <c r="G397" s="15">
        <f t="shared" si="36"/>
        <v>0.94</v>
      </c>
      <c r="H397" s="12">
        <f t="shared" si="37"/>
        <v>0.33</v>
      </c>
      <c r="I397" s="12">
        <f t="shared" si="38"/>
        <v>0.67</v>
      </c>
      <c r="J397" s="15">
        <v>1</v>
      </c>
    </row>
    <row r="398" spans="1:10" hidden="1">
      <c r="A398" s="6">
        <f t="shared" si="39"/>
        <v>12</v>
      </c>
      <c r="B398" s="7" t="s">
        <v>2867</v>
      </c>
      <c r="C398" s="8" t="s">
        <v>11</v>
      </c>
      <c r="D398" s="9" t="s">
        <v>434</v>
      </c>
      <c r="E398" s="10">
        <v>119</v>
      </c>
      <c r="F398" s="11">
        <v>91</v>
      </c>
      <c r="G398" s="15">
        <f t="shared" si="36"/>
        <v>1.82</v>
      </c>
      <c r="H398" s="12">
        <f t="shared" si="37"/>
        <v>0.61</v>
      </c>
      <c r="I398" s="12">
        <f t="shared" si="38"/>
        <v>1.21</v>
      </c>
      <c r="J398" s="15">
        <f>G398</f>
        <v>1.82</v>
      </c>
    </row>
    <row r="399" spans="1:10" hidden="1">
      <c r="A399" s="6">
        <f t="shared" si="39"/>
        <v>13</v>
      </c>
      <c r="B399" s="7" t="s">
        <v>2867</v>
      </c>
      <c r="C399" s="8" t="s">
        <v>11</v>
      </c>
      <c r="D399" s="9" t="s">
        <v>435</v>
      </c>
      <c r="E399" s="10">
        <v>155</v>
      </c>
      <c r="F399" s="11">
        <v>100</v>
      </c>
      <c r="G399" s="15">
        <f t="shared" si="36"/>
        <v>2</v>
      </c>
      <c r="H399" s="12">
        <f t="shared" si="37"/>
        <v>0.5</v>
      </c>
      <c r="I399" s="12">
        <f t="shared" si="38"/>
        <v>1</v>
      </c>
      <c r="J399" s="15">
        <v>1.5</v>
      </c>
    </row>
    <row r="400" spans="1:10" hidden="1">
      <c r="A400" s="6">
        <f t="shared" si="39"/>
        <v>14</v>
      </c>
      <c r="B400" s="7" t="s">
        <v>2867</v>
      </c>
      <c r="C400" s="8" t="s">
        <v>11</v>
      </c>
      <c r="D400" s="9" t="s">
        <v>436</v>
      </c>
      <c r="E400" s="10">
        <v>144</v>
      </c>
      <c r="F400" s="11">
        <v>109</v>
      </c>
      <c r="G400" s="15">
        <f t="shared" si="36"/>
        <v>2.1800000000000002</v>
      </c>
      <c r="H400" s="12">
        <f t="shared" si="37"/>
        <v>0.5</v>
      </c>
      <c r="I400" s="12">
        <f t="shared" si="38"/>
        <v>1</v>
      </c>
      <c r="J400" s="15">
        <v>1.5</v>
      </c>
    </row>
    <row r="401" spans="1:10" hidden="1">
      <c r="A401" s="6">
        <f t="shared" si="39"/>
        <v>15</v>
      </c>
      <c r="B401" s="7" t="s">
        <v>2867</v>
      </c>
      <c r="C401" s="8" t="s">
        <v>11</v>
      </c>
      <c r="D401" s="9" t="s">
        <v>437</v>
      </c>
      <c r="E401" s="10">
        <v>46</v>
      </c>
      <c r="F401" s="11">
        <v>12</v>
      </c>
      <c r="G401" s="15">
        <f t="shared" si="36"/>
        <v>0.24</v>
      </c>
      <c r="H401" s="12">
        <f t="shared" si="37"/>
        <v>0.33</v>
      </c>
      <c r="I401" s="12">
        <f t="shared" si="38"/>
        <v>0.67</v>
      </c>
      <c r="J401" s="15">
        <v>1</v>
      </c>
    </row>
    <row r="402" spans="1:10" hidden="1">
      <c r="A402" s="6">
        <f t="shared" si="39"/>
        <v>16</v>
      </c>
      <c r="B402" s="7" t="s">
        <v>2867</v>
      </c>
      <c r="C402" s="8" t="s">
        <v>11</v>
      </c>
      <c r="D402" s="9" t="s">
        <v>439</v>
      </c>
      <c r="E402" s="10">
        <v>148</v>
      </c>
      <c r="F402" s="11">
        <v>73</v>
      </c>
      <c r="G402" s="15">
        <f t="shared" si="36"/>
        <v>1.46</v>
      </c>
      <c r="H402" s="12">
        <f t="shared" si="37"/>
        <v>0.49</v>
      </c>
      <c r="I402" s="12">
        <f t="shared" si="38"/>
        <v>0.97</v>
      </c>
      <c r="J402" s="15">
        <f>G402</f>
        <v>1.46</v>
      </c>
    </row>
    <row r="403" spans="1:10" hidden="1">
      <c r="A403" s="6">
        <f t="shared" si="39"/>
        <v>17</v>
      </c>
      <c r="B403" s="7" t="s">
        <v>2867</v>
      </c>
      <c r="C403" s="8" t="s">
        <v>11</v>
      </c>
      <c r="D403" s="9" t="s">
        <v>441</v>
      </c>
      <c r="E403" s="10">
        <v>145</v>
      </c>
      <c r="F403" s="11">
        <v>119</v>
      </c>
      <c r="G403" s="15">
        <f t="shared" si="36"/>
        <v>2.38</v>
      </c>
      <c r="H403" s="12">
        <f t="shared" si="37"/>
        <v>0.5</v>
      </c>
      <c r="I403" s="12">
        <f t="shared" si="38"/>
        <v>1</v>
      </c>
      <c r="J403" s="15">
        <v>1.5</v>
      </c>
    </row>
    <row r="404" spans="1:10" hidden="1">
      <c r="A404" s="6">
        <f t="shared" si="39"/>
        <v>18</v>
      </c>
      <c r="B404" s="7" t="s">
        <v>2867</v>
      </c>
      <c r="C404" s="8" t="s">
        <v>11</v>
      </c>
      <c r="D404" s="9" t="s">
        <v>442</v>
      </c>
      <c r="E404" s="10">
        <v>123</v>
      </c>
      <c r="F404" s="11">
        <v>89</v>
      </c>
      <c r="G404" s="15">
        <f t="shared" si="36"/>
        <v>1.78</v>
      </c>
      <c r="H404" s="12">
        <f t="shared" si="37"/>
        <v>0.59</v>
      </c>
      <c r="I404" s="12">
        <f t="shared" si="38"/>
        <v>1.19</v>
      </c>
      <c r="J404" s="15">
        <f t="shared" ref="J404:J412" si="41">G404</f>
        <v>1.78</v>
      </c>
    </row>
    <row r="405" spans="1:10" hidden="1">
      <c r="A405" s="6">
        <f t="shared" si="39"/>
        <v>19</v>
      </c>
      <c r="B405" s="7" t="s">
        <v>2867</v>
      </c>
      <c r="C405" s="8" t="s">
        <v>11</v>
      </c>
      <c r="D405" s="9" t="s">
        <v>443</v>
      </c>
      <c r="E405" s="10">
        <v>105</v>
      </c>
      <c r="F405" s="11">
        <v>69</v>
      </c>
      <c r="G405" s="15">
        <f t="shared" si="36"/>
        <v>1.38</v>
      </c>
      <c r="H405" s="12">
        <f t="shared" si="37"/>
        <v>0.46</v>
      </c>
      <c r="I405" s="12">
        <f t="shared" si="38"/>
        <v>0.92</v>
      </c>
      <c r="J405" s="15">
        <f t="shared" si="41"/>
        <v>1.38</v>
      </c>
    </row>
    <row r="406" spans="1:10" hidden="1">
      <c r="A406" s="6">
        <f t="shared" si="39"/>
        <v>20</v>
      </c>
      <c r="B406" s="7" t="s">
        <v>2867</v>
      </c>
      <c r="C406" s="8" t="s">
        <v>11</v>
      </c>
      <c r="D406" s="9" t="s">
        <v>444</v>
      </c>
      <c r="E406" s="10">
        <v>151</v>
      </c>
      <c r="F406" s="11">
        <v>96</v>
      </c>
      <c r="G406" s="15">
        <f t="shared" si="36"/>
        <v>1.92</v>
      </c>
      <c r="H406" s="12">
        <f t="shared" si="37"/>
        <v>0.64</v>
      </c>
      <c r="I406" s="12">
        <f t="shared" si="38"/>
        <v>1.28</v>
      </c>
      <c r="J406" s="15">
        <f t="shared" si="41"/>
        <v>1.92</v>
      </c>
    </row>
    <row r="407" spans="1:10" hidden="1">
      <c r="A407" s="6">
        <f t="shared" si="39"/>
        <v>21</v>
      </c>
      <c r="B407" s="7" t="s">
        <v>2867</v>
      </c>
      <c r="C407" s="8" t="s">
        <v>11</v>
      </c>
      <c r="D407" s="9" t="s">
        <v>445</v>
      </c>
      <c r="E407" s="10">
        <v>113</v>
      </c>
      <c r="F407" s="11">
        <v>65</v>
      </c>
      <c r="G407" s="15">
        <f t="shared" si="36"/>
        <v>1.3</v>
      </c>
      <c r="H407" s="12">
        <f t="shared" si="37"/>
        <v>0.43</v>
      </c>
      <c r="I407" s="12">
        <f t="shared" si="38"/>
        <v>0.87</v>
      </c>
      <c r="J407" s="15">
        <f t="shared" si="41"/>
        <v>1.3</v>
      </c>
    </row>
    <row r="408" spans="1:10" hidden="1">
      <c r="A408" s="6">
        <f t="shared" si="39"/>
        <v>22</v>
      </c>
      <c r="B408" s="7" t="s">
        <v>2867</v>
      </c>
      <c r="C408" s="8" t="s">
        <v>11</v>
      </c>
      <c r="D408" s="9" t="s">
        <v>446</v>
      </c>
      <c r="E408" s="10">
        <v>166</v>
      </c>
      <c r="F408" s="11">
        <v>99</v>
      </c>
      <c r="G408" s="15">
        <f t="shared" si="36"/>
        <v>1.98</v>
      </c>
      <c r="H408" s="12">
        <f t="shared" si="37"/>
        <v>0.66</v>
      </c>
      <c r="I408" s="12">
        <f t="shared" si="38"/>
        <v>1.32</v>
      </c>
      <c r="J408" s="15">
        <f t="shared" si="41"/>
        <v>1.98</v>
      </c>
    </row>
    <row r="409" spans="1:10" hidden="1">
      <c r="A409" s="6">
        <f t="shared" si="39"/>
        <v>23</v>
      </c>
      <c r="B409" s="7" t="s">
        <v>2867</v>
      </c>
      <c r="C409" s="8" t="s">
        <v>11</v>
      </c>
      <c r="D409" s="9" t="s">
        <v>447</v>
      </c>
      <c r="E409" s="10">
        <v>134</v>
      </c>
      <c r="F409" s="11">
        <v>99</v>
      </c>
      <c r="G409" s="15">
        <f t="shared" si="36"/>
        <v>1.98</v>
      </c>
      <c r="H409" s="12">
        <f t="shared" si="37"/>
        <v>0.66</v>
      </c>
      <c r="I409" s="12">
        <f t="shared" si="38"/>
        <v>1.32</v>
      </c>
      <c r="J409" s="15">
        <f t="shared" si="41"/>
        <v>1.98</v>
      </c>
    </row>
    <row r="410" spans="1:10" hidden="1">
      <c r="A410" s="6">
        <f t="shared" si="39"/>
        <v>24</v>
      </c>
      <c r="B410" s="7" t="s">
        <v>2867</v>
      </c>
      <c r="C410" s="8" t="s">
        <v>11</v>
      </c>
      <c r="D410" s="9" t="s">
        <v>448</v>
      </c>
      <c r="E410" s="10">
        <v>135</v>
      </c>
      <c r="F410" s="11">
        <v>67</v>
      </c>
      <c r="G410" s="15">
        <f t="shared" si="36"/>
        <v>1.34</v>
      </c>
      <c r="H410" s="12">
        <f t="shared" si="37"/>
        <v>0.45</v>
      </c>
      <c r="I410" s="12">
        <f t="shared" si="38"/>
        <v>0.89</v>
      </c>
      <c r="J410" s="15">
        <f t="shared" si="41"/>
        <v>1.34</v>
      </c>
    </row>
    <row r="411" spans="1:10" hidden="1">
      <c r="A411" s="6">
        <f t="shared" si="39"/>
        <v>25</v>
      </c>
      <c r="B411" s="7" t="s">
        <v>2867</v>
      </c>
      <c r="C411" s="8" t="s">
        <v>11</v>
      </c>
      <c r="D411" s="9" t="s">
        <v>450</v>
      </c>
      <c r="E411" s="10">
        <v>165</v>
      </c>
      <c r="F411" s="11">
        <v>87</v>
      </c>
      <c r="G411" s="15">
        <f t="shared" si="36"/>
        <v>1.74</v>
      </c>
      <c r="H411" s="12">
        <f t="shared" si="37"/>
        <v>0.57999999999999996</v>
      </c>
      <c r="I411" s="12">
        <f t="shared" si="38"/>
        <v>1.1599999999999999</v>
      </c>
      <c r="J411" s="15">
        <f t="shared" si="41"/>
        <v>1.74</v>
      </c>
    </row>
    <row r="412" spans="1:10" hidden="1">
      <c r="A412" s="6">
        <f t="shared" si="39"/>
        <v>26</v>
      </c>
      <c r="B412" s="7" t="s">
        <v>2867</v>
      </c>
      <c r="C412" s="8" t="s">
        <v>11</v>
      </c>
      <c r="D412" s="9" t="s">
        <v>451</v>
      </c>
      <c r="E412" s="10">
        <v>124</v>
      </c>
      <c r="F412" s="11">
        <v>99</v>
      </c>
      <c r="G412" s="15">
        <f t="shared" si="36"/>
        <v>1.98</v>
      </c>
      <c r="H412" s="12">
        <f t="shared" si="37"/>
        <v>0.66</v>
      </c>
      <c r="I412" s="12">
        <f t="shared" si="38"/>
        <v>1.32</v>
      </c>
      <c r="J412" s="15">
        <f t="shared" si="41"/>
        <v>1.98</v>
      </c>
    </row>
    <row r="413" spans="1:10" hidden="1">
      <c r="A413" s="6">
        <f t="shared" si="39"/>
        <v>27</v>
      </c>
      <c r="B413" s="7" t="s">
        <v>2867</v>
      </c>
      <c r="C413" s="8" t="s">
        <v>11</v>
      </c>
      <c r="D413" s="9" t="s">
        <v>452</v>
      </c>
      <c r="E413" s="10">
        <v>103</v>
      </c>
      <c r="F413" s="11">
        <v>31</v>
      </c>
      <c r="G413" s="15">
        <f t="shared" si="36"/>
        <v>0.62</v>
      </c>
      <c r="H413" s="12">
        <f t="shared" si="37"/>
        <v>0.33</v>
      </c>
      <c r="I413" s="12">
        <f t="shared" si="38"/>
        <v>0.67</v>
      </c>
      <c r="J413" s="15">
        <v>1</v>
      </c>
    </row>
    <row r="414" spans="1:10" hidden="1">
      <c r="A414" s="6">
        <f t="shared" si="39"/>
        <v>28</v>
      </c>
      <c r="B414" s="7" t="s">
        <v>2867</v>
      </c>
      <c r="C414" s="8" t="s">
        <v>11</v>
      </c>
      <c r="D414" s="9" t="s">
        <v>453</v>
      </c>
      <c r="E414" s="10">
        <v>70</v>
      </c>
      <c r="F414" s="11">
        <v>50</v>
      </c>
      <c r="G414" s="15">
        <f t="shared" si="36"/>
        <v>1</v>
      </c>
      <c r="H414" s="12">
        <f t="shared" si="37"/>
        <v>0.33</v>
      </c>
      <c r="I414" s="12">
        <f t="shared" si="38"/>
        <v>0.67</v>
      </c>
      <c r="J414" s="15">
        <f>G414</f>
        <v>1</v>
      </c>
    </row>
    <row r="415" spans="1:10" hidden="1">
      <c r="A415" s="6">
        <f t="shared" si="39"/>
        <v>29</v>
      </c>
      <c r="B415" s="7" t="s">
        <v>2867</v>
      </c>
      <c r="C415" s="8" t="s">
        <v>11</v>
      </c>
      <c r="D415" s="9" t="s">
        <v>458</v>
      </c>
      <c r="E415" s="10">
        <v>134</v>
      </c>
      <c r="F415" s="11">
        <v>100</v>
      </c>
      <c r="G415" s="15">
        <f t="shared" si="36"/>
        <v>2</v>
      </c>
      <c r="H415" s="12">
        <f t="shared" si="37"/>
        <v>0.5</v>
      </c>
      <c r="I415" s="12">
        <f t="shared" si="38"/>
        <v>1</v>
      </c>
      <c r="J415" s="15">
        <v>1.5</v>
      </c>
    </row>
    <row r="416" spans="1:10" hidden="1">
      <c r="A416" s="6">
        <f t="shared" si="39"/>
        <v>30</v>
      </c>
      <c r="B416" s="7" t="s">
        <v>2867</v>
      </c>
      <c r="C416" s="8" t="s">
        <v>11</v>
      </c>
      <c r="D416" s="9" t="s">
        <v>310</v>
      </c>
      <c r="E416" s="10">
        <v>75</v>
      </c>
      <c r="F416" s="11">
        <v>39</v>
      </c>
      <c r="G416" s="15">
        <f t="shared" si="36"/>
        <v>0.78</v>
      </c>
      <c r="H416" s="12">
        <f t="shared" si="37"/>
        <v>0.33</v>
      </c>
      <c r="I416" s="12">
        <f t="shared" si="38"/>
        <v>0.67</v>
      </c>
      <c r="J416" s="15">
        <v>1</v>
      </c>
    </row>
    <row r="417" spans="1:10" hidden="1">
      <c r="A417" s="6">
        <f t="shared" si="39"/>
        <v>31</v>
      </c>
      <c r="B417" s="7" t="s">
        <v>2867</v>
      </c>
      <c r="C417" s="8" t="s">
        <v>11</v>
      </c>
      <c r="D417" s="9" t="s">
        <v>463</v>
      </c>
      <c r="E417" s="10">
        <v>164</v>
      </c>
      <c r="F417" s="11">
        <v>67</v>
      </c>
      <c r="G417" s="15">
        <f t="shared" si="36"/>
        <v>1.34</v>
      </c>
      <c r="H417" s="12">
        <f t="shared" si="37"/>
        <v>0.45</v>
      </c>
      <c r="I417" s="12">
        <f t="shared" si="38"/>
        <v>0.89</v>
      </c>
      <c r="J417" s="15">
        <f>G417</f>
        <v>1.34</v>
      </c>
    </row>
    <row r="418" spans="1:10" hidden="1">
      <c r="A418" s="6">
        <f t="shared" si="39"/>
        <v>32</v>
      </c>
      <c r="B418" s="7" t="s">
        <v>2867</v>
      </c>
      <c r="C418" s="8" t="s">
        <v>11</v>
      </c>
      <c r="D418" s="9" t="s">
        <v>466</v>
      </c>
      <c r="E418" s="10">
        <v>125</v>
      </c>
      <c r="F418" s="11">
        <v>160</v>
      </c>
      <c r="G418" s="15">
        <f t="shared" si="36"/>
        <v>3.2</v>
      </c>
      <c r="H418" s="12">
        <f t="shared" si="37"/>
        <v>0.5</v>
      </c>
      <c r="I418" s="12">
        <f t="shared" si="38"/>
        <v>1</v>
      </c>
      <c r="J418" s="15">
        <v>1.5</v>
      </c>
    </row>
    <row r="419" spans="1:10" hidden="1">
      <c r="A419" s="6">
        <f t="shared" si="39"/>
        <v>33</v>
      </c>
      <c r="B419" s="7" t="s">
        <v>2867</v>
      </c>
      <c r="C419" s="8" t="s">
        <v>11</v>
      </c>
      <c r="D419" s="9" t="s">
        <v>469</v>
      </c>
      <c r="E419" s="10">
        <v>176</v>
      </c>
      <c r="F419" s="11">
        <v>102</v>
      </c>
      <c r="G419" s="15">
        <f t="shared" ref="G419:G450" si="42">ROUND(F419*20*0.001,2)</f>
        <v>2.04</v>
      </c>
      <c r="H419" s="12">
        <f t="shared" ref="H419:H440" si="43">ROUND(J419*1/3,2)</f>
        <v>0.5</v>
      </c>
      <c r="I419" s="12">
        <f t="shared" ref="I419:I450" si="44">ROUND(J419*2/3,2)</f>
        <v>1</v>
      </c>
      <c r="J419" s="15">
        <v>1.5</v>
      </c>
    </row>
    <row r="420" spans="1:10" hidden="1">
      <c r="A420" s="6">
        <f t="shared" si="39"/>
        <v>34</v>
      </c>
      <c r="B420" s="7" t="s">
        <v>2867</v>
      </c>
      <c r="C420" s="8" t="s">
        <v>11</v>
      </c>
      <c r="D420" s="9" t="s">
        <v>471</v>
      </c>
      <c r="E420" s="10">
        <v>184</v>
      </c>
      <c r="F420" s="11">
        <v>79</v>
      </c>
      <c r="G420" s="15">
        <f t="shared" si="42"/>
        <v>1.58</v>
      </c>
      <c r="H420" s="12">
        <f t="shared" si="43"/>
        <v>0.53</v>
      </c>
      <c r="I420" s="12">
        <f t="shared" si="44"/>
        <v>1.05</v>
      </c>
      <c r="J420" s="15">
        <f>G420</f>
        <v>1.58</v>
      </c>
    </row>
    <row r="421" spans="1:10" hidden="1">
      <c r="A421" s="6">
        <f t="shared" si="39"/>
        <v>35</v>
      </c>
      <c r="B421" s="7" t="s">
        <v>2867</v>
      </c>
      <c r="C421" s="8" t="s">
        <v>11</v>
      </c>
      <c r="D421" s="9" t="s">
        <v>472</v>
      </c>
      <c r="E421" s="10">
        <v>179</v>
      </c>
      <c r="F421" s="11">
        <v>71</v>
      </c>
      <c r="G421" s="15">
        <f t="shared" si="42"/>
        <v>1.42</v>
      </c>
      <c r="H421" s="12">
        <f t="shared" si="43"/>
        <v>0.47</v>
      </c>
      <c r="I421" s="12">
        <f t="shared" si="44"/>
        <v>0.95</v>
      </c>
      <c r="J421" s="15">
        <f>G421</f>
        <v>1.42</v>
      </c>
    </row>
    <row r="422" spans="1:10" hidden="1">
      <c r="A422" s="6">
        <f t="shared" si="39"/>
        <v>36</v>
      </c>
      <c r="B422" s="7" t="s">
        <v>2867</v>
      </c>
      <c r="C422" s="8" t="s">
        <v>11</v>
      </c>
      <c r="D422" s="9" t="s">
        <v>473</v>
      </c>
      <c r="E422" s="10">
        <v>142</v>
      </c>
      <c r="F422" s="11">
        <v>100</v>
      </c>
      <c r="G422" s="15">
        <f t="shared" si="42"/>
        <v>2</v>
      </c>
      <c r="H422" s="12">
        <f t="shared" si="43"/>
        <v>0.5</v>
      </c>
      <c r="I422" s="12">
        <f t="shared" si="44"/>
        <v>1</v>
      </c>
      <c r="J422" s="15">
        <v>1.5</v>
      </c>
    </row>
    <row r="423" spans="1:10" hidden="1">
      <c r="A423" s="6">
        <f t="shared" si="39"/>
        <v>37</v>
      </c>
      <c r="B423" s="7" t="s">
        <v>2867</v>
      </c>
      <c r="C423" s="36" t="s">
        <v>11</v>
      </c>
      <c r="D423" s="9" t="s">
        <v>474</v>
      </c>
      <c r="E423" s="10">
        <v>107</v>
      </c>
      <c r="F423" s="11">
        <v>82</v>
      </c>
      <c r="G423" s="15">
        <f t="shared" si="42"/>
        <v>1.64</v>
      </c>
      <c r="H423" s="12">
        <f t="shared" si="43"/>
        <v>0.55000000000000004</v>
      </c>
      <c r="I423" s="12">
        <f t="shared" si="44"/>
        <v>1.0900000000000001</v>
      </c>
      <c r="J423" s="15">
        <f>G423</f>
        <v>1.64</v>
      </c>
    </row>
    <row r="424" spans="1:10" hidden="1">
      <c r="A424" s="6">
        <f t="shared" si="39"/>
        <v>38</v>
      </c>
      <c r="B424" s="7" t="s">
        <v>2867</v>
      </c>
      <c r="C424" s="36" t="s">
        <v>11</v>
      </c>
      <c r="D424" s="9" t="s">
        <v>478</v>
      </c>
      <c r="E424" s="10">
        <v>96</v>
      </c>
      <c r="F424" s="11">
        <v>59</v>
      </c>
      <c r="G424" s="15">
        <f t="shared" si="42"/>
        <v>1.18</v>
      </c>
      <c r="H424" s="12">
        <f t="shared" si="43"/>
        <v>0.39</v>
      </c>
      <c r="I424" s="12">
        <f t="shared" si="44"/>
        <v>0.79</v>
      </c>
      <c r="J424" s="15">
        <f>G424</f>
        <v>1.18</v>
      </c>
    </row>
    <row r="425" spans="1:10" hidden="1">
      <c r="A425" s="6">
        <f t="shared" si="39"/>
        <v>39</v>
      </c>
      <c r="B425" s="7" t="s">
        <v>2867</v>
      </c>
      <c r="C425" s="36" t="s">
        <v>11</v>
      </c>
      <c r="D425" s="9" t="s">
        <v>479</v>
      </c>
      <c r="E425" s="10">
        <v>78</v>
      </c>
      <c r="F425" s="11">
        <v>53</v>
      </c>
      <c r="G425" s="15">
        <f t="shared" si="42"/>
        <v>1.06</v>
      </c>
      <c r="H425" s="12">
        <f t="shared" si="43"/>
        <v>0.35</v>
      </c>
      <c r="I425" s="12">
        <f t="shared" si="44"/>
        <v>0.71</v>
      </c>
      <c r="J425" s="15">
        <f>G425</f>
        <v>1.06</v>
      </c>
    </row>
    <row r="426" spans="1:10" hidden="1">
      <c r="A426" s="6">
        <f t="shared" si="39"/>
        <v>40</v>
      </c>
      <c r="B426" s="7" t="s">
        <v>2867</v>
      </c>
      <c r="C426" s="36" t="s">
        <v>11</v>
      </c>
      <c r="D426" s="9" t="s">
        <v>482</v>
      </c>
      <c r="E426" s="10">
        <v>102</v>
      </c>
      <c r="F426" s="11">
        <v>54</v>
      </c>
      <c r="G426" s="15">
        <f t="shared" si="42"/>
        <v>1.08</v>
      </c>
      <c r="H426" s="12">
        <f t="shared" si="43"/>
        <v>0.36</v>
      </c>
      <c r="I426" s="12">
        <f t="shared" si="44"/>
        <v>0.72</v>
      </c>
      <c r="J426" s="15">
        <f>G426</f>
        <v>1.08</v>
      </c>
    </row>
    <row r="427" spans="1:10" hidden="1">
      <c r="A427" s="6">
        <f t="shared" si="39"/>
        <v>41</v>
      </c>
      <c r="B427" s="7" t="s">
        <v>2867</v>
      </c>
      <c r="C427" s="36" t="s">
        <v>11</v>
      </c>
      <c r="D427" s="9" t="s">
        <v>483</v>
      </c>
      <c r="E427" s="10">
        <v>121</v>
      </c>
      <c r="F427" s="11">
        <v>102</v>
      </c>
      <c r="G427" s="15">
        <f t="shared" si="42"/>
        <v>2.04</v>
      </c>
      <c r="H427" s="12">
        <f t="shared" si="43"/>
        <v>0.5</v>
      </c>
      <c r="I427" s="12">
        <f t="shared" si="44"/>
        <v>1</v>
      </c>
      <c r="J427" s="15">
        <v>1.5</v>
      </c>
    </row>
    <row r="428" spans="1:10" s="5" customFormat="1" hidden="1">
      <c r="A428" s="6">
        <f t="shared" si="39"/>
        <v>42</v>
      </c>
      <c r="B428" s="7" t="s">
        <v>2867</v>
      </c>
      <c r="C428" s="8" t="s">
        <v>11</v>
      </c>
      <c r="D428" s="9" t="s">
        <v>484</v>
      </c>
      <c r="E428" s="10">
        <v>101</v>
      </c>
      <c r="F428" s="11">
        <v>29</v>
      </c>
      <c r="G428" s="15">
        <f t="shared" si="42"/>
        <v>0.57999999999999996</v>
      </c>
      <c r="H428" s="12">
        <f t="shared" si="43"/>
        <v>0.33</v>
      </c>
      <c r="I428" s="12">
        <f t="shared" si="44"/>
        <v>0.67</v>
      </c>
      <c r="J428" s="15">
        <v>1</v>
      </c>
    </row>
    <row r="429" spans="1:10" hidden="1">
      <c r="A429" s="6">
        <f t="shared" si="39"/>
        <v>43</v>
      </c>
      <c r="B429" s="7" t="s">
        <v>2867</v>
      </c>
      <c r="C429" s="8" t="s">
        <v>11</v>
      </c>
      <c r="D429" s="9" t="s">
        <v>485</v>
      </c>
      <c r="E429" s="10">
        <v>75</v>
      </c>
      <c r="F429" s="11">
        <v>0</v>
      </c>
      <c r="G429" s="15">
        <f t="shared" si="42"/>
        <v>0</v>
      </c>
      <c r="H429" s="12">
        <f t="shared" si="43"/>
        <v>0.33</v>
      </c>
      <c r="I429" s="12">
        <f t="shared" si="44"/>
        <v>0.67</v>
      </c>
      <c r="J429" s="15">
        <v>1</v>
      </c>
    </row>
    <row r="430" spans="1:10" hidden="1">
      <c r="A430" s="6">
        <f t="shared" si="39"/>
        <v>44</v>
      </c>
      <c r="B430" s="7" t="s">
        <v>2867</v>
      </c>
      <c r="C430" s="36" t="s">
        <v>11</v>
      </c>
      <c r="D430" s="9" t="s">
        <v>486</v>
      </c>
      <c r="E430" s="10">
        <v>86</v>
      </c>
      <c r="F430" s="11">
        <v>58</v>
      </c>
      <c r="G430" s="15">
        <f t="shared" si="42"/>
        <v>1.1599999999999999</v>
      </c>
      <c r="H430" s="12">
        <f t="shared" si="43"/>
        <v>0.39</v>
      </c>
      <c r="I430" s="12">
        <f t="shared" si="44"/>
        <v>0.77</v>
      </c>
      <c r="J430" s="15">
        <f>G430</f>
        <v>1.1599999999999999</v>
      </c>
    </row>
    <row r="431" spans="1:10" hidden="1">
      <c r="A431" s="6">
        <f t="shared" si="39"/>
        <v>45</v>
      </c>
      <c r="B431" s="7" t="s">
        <v>2867</v>
      </c>
      <c r="C431" s="36" t="s">
        <v>11</v>
      </c>
      <c r="D431" s="9" t="s">
        <v>487</v>
      </c>
      <c r="E431" s="10">
        <v>169</v>
      </c>
      <c r="F431" s="11">
        <v>79</v>
      </c>
      <c r="G431" s="15">
        <f t="shared" si="42"/>
        <v>1.58</v>
      </c>
      <c r="H431" s="12">
        <f t="shared" si="43"/>
        <v>0.53</v>
      </c>
      <c r="I431" s="12">
        <f t="shared" si="44"/>
        <v>1.05</v>
      </c>
      <c r="J431" s="15">
        <f>G431</f>
        <v>1.58</v>
      </c>
    </row>
    <row r="432" spans="1:10" hidden="1">
      <c r="A432" s="6">
        <f t="shared" si="39"/>
        <v>46</v>
      </c>
      <c r="B432" s="7" t="s">
        <v>2867</v>
      </c>
      <c r="C432" s="36" t="s">
        <v>11</v>
      </c>
      <c r="D432" s="9" t="s">
        <v>488</v>
      </c>
      <c r="E432" s="10">
        <v>84</v>
      </c>
      <c r="F432" s="11">
        <v>60</v>
      </c>
      <c r="G432" s="15">
        <f t="shared" si="42"/>
        <v>1.2</v>
      </c>
      <c r="H432" s="12">
        <f t="shared" si="43"/>
        <v>0.4</v>
      </c>
      <c r="I432" s="12">
        <f t="shared" si="44"/>
        <v>0.8</v>
      </c>
      <c r="J432" s="15">
        <f>G432</f>
        <v>1.2</v>
      </c>
    </row>
    <row r="433" spans="1:10" hidden="1">
      <c r="A433" s="6">
        <f t="shared" si="39"/>
        <v>47</v>
      </c>
      <c r="B433" s="7" t="s">
        <v>2867</v>
      </c>
      <c r="C433" s="36" t="s">
        <v>11</v>
      </c>
      <c r="D433" s="9" t="s">
        <v>489</v>
      </c>
      <c r="E433" s="10">
        <v>63</v>
      </c>
      <c r="F433" s="11">
        <v>67</v>
      </c>
      <c r="G433" s="15">
        <f t="shared" si="42"/>
        <v>1.34</v>
      </c>
      <c r="H433" s="12">
        <f t="shared" si="43"/>
        <v>0.45</v>
      </c>
      <c r="I433" s="12">
        <f t="shared" si="44"/>
        <v>0.89</v>
      </c>
      <c r="J433" s="15">
        <f>G433</f>
        <v>1.34</v>
      </c>
    </row>
    <row r="434" spans="1:10" hidden="1">
      <c r="A434" s="6">
        <f t="shared" si="39"/>
        <v>48</v>
      </c>
      <c r="B434" s="7" t="s">
        <v>2867</v>
      </c>
      <c r="C434" s="36" t="s">
        <v>11</v>
      </c>
      <c r="D434" s="9" t="s">
        <v>490</v>
      </c>
      <c r="E434" s="10">
        <v>113</v>
      </c>
      <c r="F434" s="11">
        <v>46</v>
      </c>
      <c r="G434" s="15">
        <f t="shared" si="42"/>
        <v>0.92</v>
      </c>
      <c r="H434" s="12">
        <f t="shared" si="43"/>
        <v>0.33</v>
      </c>
      <c r="I434" s="12">
        <f t="shared" si="44"/>
        <v>0.67</v>
      </c>
      <c r="J434" s="15">
        <v>1</v>
      </c>
    </row>
    <row r="435" spans="1:10" hidden="1">
      <c r="A435" s="6">
        <f t="shared" si="39"/>
        <v>49</v>
      </c>
      <c r="B435" s="7" t="s">
        <v>2867</v>
      </c>
      <c r="C435" s="36" t="s">
        <v>11</v>
      </c>
      <c r="D435" s="9" t="s">
        <v>491</v>
      </c>
      <c r="E435" s="10">
        <v>79</v>
      </c>
      <c r="F435" s="11">
        <v>62</v>
      </c>
      <c r="G435" s="15">
        <f t="shared" si="42"/>
        <v>1.24</v>
      </c>
      <c r="H435" s="12">
        <f t="shared" si="43"/>
        <v>0.41</v>
      </c>
      <c r="I435" s="12">
        <f t="shared" si="44"/>
        <v>0.83</v>
      </c>
      <c r="J435" s="15">
        <f>G435</f>
        <v>1.24</v>
      </c>
    </row>
    <row r="436" spans="1:10" hidden="1">
      <c r="A436" s="6">
        <f t="shared" si="39"/>
        <v>50</v>
      </c>
      <c r="B436" s="7" t="s">
        <v>2867</v>
      </c>
      <c r="C436" s="36" t="s">
        <v>11</v>
      </c>
      <c r="D436" s="9" t="s">
        <v>492</v>
      </c>
      <c r="E436" s="10">
        <v>93</v>
      </c>
      <c r="F436" s="11">
        <v>58</v>
      </c>
      <c r="G436" s="15">
        <f t="shared" si="42"/>
        <v>1.1599999999999999</v>
      </c>
      <c r="H436" s="12">
        <f t="shared" si="43"/>
        <v>0.39</v>
      </c>
      <c r="I436" s="12">
        <f t="shared" si="44"/>
        <v>0.77</v>
      </c>
      <c r="J436" s="15">
        <f>G436</f>
        <v>1.1599999999999999</v>
      </c>
    </row>
    <row r="437" spans="1:10" hidden="1">
      <c r="A437" s="6">
        <f t="shared" si="39"/>
        <v>51</v>
      </c>
      <c r="B437" s="7" t="s">
        <v>2867</v>
      </c>
      <c r="C437" s="36" t="s">
        <v>11</v>
      </c>
      <c r="D437" s="9" t="s">
        <v>493</v>
      </c>
      <c r="E437" s="10">
        <v>81</v>
      </c>
      <c r="F437" s="11">
        <v>0</v>
      </c>
      <c r="G437" s="15">
        <f t="shared" si="42"/>
        <v>0</v>
      </c>
      <c r="H437" s="12">
        <f t="shared" si="43"/>
        <v>0.33</v>
      </c>
      <c r="I437" s="12">
        <f t="shared" si="44"/>
        <v>0.67</v>
      </c>
      <c r="J437" s="15">
        <v>1</v>
      </c>
    </row>
    <row r="438" spans="1:10" hidden="1">
      <c r="A438" s="6">
        <f t="shared" si="39"/>
        <v>52</v>
      </c>
      <c r="B438" s="7" t="s">
        <v>2867</v>
      </c>
      <c r="C438" s="36" t="s">
        <v>11</v>
      </c>
      <c r="D438" s="9" t="s">
        <v>330</v>
      </c>
      <c r="E438" s="10">
        <v>92</v>
      </c>
      <c r="F438" s="11">
        <v>36</v>
      </c>
      <c r="G438" s="15">
        <f t="shared" si="42"/>
        <v>0.72</v>
      </c>
      <c r="H438" s="12">
        <f t="shared" si="43"/>
        <v>0.33</v>
      </c>
      <c r="I438" s="12">
        <f t="shared" si="44"/>
        <v>0.67</v>
      </c>
      <c r="J438" s="15">
        <v>1</v>
      </c>
    </row>
    <row r="439" spans="1:10" hidden="1">
      <c r="A439" s="6">
        <f t="shared" si="39"/>
        <v>53</v>
      </c>
      <c r="B439" s="7" t="s">
        <v>2867</v>
      </c>
      <c r="C439" s="36" t="s">
        <v>11</v>
      </c>
      <c r="D439" s="9" t="s">
        <v>496</v>
      </c>
      <c r="E439" s="10">
        <v>121</v>
      </c>
      <c r="F439" s="11">
        <v>33</v>
      </c>
      <c r="G439" s="15">
        <f t="shared" si="42"/>
        <v>0.66</v>
      </c>
      <c r="H439" s="12">
        <f t="shared" si="43"/>
        <v>0.5</v>
      </c>
      <c r="I439" s="12">
        <f t="shared" si="44"/>
        <v>1</v>
      </c>
      <c r="J439" s="15">
        <v>1.5</v>
      </c>
    </row>
    <row r="440" spans="1:10" hidden="1">
      <c r="A440" s="6">
        <f t="shared" si="39"/>
        <v>54</v>
      </c>
      <c r="B440" s="7" t="s">
        <v>2867</v>
      </c>
      <c r="C440" s="36" t="s">
        <v>11</v>
      </c>
      <c r="D440" s="9" t="s">
        <v>497</v>
      </c>
      <c r="E440" s="10">
        <v>143</v>
      </c>
      <c r="F440" s="11">
        <v>41</v>
      </c>
      <c r="G440" s="15">
        <f t="shared" si="42"/>
        <v>0.82</v>
      </c>
      <c r="H440" s="12">
        <f t="shared" si="43"/>
        <v>0.5</v>
      </c>
      <c r="I440" s="12">
        <f t="shared" si="44"/>
        <v>1</v>
      </c>
      <c r="J440" s="15">
        <v>1.5</v>
      </c>
    </row>
    <row r="441" spans="1:10" ht="27.75">
      <c r="A441" s="6"/>
      <c r="B441" s="25" t="s">
        <v>2867</v>
      </c>
      <c r="C441" s="36"/>
      <c r="D441" s="27" t="s">
        <v>105</v>
      </c>
      <c r="E441" s="52">
        <f t="shared" ref="E441:J441" si="45">SUM(E387:E440)</f>
        <v>6361</v>
      </c>
      <c r="F441" s="52">
        <f t="shared" si="45"/>
        <v>3679</v>
      </c>
      <c r="G441" s="53">
        <f t="shared" si="45"/>
        <v>73.579999999999984</v>
      </c>
      <c r="H441" s="53">
        <f t="shared" si="45"/>
        <v>24.619999999999994</v>
      </c>
      <c r="I441" s="53">
        <f t="shared" si="45"/>
        <v>49.340000000000025</v>
      </c>
      <c r="J441" s="53">
        <f t="shared" si="45"/>
        <v>73.959999999999994</v>
      </c>
    </row>
    <row r="442" spans="1:10" s="5" customFormat="1" hidden="1">
      <c r="A442" s="6">
        <v>1</v>
      </c>
      <c r="B442" s="7" t="s">
        <v>390</v>
      </c>
      <c r="C442" s="8" t="s">
        <v>11</v>
      </c>
      <c r="D442" s="9" t="s">
        <v>391</v>
      </c>
      <c r="E442" s="10">
        <v>121</v>
      </c>
      <c r="F442" s="11">
        <v>87</v>
      </c>
      <c r="G442" s="15">
        <f t="shared" si="31"/>
        <v>1.74</v>
      </c>
      <c r="H442" s="12">
        <f t="shared" si="32"/>
        <v>0.57999999999999996</v>
      </c>
      <c r="I442" s="12">
        <f t="shared" si="33"/>
        <v>1.1599999999999999</v>
      </c>
      <c r="J442" s="15">
        <f t="shared" si="34"/>
        <v>1.74</v>
      </c>
    </row>
    <row r="443" spans="1:10" hidden="1">
      <c r="A443" s="6">
        <f t="shared" ref="A443:A500" si="46">A442+1</f>
        <v>2</v>
      </c>
      <c r="B443" s="7" t="s">
        <v>390</v>
      </c>
      <c r="C443" s="8" t="s">
        <v>11</v>
      </c>
      <c r="D443" s="9" t="s">
        <v>392</v>
      </c>
      <c r="E443" s="10">
        <v>197</v>
      </c>
      <c r="F443" s="11">
        <v>130</v>
      </c>
      <c r="G443" s="15">
        <f t="shared" si="31"/>
        <v>2.6</v>
      </c>
      <c r="H443" s="12">
        <f t="shared" si="32"/>
        <v>0.5</v>
      </c>
      <c r="I443" s="12">
        <f t="shared" si="33"/>
        <v>1</v>
      </c>
      <c r="J443" s="15">
        <v>1.5</v>
      </c>
    </row>
    <row r="444" spans="1:10" hidden="1">
      <c r="A444" s="6">
        <f t="shared" si="46"/>
        <v>3</v>
      </c>
      <c r="B444" s="7" t="s">
        <v>390</v>
      </c>
      <c r="C444" s="8" t="s">
        <v>11</v>
      </c>
      <c r="D444" s="9" t="s">
        <v>393</v>
      </c>
      <c r="E444" s="10">
        <v>123</v>
      </c>
      <c r="F444" s="11">
        <v>102</v>
      </c>
      <c r="G444" s="15">
        <f t="shared" si="31"/>
        <v>2.04</v>
      </c>
      <c r="H444" s="12">
        <f t="shared" si="32"/>
        <v>0.5</v>
      </c>
      <c r="I444" s="12">
        <f t="shared" si="33"/>
        <v>1</v>
      </c>
      <c r="J444" s="15">
        <v>1.5</v>
      </c>
    </row>
    <row r="445" spans="1:10" hidden="1">
      <c r="A445" s="6">
        <f t="shared" si="46"/>
        <v>4</v>
      </c>
      <c r="B445" s="7" t="s">
        <v>390</v>
      </c>
      <c r="C445" s="8" t="s">
        <v>11</v>
      </c>
      <c r="D445" s="9" t="s">
        <v>394</v>
      </c>
      <c r="E445" s="10">
        <v>165</v>
      </c>
      <c r="F445" s="11">
        <v>139</v>
      </c>
      <c r="G445" s="15">
        <f t="shared" si="31"/>
        <v>2.78</v>
      </c>
      <c r="H445" s="12">
        <f t="shared" si="32"/>
        <v>0.5</v>
      </c>
      <c r="I445" s="12">
        <f t="shared" si="33"/>
        <v>1</v>
      </c>
      <c r="J445" s="15">
        <v>1.5</v>
      </c>
    </row>
    <row r="446" spans="1:10" hidden="1">
      <c r="A446" s="6">
        <f t="shared" si="46"/>
        <v>5</v>
      </c>
      <c r="B446" s="7" t="s">
        <v>390</v>
      </c>
      <c r="C446" s="8" t="s">
        <v>11</v>
      </c>
      <c r="D446" s="9" t="s">
        <v>395</v>
      </c>
      <c r="E446" s="10">
        <v>133</v>
      </c>
      <c r="F446" s="11">
        <v>86</v>
      </c>
      <c r="G446" s="15">
        <f t="shared" ref="G446:G481" si="47">ROUND(F446*20*0.001,2)</f>
        <v>1.72</v>
      </c>
      <c r="H446" s="12">
        <f t="shared" ref="H446:H481" si="48">ROUND(J446*1/3,2)</f>
        <v>0.56999999999999995</v>
      </c>
      <c r="I446" s="12">
        <f t="shared" ref="I446:I481" si="49">ROUND(J446*2/3,2)</f>
        <v>1.1499999999999999</v>
      </c>
      <c r="J446" s="15">
        <f t="shared" si="34"/>
        <v>1.72</v>
      </c>
    </row>
    <row r="447" spans="1:10" hidden="1">
      <c r="A447" s="6">
        <f t="shared" si="46"/>
        <v>6</v>
      </c>
      <c r="B447" s="7" t="s">
        <v>390</v>
      </c>
      <c r="C447" s="8" t="s">
        <v>11</v>
      </c>
      <c r="D447" s="9" t="s">
        <v>396</v>
      </c>
      <c r="E447" s="10">
        <v>312</v>
      </c>
      <c r="F447" s="11">
        <v>159</v>
      </c>
      <c r="G447" s="15">
        <f t="shared" si="47"/>
        <v>3.18</v>
      </c>
      <c r="H447" s="12">
        <f t="shared" si="48"/>
        <v>0.5</v>
      </c>
      <c r="I447" s="12">
        <f t="shared" si="49"/>
        <v>1</v>
      </c>
      <c r="J447" s="15">
        <v>1.5</v>
      </c>
    </row>
    <row r="448" spans="1:10" hidden="1">
      <c r="A448" s="6">
        <f t="shared" si="46"/>
        <v>7</v>
      </c>
      <c r="B448" s="7" t="s">
        <v>390</v>
      </c>
      <c r="C448" s="8" t="s">
        <v>11</v>
      </c>
      <c r="D448" s="9" t="s">
        <v>397</v>
      </c>
      <c r="E448" s="10">
        <v>156</v>
      </c>
      <c r="F448" s="11">
        <v>59</v>
      </c>
      <c r="G448" s="15">
        <f t="shared" si="47"/>
        <v>1.18</v>
      </c>
      <c r="H448" s="12">
        <f t="shared" si="48"/>
        <v>0.39</v>
      </c>
      <c r="I448" s="12">
        <f t="shared" si="49"/>
        <v>0.79</v>
      </c>
      <c r="J448" s="15">
        <f t="shared" ref="J448:J483" si="50">G448</f>
        <v>1.18</v>
      </c>
    </row>
    <row r="449" spans="1:10" hidden="1">
      <c r="A449" s="6">
        <f t="shared" si="46"/>
        <v>8</v>
      </c>
      <c r="B449" s="7" t="s">
        <v>390</v>
      </c>
      <c r="C449" s="8" t="s">
        <v>11</v>
      </c>
      <c r="D449" s="9" t="s">
        <v>398</v>
      </c>
      <c r="E449" s="10">
        <v>197</v>
      </c>
      <c r="F449" s="11">
        <v>152</v>
      </c>
      <c r="G449" s="15">
        <f t="shared" si="47"/>
        <v>3.04</v>
      </c>
      <c r="H449" s="12">
        <f t="shared" si="48"/>
        <v>0.5</v>
      </c>
      <c r="I449" s="12">
        <f t="shared" si="49"/>
        <v>1</v>
      </c>
      <c r="J449" s="15">
        <v>1.5</v>
      </c>
    </row>
    <row r="450" spans="1:10" hidden="1">
      <c r="A450" s="6">
        <f t="shared" si="46"/>
        <v>9</v>
      </c>
      <c r="B450" s="7" t="s">
        <v>390</v>
      </c>
      <c r="C450" s="8" t="s">
        <v>11</v>
      </c>
      <c r="D450" s="9" t="s">
        <v>289</v>
      </c>
      <c r="E450" s="10">
        <v>76</v>
      </c>
      <c r="F450" s="11">
        <v>55</v>
      </c>
      <c r="G450" s="15">
        <f t="shared" si="47"/>
        <v>1.1000000000000001</v>
      </c>
      <c r="H450" s="12">
        <f t="shared" si="48"/>
        <v>0.37</v>
      </c>
      <c r="I450" s="12">
        <f t="shared" si="49"/>
        <v>0.73</v>
      </c>
      <c r="J450" s="15">
        <f t="shared" si="50"/>
        <v>1.1000000000000001</v>
      </c>
    </row>
    <row r="451" spans="1:10" hidden="1">
      <c r="A451" s="6">
        <f t="shared" si="46"/>
        <v>10</v>
      </c>
      <c r="B451" s="7" t="s">
        <v>390</v>
      </c>
      <c r="C451" s="8" t="s">
        <v>11</v>
      </c>
      <c r="D451" s="9" t="s">
        <v>399</v>
      </c>
      <c r="E451" s="10">
        <v>161</v>
      </c>
      <c r="F451" s="11">
        <v>118</v>
      </c>
      <c r="G451" s="15">
        <f t="shared" si="47"/>
        <v>2.36</v>
      </c>
      <c r="H451" s="12">
        <f t="shared" si="48"/>
        <v>0.5</v>
      </c>
      <c r="I451" s="12">
        <f t="shared" si="49"/>
        <v>1</v>
      </c>
      <c r="J451" s="15">
        <v>1.5</v>
      </c>
    </row>
    <row r="452" spans="1:10" hidden="1">
      <c r="A452" s="6">
        <f t="shared" si="46"/>
        <v>11</v>
      </c>
      <c r="B452" s="7" t="s">
        <v>390</v>
      </c>
      <c r="C452" s="8" t="s">
        <v>11</v>
      </c>
      <c r="D452" s="9" t="s">
        <v>400</v>
      </c>
      <c r="E452" s="10">
        <v>167</v>
      </c>
      <c r="F452" s="11">
        <v>123</v>
      </c>
      <c r="G452" s="15">
        <f t="shared" si="47"/>
        <v>2.46</v>
      </c>
      <c r="H452" s="12">
        <f t="shared" si="48"/>
        <v>0.5</v>
      </c>
      <c r="I452" s="12">
        <f t="shared" si="49"/>
        <v>1</v>
      </c>
      <c r="J452" s="15">
        <v>1.5</v>
      </c>
    </row>
    <row r="453" spans="1:10" hidden="1">
      <c r="A453" s="6">
        <f t="shared" si="46"/>
        <v>12</v>
      </c>
      <c r="B453" s="7" t="s">
        <v>390</v>
      </c>
      <c r="C453" s="8" t="s">
        <v>11</v>
      </c>
      <c r="D453" s="9" t="s">
        <v>401</v>
      </c>
      <c r="E453" s="10">
        <v>130</v>
      </c>
      <c r="F453" s="11">
        <v>96</v>
      </c>
      <c r="G453" s="15">
        <f t="shared" si="47"/>
        <v>1.92</v>
      </c>
      <c r="H453" s="12">
        <f t="shared" si="48"/>
        <v>0.64</v>
      </c>
      <c r="I453" s="12">
        <f t="shared" si="49"/>
        <v>1.28</v>
      </c>
      <c r="J453" s="15">
        <f t="shared" si="50"/>
        <v>1.92</v>
      </c>
    </row>
    <row r="454" spans="1:10" hidden="1">
      <c r="A454" s="6">
        <f t="shared" si="46"/>
        <v>13</v>
      </c>
      <c r="B454" s="7" t="s">
        <v>390</v>
      </c>
      <c r="C454" s="8" t="s">
        <v>11</v>
      </c>
      <c r="D454" s="9" t="s">
        <v>402</v>
      </c>
      <c r="E454" s="10">
        <v>155</v>
      </c>
      <c r="F454" s="11">
        <v>170</v>
      </c>
      <c r="G454" s="15">
        <f t="shared" si="47"/>
        <v>3.4</v>
      </c>
      <c r="H454" s="12">
        <f t="shared" si="48"/>
        <v>0.5</v>
      </c>
      <c r="I454" s="12">
        <f t="shared" si="49"/>
        <v>1</v>
      </c>
      <c r="J454" s="15">
        <v>1.5</v>
      </c>
    </row>
    <row r="455" spans="1:10" hidden="1">
      <c r="A455" s="6">
        <f t="shared" si="46"/>
        <v>14</v>
      </c>
      <c r="B455" s="7" t="s">
        <v>390</v>
      </c>
      <c r="C455" s="8" t="s">
        <v>11</v>
      </c>
      <c r="D455" s="9" t="s">
        <v>403</v>
      </c>
      <c r="E455" s="10">
        <v>156</v>
      </c>
      <c r="F455" s="11">
        <v>77</v>
      </c>
      <c r="G455" s="15">
        <f t="shared" si="47"/>
        <v>1.54</v>
      </c>
      <c r="H455" s="12">
        <f t="shared" si="48"/>
        <v>0.51</v>
      </c>
      <c r="I455" s="12">
        <f t="shared" si="49"/>
        <v>1.03</v>
      </c>
      <c r="J455" s="15">
        <f t="shared" si="50"/>
        <v>1.54</v>
      </c>
    </row>
    <row r="456" spans="1:10" hidden="1">
      <c r="A456" s="6">
        <f t="shared" si="46"/>
        <v>15</v>
      </c>
      <c r="B456" s="7" t="s">
        <v>390</v>
      </c>
      <c r="C456" s="8" t="s">
        <v>11</v>
      </c>
      <c r="D456" s="9" t="s">
        <v>404</v>
      </c>
      <c r="E456" s="10">
        <v>167</v>
      </c>
      <c r="F456" s="11">
        <v>57</v>
      </c>
      <c r="G456" s="15">
        <f t="shared" si="47"/>
        <v>1.1399999999999999</v>
      </c>
      <c r="H456" s="12">
        <f t="shared" si="48"/>
        <v>0.38</v>
      </c>
      <c r="I456" s="12">
        <f t="shared" si="49"/>
        <v>0.76</v>
      </c>
      <c r="J456" s="15">
        <f t="shared" si="50"/>
        <v>1.1399999999999999</v>
      </c>
    </row>
    <row r="457" spans="1:10" hidden="1">
      <c r="A457" s="6">
        <f t="shared" si="46"/>
        <v>16</v>
      </c>
      <c r="B457" s="7" t="s">
        <v>390</v>
      </c>
      <c r="C457" s="8" t="s">
        <v>11</v>
      </c>
      <c r="D457" s="9" t="s">
        <v>405</v>
      </c>
      <c r="E457" s="10">
        <v>155</v>
      </c>
      <c r="F457" s="11">
        <v>117</v>
      </c>
      <c r="G457" s="15">
        <f t="shared" si="47"/>
        <v>2.34</v>
      </c>
      <c r="H457" s="12">
        <f t="shared" si="48"/>
        <v>0.5</v>
      </c>
      <c r="I457" s="12">
        <f t="shared" si="49"/>
        <v>1</v>
      </c>
      <c r="J457" s="15">
        <v>1.5</v>
      </c>
    </row>
    <row r="458" spans="1:10" hidden="1">
      <c r="A458" s="6">
        <f t="shared" si="46"/>
        <v>17</v>
      </c>
      <c r="B458" s="7" t="s">
        <v>390</v>
      </c>
      <c r="C458" s="8" t="s">
        <v>11</v>
      </c>
      <c r="D458" s="9" t="s">
        <v>406</v>
      </c>
      <c r="E458" s="10">
        <v>241</v>
      </c>
      <c r="F458" s="11">
        <v>136</v>
      </c>
      <c r="G458" s="15">
        <f t="shared" si="47"/>
        <v>2.72</v>
      </c>
      <c r="H458" s="12">
        <f t="shared" si="48"/>
        <v>0.5</v>
      </c>
      <c r="I458" s="12">
        <f t="shared" si="49"/>
        <v>1</v>
      </c>
      <c r="J458" s="15">
        <v>1.5</v>
      </c>
    </row>
    <row r="459" spans="1:10" hidden="1">
      <c r="A459" s="6">
        <f t="shared" si="46"/>
        <v>18</v>
      </c>
      <c r="B459" s="7" t="s">
        <v>390</v>
      </c>
      <c r="C459" s="8" t="s">
        <v>11</v>
      </c>
      <c r="D459" s="9" t="s">
        <v>407</v>
      </c>
      <c r="E459" s="10">
        <v>110</v>
      </c>
      <c r="F459" s="11">
        <v>58</v>
      </c>
      <c r="G459" s="15">
        <f t="shared" si="47"/>
        <v>1.1599999999999999</v>
      </c>
      <c r="H459" s="12">
        <f t="shared" si="48"/>
        <v>0.39</v>
      </c>
      <c r="I459" s="12">
        <f t="shared" si="49"/>
        <v>0.77</v>
      </c>
      <c r="J459" s="15">
        <f t="shared" si="50"/>
        <v>1.1599999999999999</v>
      </c>
    </row>
    <row r="460" spans="1:10" hidden="1">
      <c r="A460" s="6">
        <f t="shared" si="46"/>
        <v>19</v>
      </c>
      <c r="B460" s="7" t="s">
        <v>390</v>
      </c>
      <c r="C460" s="8" t="s">
        <v>11</v>
      </c>
      <c r="D460" s="9" t="s">
        <v>408</v>
      </c>
      <c r="E460" s="10">
        <v>183</v>
      </c>
      <c r="F460" s="11">
        <v>85</v>
      </c>
      <c r="G460" s="15">
        <f t="shared" si="47"/>
        <v>1.7</v>
      </c>
      <c r="H460" s="12">
        <f t="shared" si="48"/>
        <v>0.56999999999999995</v>
      </c>
      <c r="I460" s="12">
        <f t="shared" si="49"/>
        <v>1.1299999999999999</v>
      </c>
      <c r="J460" s="15">
        <f t="shared" si="50"/>
        <v>1.7</v>
      </c>
    </row>
    <row r="461" spans="1:10" hidden="1">
      <c r="A461" s="6">
        <f t="shared" si="46"/>
        <v>20</v>
      </c>
      <c r="B461" s="7" t="s">
        <v>390</v>
      </c>
      <c r="C461" s="8" t="s">
        <v>11</v>
      </c>
      <c r="D461" s="9" t="s">
        <v>26</v>
      </c>
      <c r="E461" s="10">
        <v>93</v>
      </c>
      <c r="F461" s="11">
        <v>66</v>
      </c>
      <c r="G461" s="15">
        <f t="shared" si="47"/>
        <v>1.32</v>
      </c>
      <c r="H461" s="12">
        <f t="shared" si="48"/>
        <v>0.44</v>
      </c>
      <c r="I461" s="12">
        <f t="shared" si="49"/>
        <v>0.88</v>
      </c>
      <c r="J461" s="15">
        <f t="shared" si="50"/>
        <v>1.32</v>
      </c>
    </row>
    <row r="462" spans="1:10" hidden="1">
      <c r="A462" s="6">
        <f t="shared" si="46"/>
        <v>21</v>
      </c>
      <c r="B462" s="7" t="s">
        <v>390</v>
      </c>
      <c r="C462" s="8" t="s">
        <v>11</v>
      </c>
      <c r="D462" s="9" t="s">
        <v>409</v>
      </c>
      <c r="E462" s="10">
        <v>142</v>
      </c>
      <c r="F462" s="11">
        <v>78</v>
      </c>
      <c r="G462" s="15">
        <f t="shared" si="47"/>
        <v>1.56</v>
      </c>
      <c r="H462" s="12">
        <f t="shared" si="48"/>
        <v>0.52</v>
      </c>
      <c r="I462" s="12">
        <f t="shared" si="49"/>
        <v>1.04</v>
      </c>
      <c r="J462" s="15">
        <f t="shared" si="50"/>
        <v>1.56</v>
      </c>
    </row>
    <row r="463" spans="1:10" s="5" customFormat="1" hidden="1">
      <c r="A463" s="6">
        <f t="shared" si="46"/>
        <v>22</v>
      </c>
      <c r="B463" s="7" t="s">
        <v>390</v>
      </c>
      <c r="C463" s="8" t="s">
        <v>11</v>
      </c>
      <c r="D463" s="9" t="s">
        <v>410</v>
      </c>
      <c r="E463" s="10">
        <v>128</v>
      </c>
      <c r="F463" s="11">
        <v>60</v>
      </c>
      <c r="G463" s="15">
        <f t="shared" si="47"/>
        <v>1.2</v>
      </c>
      <c r="H463" s="12">
        <f t="shared" si="48"/>
        <v>0.4</v>
      </c>
      <c r="I463" s="12">
        <f t="shared" si="49"/>
        <v>0.8</v>
      </c>
      <c r="J463" s="15">
        <f t="shared" si="50"/>
        <v>1.2</v>
      </c>
    </row>
    <row r="464" spans="1:10" hidden="1">
      <c r="A464" s="6">
        <f t="shared" si="46"/>
        <v>23</v>
      </c>
      <c r="B464" s="7" t="s">
        <v>390</v>
      </c>
      <c r="C464" s="8" t="s">
        <v>11</v>
      </c>
      <c r="D464" s="9" t="s">
        <v>411</v>
      </c>
      <c r="E464" s="10">
        <v>59</v>
      </c>
      <c r="F464" s="11">
        <v>88</v>
      </c>
      <c r="G464" s="15">
        <f t="shared" si="47"/>
        <v>1.76</v>
      </c>
      <c r="H464" s="12">
        <f t="shared" si="48"/>
        <v>0.59</v>
      </c>
      <c r="I464" s="12">
        <f t="shared" si="49"/>
        <v>1.17</v>
      </c>
      <c r="J464" s="15">
        <f t="shared" si="50"/>
        <v>1.76</v>
      </c>
    </row>
    <row r="465" spans="1:10" hidden="1">
      <c r="A465" s="6">
        <f t="shared" si="46"/>
        <v>24</v>
      </c>
      <c r="B465" s="7" t="s">
        <v>390</v>
      </c>
      <c r="C465" s="36" t="s">
        <v>11</v>
      </c>
      <c r="D465" s="9" t="s">
        <v>413</v>
      </c>
      <c r="E465" s="10">
        <v>121</v>
      </c>
      <c r="F465" s="11">
        <v>73</v>
      </c>
      <c r="G465" s="15">
        <f t="shared" si="47"/>
        <v>1.46</v>
      </c>
      <c r="H465" s="12">
        <f t="shared" si="48"/>
        <v>0.49</v>
      </c>
      <c r="I465" s="12">
        <f t="shared" si="49"/>
        <v>0.97</v>
      </c>
      <c r="J465" s="15">
        <f t="shared" si="50"/>
        <v>1.46</v>
      </c>
    </row>
    <row r="466" spans="1:10" s="5" customFormat="1" hidden="1">
      <c r="A466" s="6">
        <f t="shared" si="46"/>
        <v>25</v>
      </c>
      <c r="B466" s="7" t="s">
        <v>390</v>
      </c>
      <c r="C466" s="8" t="s">
        <v>11</v>
      </c>
      <c r="D466" s="9" t="s">
        <v>414</v>
      </c>
      <c r="E466" s="10">
        <v>366</v>
      </c>
      <c r="F466" s="11">
        <v>338</v>
      </c>
      <c r="G466" s="15">
        <f t="shared" si="47"/>
        <v>6.76</v>
      </c>
      <c r="H466" s="12">
        <f t="shared" si="48"/>
        <v>1.67</v>
      </c>
      <c r="I466" s="12">
        <f t="shared" si="49"/>
        <v>3.33</v>
      </c>
      <c r="J466" s="15">
        <v>5</v>
      </c>
    </row>
    <row r="467" spans="1:10" hidden="1">
      <c r="A467" s="6">
        <f t="shared" si="46"/>
        <v>26</v>
      </c>
      <c r="B467" s="7" t="s">
        <v>390</v>
      </c>
      <c r="C467" s="8" t="s">
        <v>11</v>
      </c>
      <c r="D467" s="9" t="s">
        <v>415</v>
      </c>
      <c r="E467" s="10">
        <v>186</v>
      </c>
      <c r="F467" s="11">
        <v>130</v>
      </c>
      <c r="G467" s="15">
        <f t="shared" si="47"/>
        <v>2.6</v>
      </c>
      <c r="H467" s="12">
        <f t="shared" si="48"/>
        <v>0.5</v>
      </c>
      <c r="I467" s="12">
        <f t="shared" si="49"/>
        <v>1</v>
      </c>
      <c r="J467" s="15">
        <v>1.5</v>
      </c>
    </row>
    <row r="468" spans="1:10" hidden="1">
      <c r="A468" s="6">
        <f t="shared" si="46"/>
        <v>27</v>
      </c>
      <c r="B468" s="7" t="s">
        <v>390</v>
      </c>
      <c r="C468" s="8" t="s">
        <v>11</v>
      </c>
      <c r="D468" s="9" t="s">
        <v>416</v>
      </c>
      <c r="E468" s="10">
        <v>240</v>
      </c>
      <c r="F468" s="11">
        <v>166</v>
      </c>
      <c r="G468" s="15">
        <f t="shared" si="47"/>
        <v>3.32</v>
      </c>
      <c r="H468" s="12">
        <f t="shared" si="48"/>
        <v>0.5</v>
      </c>
      <c r="I468" s="12">
        <f t="shared" si="49"/>
        <v>1</v>
      </c>
      <c r="J468" s="15">
        <v>1.5</v>
      </c>
    </row>
    <row r="469" spans="1:10" hidden="1">
      <c r="A469" s="6">
        <f t="shared" si="46"/>
        <v>28</v>
      </c>
      <c r="B469" s="7" t="s">
        <v>390</v>
      </c>
      <c r="C469" s="8" t="s">
        <v>11</v>
      </c>
      <c r="D469" s="9" t="s">
        <v>419</v>
      </c>
      <c r="E469" s="10">
        <v>153</v>
      </c>
      <c r="F469" s="11">
        <v>131</v>
      </c>
      <c r="G469" s="15">
        <f t="shared" si="47"/>
        <v>2.62</v>
      </c>
      <c r="H469" s="12">
        <f t="shared" si="48"/>
        <v>0.5</v>
      </c>
      <c r="I469" s="12">
        <f t="shared" si="49"/>
        <v>1</v>
      </c>
      <c r="J469" s="15">
        <v>1.5</v>
      </c>
    </row>
    <row r="470" spans="1:10" hidden="1">
      <c r="A470" s="6">
        <f t="shared" si="46"/>
        <v>29</v>
      </c>
      <c r="B470" s="7" t="s">
        <v>390</v>
      </c>
      <c r="C470" s="8" t="s">
        <v>11</v>
      </c>
      <c r="D470" s="9" t="s">
        <v>420</v>
      </c>
      <c r="E470" s="10">
        <v>252</v>
      </c>
      <c r="F470" s="11">
        <v>171</v>
      </c>
      <c r="G470" s="15">
        <f t="shared" si="47"/>
        <v>3.42</v>
      </c>
      <c r="H470" s="12">
        <f t="shared" si="48"/>
        <v>0.5</v>
      </c>
      <c r="I470" s="12">
        <f t="shared" si="49"/>
        <v>1</v>
      </c>
      <c r="J470" s="15">
        <v>1.5</v>
      </c>
    </row>
    <row r="471" spans="1:10" hidden="1">
      <c r="A471" s="6">
        <f t="shared" si="46"/>
        <v>30</v>
      </c>
      <c r="B471" s="7" t="s">
        <v>390</v>
      </c>
      <c r="C471" s="8" t="s">
        <v>11</v>
      </c>
      <c r="D471" s="9" t="s">
        <v>421</v>
      </c>
      <c r="E471" s="10">
        <v>130</v>
      </c>
      <c r="F471" s="11">
        <v>97</v>
      </c>
      <c r="G471" s="15">
        <f t="shared" si="47"/>
        <v>1.94</v>
      </c>
      <c r="H471" s="12">
        <f t="shared" si="48"/>
        <v>0.65</v>
      </c>
      <c r="I471" s="12">
        <f t="shared" si="49"/>
        <v>1.29</v>
      </c>
      <c r="J471" s="15">
        <f t="shared" si="50"/>
        <v>1.94</v>
      </c>
    </row>
    <row r="472" spans="1:10" hidden="1">
      <c r="A472" s="6">
        <f t="shared" si="46"/>
        <v>31</v>
      </c>
      <c r="B472" s="7" t="s">
        <v>390</v>
      </c>
      <c r="C472" s="8" t="s">
        <v>11</v>
      </c>
      <c r="D472" s="9" t="s">
        <v>425</v>
      </c>
      <c r="E472" s="10">
        <v>234</v>
      </c>
      <c r="F472" s="11">
        <v>189</v>
      </c>
      <c r="G472" s="15">
        <f t="shared" si="47"/>
        <v>3.78</v>
      </c>
      <c r="H472" s="12">
        <f t="shared" si="48"/>
        <v>0.5</v>
      </c>
      <c r="I472" s="12">
        <f t="shared" si="49"/>
        <v>1</v>
      </c>
      <c r="J472" s="15">
        <v>1.5</v>
      </c>
    </row>
    <row r="473" spans="1:10" hidden="1">
      <c r="A473" s="6">
        <f t="shared" si="46"/>
        <v>32</v>
      </c>
      <c r="B473" s="7" t="s">
        <v>390</v>
      </c>
      <c r="C473" s="8" t="s">
        <v>11</v>
      </c>
      <c r="D473" s="9" t="s">
        <v>426</v>
      </c>
      <c r="E473" s="10">
        <v>156</v>
      </c>
      <c r="F473" s="11">
        <v>70</v>
      </c>
      <c r="G473" s="15">
        <f t="shared" si="47"/>
        <v>1.4</v>
      </c>
      <c r="H473" s="12">
        <f t="shared" si="48"/>
        <v>0.47</v>
      </c>
      <c r="I473" s="12">
        <f t="shared" si="49"/>
        <v>0.93</v>
      </c>
      <c r="J473" s="15">
        <f t="shared" si="50"/>
        <v>1.4</v>
      </c>
    </row>
    <row r="474" spans="1:10" hidden="1">
      <c r="A474" s="6">
        <f t="shared" si="46"/>
        <v>33</v>
      </c>
      <c r="B474" s="7" t="s">
        <v>390</v>
      </c>
      <c r="C474" s="8" t="s">
        <v>11</v>
      </c>
      <c r="D474" s="9" t="s">
        <v>428</v>
      </c>
      <c r="E474" s="10">
        <v>261</v>
      </c>
      <c r="F474" s="11">
        <v>231</v>
      </c>
      <c r="G474" s="15">
        <f t="shared" si="47"/>
        <v>4.62</v>
      </c>
      <c r="H474" s="12">
        <f t="shared" si="48"/>
        <v>1</v>
      </c>
      <c r="I474" s="12">
        <f t="shared" si="49"/>
        <v>2</v>
      </c>
      <c r="J474" s="15">
        <v>3</v>
      </c>
    </row>
    <row r="475" spans="1:10" hidden="1">
      <c r="A475" s="6">
        <f t="shared" si="46"/>
        <v>34</v>
      </c>
      <c r="B475" s="7" t="s">
        <v>390</v>
      </c>
      <c r="C475" s="8" t="s">
        <v>11</v>
      </c>
      <c r="D475" s="9" t="s">
        <v>431</v>
      </c>
      <c r="E475" s="10">
        <v>183</v>
      </c>
      <c r="F475" s="11">
        <v>120</v>
      </c>
      <c r="G475" s="15">
        <f t="shared" si="47"/>
        <v>2.4</v>
      </c>
      <c r="H475" s="12">
        <f t="shared" si="48"/>
        <v>0.5</v>
      </c>
      <c r="I475" s="12">
        <f t="shared" si="49"/>
        <v>1</v>
      </c>
      <c r="J475" s="15">
        <v>1.5</v>
      </c>
    </row>
    <row r="476" spans="1:10" hidden="1">
      <c r="A476" s="6">
        <f t="shared" si="46"/>
        <v>35</v>
      </c>
      <c r="B476" s="7" t="s">
        <v>390</v>
      </c>
      <c r="C476" s="8" t="s">
        <v>11</v>
      </c>
      <c r="D476" s="9" t="s">
        <v>432</v>
      </c>
      <c r="E476" s="10">
        <v>82</v>
      </c>
      <c r="F476" s="11">
        <v>51</v>
      </c>
      <c r="G476" s="15">
        <f t="shared" si="47"/>
        <v>1.02</v>
      </c>
      <c r="H476" s="12">
        <f t="shared" si="48"/>
        <v>0.34</v>
      </c>
      <c r="I476" s="12">
        <f t="shared" si="49"/>
        <v>0.68</v>
      </c>
      <c r="J476" s="15">
        <f t="shared" si="50"/>
        <v>1.02</v>
      </c>
    </row>
    <row r="477" spans="1:10" hidden="1">
      <c r="A477" s="6">
        <f t="shared" si="46"/>
        <v>36</v>
      </c>
      <c r="B477" s="7" t="s">
        <v>390</v>
      </c>
      <c r="C477" s="8" t="s">
        <v>11</v>
      </c>
      <c r="D477" s="9" t="s">
        <v>433</v>
      </c>
      <c r="E477" s="10">
        <v>150</v>
      </c>
      <c r="F477" s="11">
        <v>92</v>
      </c>
      <c r="G477" s="15">
        <f t="shared" si="47"/>
        <v>1.84</v>
      </c>
      <c r="H477" s="12">
        <f t="shared" si="48"/>
        <v>0.61</v>
      </c>
      <c r="I477" s="12">
        <f t="shared" si="49"/>
        <v>1.23</v>
      </c>
      <c r="J477" s="15">
        <f t="shared" si="50"/>
        <v>1.84</v>
      </c>
    </row>
    <row r="478" spans="1:10" hidden="1">
      <c r="A478" s="6">
        <f t="shared" si="46"/>
        <v>37</v>
      </c>
      <c r="B478" s="7" t="s">
        <v>390</v>
      </c>
      <c r="C478" s="8" t="s">
        <v>11</v>
      </c>
      <c r="D478" s="9" t="s">
        <v>438</v>
      </c>
      <c r="E478" s="10">
        <v>270</v>
      </c>
      <c r="F478" s="11">
        <v>154</v>
      </c>
      <c r="G478" s="15">
        <f t="shared" si="47"/>
        <v>3.08</v>
      </c>
      <c r="H478" s="12">
        <f t="shared" si="48"/>
        <v>0.5</v>
      </c>
      <c r="I478" s="12">
        <f t="shared" si="49"/>
        <v>1</v>
      </c>
      <c r="J478" s="15">
        <v>1.5</v>
      </c>
    </row>
    <row r="479" spans="1:10" hidden="1">
      <c r="A479" s="6">
        <f t="shared" si="46"/>
        <v>38</v>
      </c>
      <c r="B479" s="7" t="s">
        <v>390</v>
      </c>
      <c r="C479" s="8" t="s">
        <v>11</v>
      </c>
      <c r="D479" s="9" t="s">
        <v>440</v>
      </c>
      <c r="E479" s="10">
        <v>199</v>
      </c>
      <c r="F479" s="11">
        <v>146</v>
      </c>
      <c r="G479" s="15">
        <f t="shared" si="47"/>
        <v>2.92</v>
      </c>
      <c r="H479" s="12">
        <f t="shared" si="48"/>
        <v>0.5</v>
      </c>
      <c r="I479" s="12">
        <f t="shared" si="49"/>
        <v>1</v>
      </c>
      <c r="J479" s="15">
        <v>1.5</v>
      </c>
    </row>
    <row r="480" spans="1:10" hidden="1">
      <c r="A480" s="6">
        <f t="shared" si="46"/>
        <v>39</v>
      </c>
      <c r="B480" s="7" t="s">
        <v>390</v>
      </c>
      <c r="C480" s="8" t="s">
        <v>11</v>
      </c>
      <c r="D480" s="9" t="s">
        <v>449</v>
      </c>
      <c r="E480" s="10">
        <v>199</v>
      </c>
      <c r="F480" s="11">
        <v>112</v>
      </c>
      <c r="G480" s="15">
        <f t="shared" si="47"/>
        <v>2.2400000000000002</v>
      </c>
      <c r="H480" s="12">
        <f t="shared" si="48"/>
        <v>0.5</v>
      </c>
      <c r="I480" s="12">
        <f t="shared" si="49"/>
        <v>1</v>
      </c>
      <c r="J480" s="15">
        <v>1.5</v>
      </c>
    </row>
    <row r="481" spans="1:10" hidden="1">
      <c r="A481" s="6">
        <f t="shared" si="46"/>
        <v>40</v>
      </c>
      <c r="B481" s="7" t="s">
        <v>390</v>
      </c>
      <c r="C481" s="8" t="s">
        <v>11</v>
      </c>
      <c r="D481" s="9" t="s">
        <v>454</v>
      </c>
      <c r="E481" s="10">
        <v>155</v>
      </c>
      <c r="F481" s="11">
        <v>98</v>
      </c>
      <c r="G481" s="15">
        <f t="shared" si="47"/>
        <v>1.96</v>
      </c>
      <c r="H481" s="12">
        <f t="shared" si="48"/>
        <v>0.65</v>
      </c>
      <c r="I481" s="12">
        <f t="shared" si="49"/>
        <v>1.31</v>
      </c>
      <c r="J481" s="15">
        <f t="shared" si="50"/>
        <v>1.96</v>
      </c>
    </row>
    <row r="482" spans="1:10" hidden="1">
      <c r="A482" s="6">
        <f t="shared" si="46"/>
        <v>41</v>
      </c>
      <c r="B482" s="7" t="s">
        <v>390</v>
      </c>
      <c r="C482" s="8" t="s">
        <v>11</v>
      </c>
      <c r="D482" s="9" t="s">
        <v>455</v>
      </c>
      <c r="E482" s="10">
        <v>158</v>
      </c>
      <c r="F482" s="11">
        <v>137</v>
      </c>
      <c r="G482" s="15">
        <f t="shared" ref="G482:G518" si="51">ROUND(F482*20*0.001,2)</f>
        <v>2.74</v>
      </c>
      <c r="H482" s="12">
        <f t="shared" ref="H482:H518" si="52">ROUND(J482*1/3,2)</f>
        <v>0.5</v>
      </c>
      <c r="I482" s="12">
        <f t="shared" ref="I482:I518" si="53">ROUND(J482*2/3,2)</f>
        <v>1</v>
      </c>
      <c r="J482" s="15">
        <v>1.5</v>
      </c>
    </row>
    <row r="483" spans="1:10" hidden="1">
      <c r="A483" s="6">
        <f t="shared" si="46"/>
        <v>42</v>
      </c>
      <c r="B483" s="7" t="s">
        <v>390</v>
      </c>
      <c r="C483" s="8" t="s">
        <v>11</v>
      </c>
      <c r="D483" s="9" t="s">
        <v>456</v>
      </c>
      <c r="E483" s="10">
        <v>84</v>
      </c>
      <c r="F483" s="11">
        <v>66</v>
      </c>
      <c r="G483" s="15">
        <f t="shared" si="51"/>
        <v>1.32</v>
      </c>
      <c r="H483" s="12">
        <f t="shared" si="52"/>
        <v>0.44</v>
      </c>
      <c r="I483" s="12">
        <f t="shared" si="53"/>
        <v>0.88</v>
      </c>
      <c r="J483" s="15">
        <f t="shared" si="50"/>
        <v>1.32</v>
      </c>
    </row>
    <row r="484" spans="1:10" hidden="1">
      <c r="A484" s="6">
        <f t="shared" si="46"/>
        <v>43</v>
      </c>
      <c r="B484" s="7" t="s">
        <v>390</v>
      </c>
      <c r="C484" s="8" t="s">
        <v>11</v>
      </c>
      <c r="D484" s="9" t="s">
        <v>457</v>
      </c>
      <c r="E484" s="10">
        <v>99</v>
      </c>
      <c r="F484" s="11">
        <v>83</v>
      </c>
      <c r="G484" s="15">
        <f t="shared" si="51"/>
        <v>1.66</v>
      </c>
      <c r="H484" s="12">
        <f t="shared" si="52"/>
        <v>0.55000000000000004</v>
      </c>
      <c r="I484" s="12">
        <f t="shared" si="53"/>
        <v>1.1100000000000001</v>
      </c>
      <c r="J484" s="15">
        <f t="shared" ref="J484:J517" si="54">G484</f>
        <v>1.66</v>
      </c>
    </row>
    <row r="485" spans="1:10" hidden="1">
      <c r="A485" s="6">
        <f t="shared" si="46"/>
        <v>44</v>
      </c>
      <c r="B485" s="7" t="s">
        <v>390</v>
      </c>
      <c r="C485" s="8" t="s">
        <v>11</v>
      </c>
      <c r="D485" s="9" t="s">
        <v>459</v>
      </c>
      <c r="E485" s="10">
        <v>141</v>
      </c>
      <c r="F485" s="11">
        <v>95</v>
      </c>
      <c r="G485" s="15">
        <f t="shared" si="51"/>
        <v>1.9</v>
      </c>
      <c r="H485" s="12">
        <f t="shared" si="52"/>
        <v>0.63</v>
      </c>
      <c r="I485" s="12">
        <f t="shared" si="53"/>
        <v>1.27</v>
      </c>
      <c r="J485" s="15">
        <f t="shared" si="54"/>
        <v>1.9</v>
      </c>
    </row>
    <row r="486" spans="1:10" hidden="1">
      <c r="A486" s="6">
        <f t="shared" si="46"/>
        <v>45</v>
      </c>
      <c r="B486" s="7" t="s">
        <v>390</v>
      </c>
      <c r="C486" s="8" t="s">
        <v>11</v>
      </c>
      <c r="D486" s="9" t="s">
        <v>460</v>
      </c>
      <c r="E486" s="10">
        <v>209</v>
      </c>
      <c r="F486" s="11">
        <v>111</v>
      </c>
      <c r="G486" s="15">
        <f t="shared" si="51"/>
        <v>2.2200000000000002</v>
      </c>
      <c r="H486" s="12">
        <f t="shared" si="52"/>
        <v>0.5</v>
      </c>
      <c r="I486" s="12">
        <f t="shared" si="53"/>
        <v>1</v>
      </c>
      <c r="J486" s="15">
        <v>1.5</v>
      </c>
    </row>
    <row r="487" spans="1:10" hidden="1">
      <c r="A487" s="6">
        <f t="shared" si="46"/>
        <v>46</v>
      </c>
      <c r="B487" s="7" t="s">
        <v>390</v>
      </c>
      <c r="C487" s="8" t="s">
        <v>11</v>
      </c>
      <c r="D487" s="9" t="s">
        <v>461</v>
      </c>
      <c r="E487" s="10">
        <v>150</v>
      </c>
      <c r="F487" s="11">
        <v>110</v>
      </c>
      <c r="G487" s="15">
        <f t="shared" si="51"/>
        <v>2.2000000000000002</v>
      </c>
      <c r="H487" s="12">
        <f t="shared" si="52"/>
        <v>0.5</v>
      </c>
      <c r="I487" s="12">
        <f t="shared" si="53"/>
        <v>1</v>
      </c>
      <c r="J487" s="15">
        <v>1.5</v>
      </c>
    </row>
    <row r="488" spans="1:10" hidden="1">
      <c r="A488" s="6">
        <f t="shared" si="46"/>
        <v>47</v>
      </c>
      <c r="B488" s="7" t="s">
        <v>390</v>
      </c>
      <c r="C488" s="8" t="s">
        <v>11</v>
      </c>
      <c r="D488" s="9" t="s">
        <v>462</v>
      </c>
      <c r="E488" s="10">
        <v>91</v>
      </c>
      <c r="F488" s="11">
        <v>60</v>
      </c>
      <c r="G488" s="15">
        <f t="shared" si="51"/>
        <v>1.2</v>
      </c>
      <c r="H488" s="12">
        <f t="shared" si="52"/>
        <v>0.4</v>
      </c>
      <c r="I488" s="12">
        <f t="shared" si="53"/>
        <v>0.8</v>
      </c>
      <c r="J488" s="15">
        <f t="shared" si="54"/>
        <v>1.2</v>
      </c>
    </row>
    <row r="489" spans="1:10" hidden="1">
      <c r="A489" s="6">
        <f t="shared" si="46"/>
        <v>48</v>
      </c>
      <c r="B489" s="7" t="s">
        <v>390</v>
      </c>
      <c r="C489" s="8" t="s">
        <v>11</v>
      </c>
      <c r="D489" s="9" t="s">
        <v>464</v>
      </c>
      <c r="E489" s="10">
        <v>136</v>
      </c>
      <c r="F489" s="11">
        <v>169</v>
      </c>
      <c r="G489" s="15">
        <f t="shared" si="51"/>
        <v>3.38</v>
      </c>
      <c r="H489" s="12">
        <f t="shared" si="52"/>
        <v>0.5</v>
      </c>
      <c r="I489" s="12">
        <f t="shared" si="53"/>
        <v>1</v>
      </c>
      <c r="J489" s="15">
        <v>1.5</v>
      </c>
    </row>
    <row r="490" spans="1:10" hidden="1">
      <c r="A490" s="6">
        <f t="shared" si="46"/>
        <v>49</v>
      </c>
      <c r="B490" s="7" t="s">
        <v>390</v>
      </c>
      <c r="C490" s="8" t="s">
        <v>11</v>
      </c>
      <c r="D490" s="9" t="s">
        <v>465</v>
      </c>
      <c r="E490" s="10">
        <v>154</v>
      </c>
      <c r="F490" s="11">
        <v>132</v>
      </c>
      <c r="G490" s="15">
        <f t="shared" si="51"/>
        <v>2.64</v>
      </c>
      <c r="H490" s="12">
        <f t="shared" si="52"/>
        <v>0.5</v>
      </c>
      <c r="I490" s="12">
        <f t="shared" si="53"/>
        <v>1</v>
      </c>
      <c r="J490" s="15">
        <v>1.5</v>
      </c>
    </row>
    <row r="491" spans="1:10" hidden="1">
      <c r="A491" s="6">
        <f t="shared" si="46"/>
        <v>50</v>
      </c>
      <c r="B491" s="7" t="s">
        <v>390</v>
      </c>
      <c r="C491" s="8" t="s">
        <v>11</v>
      </c>
      <c r="D491" s="9" t="s">
        <v>467</v>
      </c>
      <c r="E491" s="10">
        <v>182</v>
      </c>
      <c r="F491" s="11">
        <v>92</v>
      </c>
      <c r="G491" s="15">
        <f t="shared" si="51"/>
        <v>1.84</v>
      </c>
      <c r="H491" s="12">
        <f t="shared" si="52"/>
        <v>0.61</v>
      </c>
      <c r="I491" s="12">
        <f t="shared" si="53"/>
        <v>1.23</v>
      </c>
      <c r="J491" s="15">
        <f t="shared" si="54"/>
        <v>1.84</v>
      </c>
    </row>
    <row r="492" spans="1:10" hidden="1">
      <c r="A492" s="6">
        <f t="shared" si="46"/>
        <v>51</v>
      </c>
      <c r="B492" s="7" t="s">
        <v>390</v>
      </c>
      <c r="C492" s="8" t="s">
        <v>11</v>
      </c>
      <c r="D492" s="9" t="s">
        <v>468</v>
      </c>
      <c r="E492" s="10">
        <v>176</v>
      </c>
      <c r="F492" s="11">
        <v>142</v>
      </c>
      <c r="G492" s="15">
        <f t="shared" si="51"/>
        <v>2.84</v>
      </c>
      <c r="H492" s="12">
        <f t="shared" si="52"/>
        <v>0.5</v>
      </c>
      <c r="I492" s="12">
        <f t="shared" si="53"/>
        <v>1</v>
      </c>
      <c r="J492" s="15">
        <v>1.5</v>
      </c>
    </row>
    <row r="493" spans="1:10" hidden="1">
      <c r="A493" s="6">
        <f t="shared" si="46"/>
        <v>52</v>
      </c>
      <c r="B493" s="7" t="s">
        <v>390</v>
      </c>
      <c r="C493" s="8" t="s">
        <v>11</v>
      </c>
      <c r="D493" s="9" t="s">
        <v>470</v>
      </c>
      <c r="E493" s="10">
        <v>181</v>
      </c>
      <c r="F493" s="11">
        <v>138</v>
      </c>
      <c r="G493" s="15">
        <f t="shared" si="51"/>
        <v>2.76</v>
      </c>
      <c r="H493" s="12">
        <f t="shared" si="52"/>
        <v>0.5</v>
      </c>
      <c r="I493" s="12">
        <f t="shared" si="53"/>
        <v>1</v>
      </c>
      <c r="J493" s="15">
        <v>1.5</v>
      </c>
    </row>
    <row r="494" spans="1:10" hidden="1">
      <c r="A494" s="6">
        <f t="shared" si="46"/>
        <v>53</v>
      </c>
      <c r="B494" s="7" t="s">
        <v>390</v>
      </c>
      <c r="C494" s="36" t="s">
        <v>11</v>
      </c>
      <c r="D494" s="9" t="s">
        <v>475</v>
      </c>
      <c r="E494" s="10">
        <v>162</v>
      </c>
      <c r="F494" s="11">
        <v>115</v>
      </c>
      <c r="G494" s="15">
        <f t="shared" si="51"/>
        <v>2.2999999999999998</v>
      </c>
      <c r="H494" s="12">
        <f t="shared" si="52"/>
        <v>0.5</v>
      </c>
      <c r="I494" s="12">
        <f t="shared" si="53"/>
        <v>1</v>
      </c>
      <c r="J494" s="15">
        <v>1.5</v>
      </c>
    </row>
    <row r="495" spans="1:10" hidden="1">
      <c r="A495" s="6">
        <f t="shared" si="46"/>
        <v>54</v>
      </c>
      <c r="B495" s="7" t="s">
        <v>390</v>
      </c>
      <c r="C495" s="36" t="s">
        <v>11</v>
      </c>
      <c r="D495" s="9" t="s">
        <v>476</v>
      </c>
      <c r="E495" s="10">
        <v>99</v>
      </c>
      <c r="F495" s="11">
        <v>58</v>
      </c>
      <c r="G495" s="15">
        <f t="shared" si="51"/>
        <v>1.1599999999999999</v>
      </c>
      <c r="H495" s="12">
        <f t="shared" si="52"/>
        <v>0.39</v>
      </c>
      <c r="I495" s="12">
        <f t="shared" si="53"/>
        <v>0.77</v>
      </c>
      <c r="J495" s="15">
        <f t="shared" si="54"/>
        <v>1.1599999999999999</v>
      </c>
    </row>
    <row r="496" spans="1:10" hidden="1">
      <c r="A496" s="6">
        <f t="shared" si="46"/>
        <v>55</v>
      </c>
      <c r="B496" s="7" t="s">
        <v>390</v>
      </c>
      <c r="C496" s="36" t="s">
        <v>11</v>
      </c>
      <c r="D496" s="9" t="s">
        <v>477</v>
      </c>
      <c r="E496" s="10">
        <v>218</v>
      </c>
      <c r="F496" s="11">
        <v>138</v>
      </c>
      <c r="G496" s="15">
        <f t="shared" si="51"/>
        <v>2.76</v>
      </c>
      <c r="H496" s="12">
        <f t="shared" si="52"/>
        <v>0.5</v>
      </c>
      <c r="I496" s="12">
        <f t="shared" si="53"/>
        <v>1</v>
      </c>
      <c r="J496" s="15">
        <v>1.5</v>
      </c>
    </row>
    <row r="497" spans="1:10" hidden="1">
      <c r="A497" s="6">
        <f t="shared" si="46"/>
        <v>56</v>
      </c>
      <c r="B497" s="7" t="s">
        <v>390</v>
      </c>
      <c r="C497" s="36" t="s">
        <v>11</v>
      </c>
      <c r="D497" s="9" t="s">
        <v>480</v>
      </c>
      <c r="E497" s="10">
        <v>121</v>
      </c>
      <c r="F497" s="11">
        <v>97</v>
      </c>
      <c r="G497" s="15">
        <f t="shared" si="51"/>
        <v>1.94</v>
      </c>
      <c r="H497" s="12">
        <f t="shared" si="52"/>
        <v>0.65</v>
      </c>
      <c r="I497" s="12">
        <f t="shared" si="53"/>
        <v>1.29</v>
      </c>
      <c r="J497" s="15">
        <f t="shared" si="54"/>
        <v>1.94</v>
      </c>
    </row>
    <row r="498" spans="1:10" hidden="1">
      <c r="A498" s="6">
        <f t="shared" si="46"/>
        <v>57</v>
      </c>
      <c r="B498" s="7" t="s">
        <v>390</v>
      </c>
      <c r="C498" s="36" t="s">
        <v>11</v>
      </c>
      <c r="D498" s="9" t="s">
        <v>481</v>
      </c>
      <c r="E498" s="10">
        <v>171</v>
      </c>
      <c r="F498" s="11">
        <v>89</v>
      </c>
      <c r="G498" s="15">
        <f t="shared" si="51"/>
        <v>1.78</v>
      </c>
      <c r="H498" s="12">
        <f t="shared" si="52"/>
        <v>0.59</v>
      </c>
      <c r="I498" s="12">
        <f t="shared" si="53"/>
        <v>1.19</v>
      </c>
      <c r="J498" s="15">
        <f t="shared" si="54"/>
        <v>1.78</v>
      </c>
    </row>
    <row r="499" spans="1:10" hidden="1">
      <c r="A499" s="6">
        <f t="shared" si="46"/>
        <v>58</v>
      </c>
      <c r="B499" s="7" t="s">
        <v>390</v>
      </c>
      <c r="C499" s="36" t="s">
        <v>11</v>
      </c>
      <c r="D499" s="9" t="s">
        <v>494</v>
      </c>
      <c r="E499" s="10">
        <v>143</v>
      </c>
      <c r="F499" s="11">
        <v>115</v>
      </c>
      <c r="G499" s="15">
        <f t="shared" si="51"/>
        <v>2.2999999999999998</v>
      </c>
      <c r="H499" s="12">
        <f t="shared" si="52"/>
        <v>0.5</v>
      </c>
      <c r="I499" s="12">
        <f t="shared" si="53"/>
        <v>1</v>
      </c>
      <c r="J499" s="15">
        <v>1.5</v>
      </c>
    </row>
    <row r="500" spans="1:10" hidden="1">
      <c r="A500" s="6">
        <f t="shared" si="46"/>
        <v>59</v>
      </c>
      <c r="B500" s="7" t="s">
        <v>390</v>
      </c>
      <c r="C500" s="36" t="s">
        <v>11</v>
      </c>
      <c r="D500" s="9" t="s">
        <v>495</v>
      </c>
      <c r="E500" s="10">
        <v>121</v>
      </c>
      <c r="F500" s="11">
        <v>97</v>
      </c>
      <c r="G500" s="15">
        <f t="shared" si="51"/>
        <v>1.94</v>
      </c>
      <c r="H500" s="12">
        <f t="shared" si="52"/>
        <v>0.65</v>
      </c>
      <c r="I500" s="12">
        <f t="shared" si="53"/>
        <v>1.29</v>
      </c>
      <c r="J500" s="15">
        <f t="shared" si="54"/>
        <v>1.94</v>
      </c>
    </row>
    <row r="501" spans="1:10" s="28" customFormat="1" ht="27.75">
      <c r="A501" s="24">
        <v>5</v>
      </c>
      <c r="B501" s="25" t="s">
        <v>390</v>
      </c>
      <c r="C501" s="26"/>
      <c r="D501" s="27" t="s">
        <v>105</v>
      </c>
      <c r="E501" s="52">
        <f t="shared" ref="E501:J501" si="55">SUM(E442:E500)</f>
        <v>9660</v>
      </c>
      <c r="F501" s="52">
        <f t="shared" si="55"/>
        <v>6711</v>
      </c>
      <c r="G501" s="53">
        <f t="shared" si="55"/>
        <v>134.22000000000003</v>
      </c>
      <c r="H501" s="53">
        <f t="shared" si="55"/>
        <v>31.639999999999993</v>
      </c>
      <c r="I501" s="53">
        <f t="shared" si="55"/>
        <v>63.259999999999991</v>
      </c>
      <c r="J501" s="53">
        <f t="shared" si="55"/>
        <v>94.899999999999991</v>
      </c>
    </row>
    <row r="502" spans="1:10" s="5" customFormat="1" hidden="1">
      <c r="A502" s="6">
        <v>1</v>
      </c>
      <c r="B502" s="29" t="s">
        <v>498</v>
      </c>
      <c r="C502" s="8" t="s">
        <v>11</v>
      </c>
      <c r="D502" s="9" t="s">
        <v>499</v>
      </c>
      <c r="E502" s="10">
        <v>235</v>
      </c>
      <c r="F502" s="11">
        <v>194</v>
      </c>
      <c r="G502" s="15">
        <f t="shared" si="51"/>
        <v>3.88</v>
      </c>
      <c r="H502" s="12">
        <f t="shared" si="52"/>
        <v>0.5</v>
      </c>
      <c r="I502" s="12">
        <f t="shared" si="53"/>
        <v>1</v>
      </c>
      <c r="J502" s="15">
        <v>1.5</v>
      </c>
    </row>
    <row r="503" spans="1:10" hidden="1">
      <c r="A503" s="6">
        <f t="shared" ref="A503:A566" si="56">A502+1</f>
        <v>2</v>
      </c>
      <c r="B503" s="29" t="s">
        <v>498</v>
      </c>
      <c r="C503" s="8" t="s">
        <v>11</v>
      </c>
      <c r="D503" s="9" t="s">
        <v>500</v>
      </c>
      <c r="E503" s="10">
        <v>371</v>
      </c>
      <c r="F503" s="11">
        <v>200</v>
      </c>
      <c r="G503" s="15">
        <f t="shared" si="51"/>
        <v>4</v>
      </c>
      <c r="H503" s="12">
        <f t="shared" si="52"/>
        <v>0.5</v>
      </c>
      <c r="I503" s="12">
        <f t="shared" si="53"/>
        <v>1</v>
      </c>
      <c r="J503" s="15">
        <v>1.5</v>
      </c>
    </row>
    <row r="504" spans="1:10" hidden="1">
      <c r="A504" s="6">
        <f t="shared" si="56"/>
        <v>3</v>
      </c>
      <c r="B504" s="29" t="s">
        <v>498</v>
      </c>
      <c r="C504" s="8" t="s">
        <v>11</v>
      </c>
      <c r="D504" s="9" t="s">
        <v>501</v>
      </c>
      <c r="E504" s="10">
        <v>104</v>
      </c>
      <c r="F504" s="11">
        <v>63</v>
      </c>
      <c r="G504" s="15">
        <f t="shared" si="51"/>
        <v>1.26</v>
      </c>
      <c r="H504" s="12">
        <f t="shared" si="52"/>
        <v>0.42</v>
      </c>
      <c r="I504" s="12">
        <f t="shared" si="53"/>
        <v>0.84</v>
      </c>
      <c r="J504" s="15">
        <f t="shared" si="54"/>
        <v>1.26</v>
      </c>
    </row>
    <row r="505" spans="1:10" hidden="1">
      <c r="A505" s="6">
        <f t="shared" si="56"/>
        <v>4</v>
      </c>
      <c r="B505" s="29" t="s">
        <v>498</v>
      </c>
      <c r="C505" s="8" t="s">
        <v>11</v>
      </c>
      <c r="D505" s="9" t="s">
        <v>502</v>
      </c>
      <c r="E505" s="10">
        <v>114</v>
      </c>
      <c r="F505" s="11">
        <v>84</v>
      </c>
      <c r="G505" s="15">
        <f t="shared" si="51"/>
        <v>1.68</v>
      </c>
      <c r="H505" s="12">
        <f t="shared" si="52"/>
        <v>0.56000000000000005</v>
      </c>
      <c r="I505" s="12">
        <f t="shared" si="53"/>
        <v>1.1200000000000001</v>
      </c>
      <c r="J505" s="15">
        <f t="shared" si="54"/>
        <v>1.68</v>
      </c>
    </row>
    <row r="506" spans="1:10" hidden="1">
      <c r="A506" s="6">
        <f t="shared" si="56"/>
        <v>5</v>
      </c>
      <c r="B506" s="29" t="s">
        <v>498</v>
      </c>
      <c r="C506" s="8" t="s">
        <v>11</v>
      </c>
      <c r="D506" s="9" t="s">
        <v>503</v>
      </c>
      <c r="E506" s="10">
        <v>157</v>
      </c>
      <c r="F506" s="11">
        <v>193</v>
      </c>
      <c r="G506" s="15">
        <f t="shared" si="51"/>
        <v>3.86</v>
      </c>
      <c r="H506" s="12">
        <f t="shared" si="52"/>
        <v>0.5</v>
      </c>
      <c r="I506" s="12">
        <f t="shared" si="53"/>
        <v>1</v>
      </c>
      <c r="J506" s="15">
        <v>1.5</v>
      </c>
    </row>
    <row r="507" spans="1:10" hidden="1">
      <c r="A507" s="6">
        <f t="shared" si="56"/>
        <v>6</v>
      </c>
      <c r="B507" s="29" t="s">
        <v>498</v>
      </c>
      <c r="C507" s="8" t="s">
        <v>11</v>
      </c>
      <c r="D507" s="9" t="s">
        <v>504</v>
      </c>
      <c r="E507" s="10">
        <v>112</v>
      </c>
      <c r="F507" s="11">
        <v>79</v>
      </c>
      <c r="G507" s="15">
        <f t="shared" si="51"/>
        <v>1.58</v>
      </c>
      <c r="H507" s="12">
        <f t="shared" si="52"/>
        <v>0.53</v>
      </c>
      <c r="I507" s="12">
        <f t="shared" si="53"/>
        <v>1.05</v>
      </c>
      <c r="J507" s="15">
        <f t="shared" si="54"/>
        <v>1.58</v>
      </c>
    </row>
    <row r="508" spans="1:10" hidden="1">
      <c r="A508" s="6">
        <f t="shared" si="56"/>
        <v>7</v>
      </c>
      <c r="B508" s="29" t="s">
        <v>498</v>
      </c>
      <c r="C508" s="8" t="s">
        <v>11</v>
      </c>
      <c r="D508" s="9" t="s">
        <v>505</v>
      </c>
      <c r="E508" s="10">
        <v>247</v>
      </c>
      <c r="F508" s="11">
        <v>128</v>
      </c>
      <c r="G508" s="15">
        <f t="shared" si="51"/>
        <v>2.56</v>
      </c>
      <c r="H508" s="12">
        <f t="shared" si="52"/>
        <v>0.5</v>
      </c>
      <c r="I508" s="12">
        <f t="shared" si="53"/>
        <v>1</v>
      </c>
      <c r="J508" s="15">
        <v>1.5</v>
      </c>
    </row>
    <row r="509" spans="1:10" hidden="1">
      <c r="A509" s="6">
        <f t="shared" si="56"/>
        <v>8</v>
      </c>
      <c r="B509" s="29" t="s">
        <v>498</v>
      </c>
      <c r="C509" s="8" t="s">
        <v>11</v>
      </c>
      <c r="D509" s="9" t="s">
        <v>506</v>
      </c>
      <c r="E509" s="10">
        <v>122</v>
      </c>
      <c r="F509" s="11">
        <v>75</v>
      </c>
      <c r="G509" s="15">
        <f t="shared" si="51"/>
        <v>1.5</v>
      </c>
      <c r="H509" s="12">
        <f t="shared" si="52"/>
        <v>0.5</v>
      </c>
      <c r="I509" s="12">
        <f t="shared" si="53"/>
        <v>1</v>
      </c>
      <c r="J509" s="15">
        <f t="shared" si="54"/>
        <v>1.5</v>
      </c>
    </row>
    <row r="510" spans="1:10" hidden="1">
      <c r="A510" s="6">
        <f t="shared" si="56"/>
        <v>9</v>
      </c>
      <c r="B510" s="29" t="s">
        <v>498</v>
      </c>
      <c r="C510" s="8" t="s">
        <v>11</v>
      </c>
      <c r="D510" s="9" t="s">
        <v>507</v>
      </c>
      <c r="E510" s="10">
        <v>189</v>
      </c>
      <c r="F510" s="11">
        <v>144</v>
      </c>
      <c r="G510" s="15">
        <f t="shared" si="51"/>
        <v>2.88</v>
      </c>
      <c r="H510" s="12">
        <f t="shared" si="52"/>
        <v>0.5</v>
      </c>
      <c r="I510" s="12">
        <f t="shared" si="53"/>
        <v>1</v>
      </c>
      <c r="J510" s="15">
        <v>1.5</v>
      </c>
    </row>
    <row r="511" spans="1:10" hidden="1">
      <c r="A511" s="6">
        <f t="shared" si="56"/>
        <v>10</v>
      </c>
      <c r="B511" s="29" t="s">
        <v>498</v>
      </c>
      <c r="C511" s="8" t="s">
        <v>11</v>
      </c>
      <c r="D511" s="9" t="s">
        <v>508</v>
      </c>
      <c r="E511" s="10">
        <v>63</v>
      </c>
      <c r="F511" s="11">
        <v>38</v>
      </c>
      <c r="G511" s="15">
        <f t="shared" si="51"/>
        <v>0.76</v>
      </c>
      <c r="H511" s="12">
        <f t="shared" si="52"/>
        <v>0.33</v>
      </c>
      <c r="I511" s="12">
        <f t="shared" si="53"/>
        <v>0.67</v>
      </c>
      <c r="J511" s="15">
        <v>1</v>
      </c>
    </row>
    <row r="512" spans="1:10" hidden="1">
      <c r="A512" s="6">
        <f t="shared" si="56"/>
        <v>11</v>
      </c>
      <c r="B512" s="29" t="s">
        <v>498</v>
      </c>
      <c r="C512" s="8" t="s">
        <v>11</v>
      </c>
      <c r="D512" s="9" t="s">
        <v>509</v>
      </c>
      <c r="E512" s="10">
        <v>80</v>
      </c>
      <c r="F512" s="11">
        <v>8</v>
      </c>
      <c r="G512" s="15">
        <f t="shared" si="51"/>
        <v>0.16</v>
      </c>
      <c r="H512" s="12">
        <f t="shared" si="52"/>
        <v>0.33</v>
      </c>
      <c r="I512" s="12">
        <f t="shared" si="53"/>
        <v>0.67</v>
      </c>
      <c r="J512" s="15">
        <v>1</v>
      </c>
    </row>
    <row r="513" spans="1:10" hidden="1">
      <c r="A513" s="6">
        <f t="shared" si="56"/>
        <v>12</v>
      </c>
      <c r="B513" s="29" t="s">
        <v>498</v>
      </c>
      <c r="C513" s="8" t="s">
        <v>11</v>
      </c>
      <c r="D513" s="9" t="s">
        <v>510</v>
      </c>
      <c r="E513" s="10">
        <v>120</v>
      </c>
      <c r="F513" s="11">
        <v>97</v>
      </c>
      <c r="G513" s="15">
        <f t="shared" si="51"/>
        <v>1.94</v>
      </c>
      <c r="H513" s="12">
        <f t="shared" si="52"/>
        <v>0.65</v>
      </c>
      <c r="I513" s="12">
        <f t="shared" si="53"/>
        <v>1.29</v>
      </c>
      <c r="J513" s="15">
        <f t="shared" si="54"/>
        <v>1.94</v>
      </c>
    </row>
    <row r="514" spans="1:10" hidden="1">
      <c r="A514" s="6">
        <f t="shared" si="56"/>
        <v>13</v>
      </c>
      <c r="B514" s="29" t="s">
        <v>498</v>
      </c>
      <c r="C514" s="8" t="s">
        <v>11</v>
      </c>
      <c r="D514" s="9" t="s">
        <v>511</v>
      </c>
      <c r="E514" s="10">
        <v>192</v>
      </c>
      <c r="F514" s="11">
        <v>137</v>
      </c>
      <c r="G514" s="15">
        <f t="shared" si="51"/>
        <v>2.74</v>
      </c>
      <c r="H514" s="12">
        <f t="shared" si="52"/>
        <v>0.5</v>
      </c>
      <c r="I514" s="12">
        <f t="shared" si="53"/>
        <v>1</v>
      </c>
      <c r="J514" s="15">
        <v>1.5</v>
      </c>
    </row>
    <row r="515" spans="1:10" hidden="1">
      <c r="A515" s="6">
        <f t="shared" si="56"/>
        <v>14</v>
      </c>
      <c r="B515" s="29" t="s">
        <v>498</v>
      </c>
      <c r="C515" s="8" t="s">
        <v>11</v>
      </c>
      <c r="D515" s="9" t="s">
        <v>512</v>
      </c>
      <c r="E515" s="10">
        <v>66</v>
      </c>
      <c r="F515" s="11">
        <v>26</v>
      </c>
      <c r="G515" s="15">
        <f t="shared" si="51"/>
        <v>0.52</v>
      </c>
      <c r="H515" s="12">
        <f t="shared" si="52"/>
        <v>0.33</v>
      </c>
      <c r="I515" s="12">
        <f t="shared" si="53"/>
        <v>0.67</v>
      </c>
      <c r="J515" s="15">
        <v>1</v>
      </c>
    </row>
    <row r="516" spans="1:10" hidden="1">
      <c r="A516" s="6">
        <f t="shared" si="56"/>
        <v>15</v>
      </c>
      <c r="B516" s="29" t="s">
        <v>498</v>
      </c>
      <c r="C516" s="8" t="s">
        <v>11</v>
      </c>
      <c r="D516" s="9" t="s">
        <v>513</v>
      </c>
      <c r="E516" s="10">
        <v>104</v>
      </c>
      <c r="F516" s="11">
        <v>36</v>
      </c>
      <c r="G516" s="15">
        <f t="shared" si="51"/>
        <v>0.72</v>
      </c>
      <c r="H516" s="12">
        <f t="shared" si="52"/>
        <v>0.33</v>
      </c>
      <c r="I516" s="12">
        <f t="shared" si="53"/>
        <v>0.67</v>
      </c>
      <c r="J516" s="15">
        <v>1</v>
      </c>
    </row>
    <row r="517" spans="1:10" hidden="1">
      <c r="A517" s="6">
        <f t="shared" si="56"/>
        <v>16</v>
      </c>
      <c r="B517" s="29" t="s">
        <v>498</v>
      </c>
      <c r="C517" s="8" t="s">
        <v>11</v>
      </c>
      <c r="D517" s="9" t="s">
        <v>514</v>
      </c>
      <c r="E517" s="10">
        <v>120</v>
      </c>
      <c r="F517" s="11">
        <v>58</v>
      </c>
      <c r="G517" s="15">
        <f t="shared" si="51"/>
        <v>1.1599999999999999</v>
      </c>
      <c r="H517" s="12">
        <f t="shared" si="52"/>
        <v>0.39</v>
      </c>
      <c r="I517" s="12">
        <f t="shared" si="53"/>
        <v>0.77</v>
      </c>
      <c r="J517" s="15">
        <f t="shared" si="54"/>
        <v>1.1599999999999999</v>
      </c>
    </row>
    <row r="518" spans="1:10" hidden="1">
      <c r="A518" s="6">
        <f t="shared" si="56"/>
        <v>17</v>
      </c>
      <c r="B518" s="29" t="s">
        <v>498</v>
      </c>
      <c r="C518" s="8" t="s">
        <v>11</v>
      </c>
      <c r="D518" s="9" t="s">
        <v>515</v>
      </c>
      <c r="E518" s="10">
        <v>132</v>
      </c>
      <c r="F518" s="11">
        <v>115</v>
      </c>
      <c r="G518" s="15">
        <f t="shared" si="51"/>
        <v>2.2999999999999998</v>
      </c>
      <c r="H518" s="12">
        <f t="shared" si="52"/>
        <v>0.5</v>
      </c>
      <c r="I518" s="12">
        <f t="shared" si="53"/>
        <v>1</v>
      </c>
      <c r="J518" s="15">
        <v>1.5</v>
      </c>
    </row>
    <row r="519" spans="1:10" hidden="1">
      <c r="A519" s="6">
        <f t="shared" si="56"/>
        <v>18</v>
      </c>
      <c r="B519" s="29" t="s">
        <v>498</v>
      </c>
      <c r="C519" s="8" t="s">
        <v>11</v>
      </c>
      <c r="D519" s="9" t="s">
        <v>516</v>
      </c>
      <c r="E519" s="10">
        <v>63</v>
      </c>
      <c r="F519" s="11">
        <v>37</v>
      </c>
      <c r="G519" s="15">
        <f t="shared" ref="G519:G582" si="57">ROUND(F519*20*0.001,2)</f>
        <v>0.74</v>
      </c>
      <c r="H519" s="12">
        <f t="shared" ref="H519:H582" si="58">ROUND(J519*1/3,2)</f>
        <v>0.33</v>
      </c>
      <c r="I519" s="12">
        <f t="shared" ref="I519:I582" si="59">ROUND(J519*2/3,2)</f>
        <v>0.67</v>
      </c>
      <c r="J519" s="15">
        <v>1</v>
      </c>
    </row>
    <row r="520" spans="1:10" hidden="1">
      <c r="A520" s="6">
        <f t="shared" si="56"/>
        <v>19</v>
      </c>
      <c r="B520" s="29" t="s">
        <v>498</v>
      </c>
      <c r="C520" s="8" t="s">
        <v>11</v>
      </c>
      <c r="D520" s="9" t="s">
        <v>517</v>
      </c>
      <c r="E520" s="10">
        <v>245</v>
      </c>
      <c r="F520" s="11">
        <v>195</v>
      </c>
      <c r="G520" s="15">
        <f t="shared" si="57"/>
        <v>3.9</v>
      </c>
      <c r="H520" s="12">
        <f t="shared" si="58"/>
        <v>0.5</v>
      </c>
      <c r="I520" s="12">
        <f t="shared" si="59"/>
        <v>1</v>
      </c>
      <c r="J520" s="15">
        <v>1.5</v>
      </c>
    </row>
    <row r="521" spans="1:10" hidden="1">
      <c r="A521" s="6">
        <f t="shared" si="56"/>
        <v>20</v>
      </c>
      <c r="B521" s="29" t="s">
        <v>498</v>
      </c>
      <c r="C521" s="8" t="s">
        <v>11</v>
      </c>
      <c r="D521" s="30" t="s">
        <v>518</v>
      </c>
      <c r="E521" s="10">
        <v>135</v>
      </c>
      <c r="F521" s="11">
        <v>75</v>
      </c>
      <c r="G521" s="15">
        <f t="shared" si="57"/>
        <v>1.5</v>
      </c>
      <c r="H521" s="12">
        <f t="shared" si="58"/>
        <v>0.5</v>
      </c>
      <c r="I521" s="12">
        <f t="shared" si="59"/>
        <v>1</v>
      </c>
      <c r="J521" s="15">
        <f t="shared" ref="J521:J581" si="60">G521</f>
        <v>1.5</v>
      </c>
    </row>
    <row r="522" spans="1:10" hidden="1">
      <c r="A522" s="6">
        <f t="shared" si="56"/>
        <v>21</v>
      </c>
      <c r="B522" s="29" t="s">
        <v>498</v>
      </c>
      <c r="C522" s="8" t="s">
        <v>11</v>
      </c>
      <c r="D522" s="9" t="s">
        <v>519</v>
      </c>
      <c r="E522" s="10">
        <v>61</v>
      </c>
      <c r="F522" s="11">
        <v>41</v>
      </c>
      <c r="G522" s="15">
        <f t="shared" si="57"/>
        <v>0.82</v>
      </c>
      <c r="H522" s="12">
        <f t="shared" si="58"/>
        <v>0.33</v>
      </c>
      <c r="I522" s="12">
        <f t="shared" si="59"/>
        <v>0.67</v>
      </c>
      <c r="J522" s="15">
        <v>1</v>
      </c>
    </row>
    <row r="523" spans="1:10" hidden="1">
      <c r="A523" s="6">
        <f t="shared" si="56"/>
        <v>22</v>
      </c>
      <c r="B523" s="29" t="s">
        <v>498</v>
      </c>
      <c r="C523" s="8" t="s">
        <v>11</v>
      </c>
      <c r="D523" s="9" t="s">
        <v>520</v>
      </c>
      <c r="E523" s="10">
        <v>311</v>
      </c>
      <c r="F523" s="11">
        <v>173</v>
      </c>
      <c r="G523" s="15">
        <f t="shared" si="57"/>
        <v>3.46</v>
      </c>
      <c r="H523" s="12">
        <f t="shared" si="58"/>
        <v>0.5</v>
      </c>
      <c r="I523" s="12">
        <f t="shared" si="59"/>
        <v>1</v>
      </c>
      <c r="J523" s="15">
        <v>1.5</v>
      </c>
    </row>
    <row r="524" spans="1:10" hidden="1">
      <c r="A524" s="6">
        <f t="shared" si="56"/>
        <v>23</v>
      </c>
      <c r="B524" s="29" t="s">
        <v>498</v>
      </c>
      <c r="C524" s="8" t="s">
        <v>11</v>
      </c>
      <c r="D524" s="9" t="s">
        <v>521</v>
      </c>
      <c r="E524" s="10">
        <v>325</v>
      </c>
      <c r="F524" s="11">
        <v>133</v>
      </c>
      <c r="G524" s="15">
        <f t="shared" si="57"/>
        <v>2.66</v>
      </c>
      <c r="H524" s="12">
        <f t="shared" si="58"/>
        <v>0.5</v>
      </c>
      <c r="I524" s="12">
        <f t="shared" si="59"/>
        <v>1</v>
      </c>
      <c r="J524" s="15">
        <v>1.5</v>
      </c>
    </row>
    <row r="525" spans="1:10" hidden="1">
      <c r="A525" s="6">
        <f t="shared" si="56"/>
        <v>24</v>
      </c>
      <c r="B525" s="29" t="s">
        <v>498</v>
      </c>
      <c r="C525" s="8" t="s">
        <v>11</v>
      </c>
      <c r="D525" s="9" t="s">
        <v>413</v>
      </c>
      <c r="E525" s="10">
        <v>157</v>
      </c>
      <c r="F525" s="11">
        <v>100</v>
      </c>
      <c r="G525" s="15">
        <f t="shared" si="57"/>
        <v>2</v>
      </c>
      <c r="H525" s="12">
        <f t="shared" si="58"/>
        <v>0.5</v>
      </c>
      <c r="I525" s="12">
        <f t="shared" si="59"/>
        <v>1</v>
      </c>
      <c r="J525" s="15">
        <v>1.5</v>
      </c>
    </row>
    <row r="526" spans="1:10" hidden="1">
      <c r="A526" s="6">
        <f t="shared" si="56"/>
        <v>25</v>
      </c>
      <c r="B526" s="29" t="s">
        <v>498</v>
      </c>
      <c r="C526" s="8" t="s">
        <v>11</v>
      </c>
      <c r="D526" s="9" t="s">
        <v>522</v>
      </c>
      <c r="E526" s="10">
        <v>174</v>
      </c>
      <c r="F526" s="11">
        <v>111</v>
      </c>
      <c r="G526" s="15">
        <f t="shared" si="57"/>
        <v>2.2200000000000002</v>
      </c>
      <c r="H526" s="12">
        <f t="shared" si="58"/>
        <v>0.5</v>
      </c>
      <c r="I526" s="12">
        <f t="shared" si="59"/>
        <v>1</v>
      </c>
      <c r="J526" s="15">
        <v>1.5</v>
      </c>
    </row>
    <row r="527" spans="1:10" hidden="1">
      <c r="A527" s="6">
        <f t="shared" si="56"/>
        <v>26</v>
      </c>
      <c r="B527" s="29" t="s">
        <v>498</v>
      </c>
      <c r="C527" s="8" t="s">
        <v>11</v>
      </c>
      <c r="D527" s="9" t="s">
        <v>523</v>
      </c>
      <c r="E527" s="10">
        <v>201</v>
      </c>
      <c r="F527" s="11">
        <v>248</v>
      </c>
      <c r="G527" s="15">
        <f t="shared" si="57"/>
        <v>4.96</v>
      </c>
      <c r="H527" s="12">
        <f t="shared" si="58"/>
        <v>0.67</v>
      </c>
      <c r="I527" s="12">
        <f t="shared" si="59"/>
        <v>1.33</v>
      </c>
      <c r="J527" s="15">
        <v>2</v>
      </c>
    </row>
    <row r="528" spans="1:10" hidden="1">
      <c r="A528" s="6">
        <f t="shared" si="56"/>
        <v>27</v>
      </c>
      <c r="B528" s="29" t="s">
        <v>498</v>
      </c>
      <c r="C528" s="8" t="s">
        <v>11</v>
      </c>
      <c r="D528" s="9" t="s">
        <v>524</v>
      </c>
      <c r="E528" s="10">
        <v>137</v>
      </c>
      <c r="F528" s="11">
        <v>81</v>
      </c>
      <c r="G528" s="15">
        <f t="shared" si="57"/>
        <v>1.62</v>
      </c>
      <c r="H528" s="12">
        <f t="shared" si="58"/>
        <v>0.54</v>
      </c>
      <c r="I528" s="12">
        <f t="shared" si="59"/>
        <v>1.08</v>
      </c>
      <c r="J528" s="15">
        <f t="shared" si="60"/>
        <v>1.62</v>
      </c>
    </row>
    <row r="529" spans="1:10" hidden="1">
      <c r="A529" s="6">
        <f t="shared" si="56"/>
        <v>28</v>
      </c>
      <c r="B529" s="29" t="s">
        <v>498</v>
      </c>
      <c r="C529" s="8" t="s">
        <v>11</v>
      </c>
      <c r="D529" s="9" t="s">
        <v>525</v>
      </c>
      <c r="E529" s="10">
        <v>160</v>
      </c>
      <c r="F529" s="11">
        <v>51</v>
      </c>
      <c r="G529" s="15">
        <f t="shared" si="57"/>
        <v>1.02</v>
      </c>
      <c r="H529" s="12">
        <f t="shared" si="58"/>
        <v>0.34</v>
      </c>
      <c r="I529" s="12">
        <f t="shared" si="59"/>
        <v>0.68</v>
      </c>
      <c r="J529" s="15">
        <f t="shared" si="60"/>
        <v>1.02</v>
      </c>
    </row>
    <row r="530" spans="1:10" hidden="1">
      <c r="A530" s="6">
        <f t="shared" si="56"/>
        <v>29</v>
      </c>
      <c r="B530" s="29" t="s">
        <v>498</v>
      </c>
      <c r="C530" s="8" t="s">
        <v>11</v>
      </c>
      <c r="D530" s="9" t="s">
        <v>526</v>
      </c>
      <c r="E530" s="10">
        <v>180</v>
      </c>
      <c r="F530" s="11">
        <v>90</v>
      </c>
      <c r="G530" s="15">
        <f t="shared" si="57"/>
        <v>1.8</v>
      </c>
      <c r="H530" s="12">
        <f t="shared" si="58"/>
        <v>0.6</v>
      </c>
      <c r="I530" s="12">
        <f t="shared" si="59"/>
        <v>1.2</v>
      </c>
      <c r="J530" s="15">
        <f t="shared" si="60"/>
        <v>1.8</v>
      </c>
    </row>
    <row r="531" spans="1:10" hidden="1">
      <c r="A531" s="6">
        <f t="shared" si="56"/>
        <v>30</v>
      </c>
      <c r="B531" s="29" t="s">
        <v>498</v>
      </c>
      <c r="C531" s="8" t="s">
        <v>11</v>
      </c>
      <c r="D531" s="9" t="s">
        <v>527</v>
      </c>
      <c r="E531" s="10">
        <v>122</v>
      </c>
      <c r="F531" s="11">
        <v>69</v>
      </c>
      <c r="G531" s="15">
        <f t="shared" si="57"/>
        <v>1.38</v>
      </c>
      <c r="H531" s="12">
        <f t="shared" si="58"/>
        <v>0.46</v>
      </c>
      <c r="I531" s="12">
        <f t="shared" si="59"/>
        <v>0.92</v>
      </c>
      <c r="J531" s="15">
        <f t="shared" si="60"/>
        <v>1.38</v>
      </c>
    </row>
    <row r="532" spans="1:10" hidden="1">
      <c r="A532" s="6">
        <f t="shared" si="56"/>
        <v>31</v>
      </c>
      <c r="B532" s="29" t="s">
        <v>498</v>
      </c>
      <c r="C532" s="8" t="s">
        <v>11</v>
      </c>
      <c r="D532" s="9" t="s">
        <v>432</v>
      </c>
      <c r="E532" s="10">
        <v>175</v>
      </c>
      <c r="F532" s="11">
        <v>181</v>
      </c>
      <c r="G532" s="15">
        <f t="shared" si="57"/>
        <v>3.62</v>
      </c>
      <c r="H532" s="12">
        <f t="shared" si="58"/>
        <v>0.5</v>
      </c>
      <c r="I532" s="12">
        <f t="shared" si="59"/>
        <v>1</v>
      </c>
      <c r="J532" s="15">
        <v>1.5</v>
      </c>
    </row>
    <row r="533" spans="1:10" s="5" customFormat="1" hidden="1">
      <c r="A533" s="6">
        <f t="shared" si="56"/>
        <v>32</v>
      </c>
      <c r="B533" s="29" t="s">
        <v>498</v>
      </c>
      <c r="C533" s="8" t="s">
        <v>11</v>
      </c>
      <c r="D533" s="9" t="s">
        <v>528</v>
      </c>
      <c r="E533" s="10">
        <v>433</v>
      </c>
      <c r="F533" s="11">
        <v>141</v>
      </c>
      <c r="G533" s="15">
        <f t="shared" si="57"/>
        <v>2.82</v>
      </c>
      <c r="H533" s="12">
        <f t="shared" si="58"/>
        <v>0.5</v>
      </c>
      <c r="I533" s="12">
        <f t="shared" si="59"/>
        <v>1</v>
      </c>
      <c r="J533" s="15">
        <v>1.5</v>
      </c>
    </row>
    <row r="534" spans="1:10" hidden="1">
      <c r="A534" s="6">
        <f t="shared" si="56"/>
        <v>33</v>
      </c>
      <c r="B534" s="29" t="s">
        <v>498</v>
      </c>
      <c r="C534" s="8" t="s">
        <v>11</v>
      </c>
      <c r="D534" s="9" t="s">
        <v>529</v>
      </c>
      <c r="E534" s="10">
        <v>244</v>
      </c>
      <c r="F534" s="11">
        <v>118</v>
      </c>
      <c r="G534" s="15">
        <f t="shared" si="57"/>
        <v>2.36</v>
      </c>
      <c r="H534" s="12">
        <f t="shared" si="58"/>
        <v>0.5</v>
      </c>
      <c r="I534" s="12">
        <f t="shared" si="59"/>
        <v>1</v>
      </c>
      <c r="J534" s="15">
        <v>1.5</v>
      </c>
    </row>
    <row r="535" spans="1:10" hidden="1">
      <c r="A535" s="6">
        <f t="shared" si="56"/>
        <v>34</v>
      </c>
      <c r="B535" s="29" t="s">
        <v>498</v>
      </c>
      <c r="C535" s="8" t="s">
        <v>11</v>
      </c>
      <c r="D535" s="9" t="s">
        <v>530</v>
      </c>
      <c r="E535" s="10">
        <v>233</v>
      </c>
      <c r="F535" s="11">
        <v>106</v>
      </c>
      <c r="G535" s="15">
        <f t="shared" si="57"/>
        <v>2.12</v>
      </c>
      <c r="H535" s="12">
        <f t="shared" si="58"/>
        <v>0.5</v>
      </c>
      <c r="I535" s="12">
        <f t="shared" si="59"/>
        <v>1</v>
      </c>
      <c r="J535" s="15">
        <v>1.5</v>
      </c>
    </row>
    <row r="536" spans="1:10" hidden="1">
      <c r="A536" s="6">
        <f t="shared" si="56"/>
        <v>35</v>
      </c>
      <c r="B536" s="29" t="s">
        <v>498</v>
      </c>
      <c r="C536" s="8" t="s">
        <v>11</v>
      </c>
      <c r="D536" s="9" t="s">
        <v>531</v>
      </c>
      <c r="E536" s="10">
        <v>282</v>
      </c>
      <c r="F536" s="11">
        <v>186</v>
      </c>
      <c r="G536" s="15">
        <f t="shared" si="57"/>
        <v>3.72</v>
      </c>
      <c r="H536" s="12">
        <f t="shared" si="58"/>
        <v>0.5</v>
      </c>
      <c r="I536" s="12">
        <f t="shared" si="59"/>
        <v>1</v>
      </c>
      <c r="J536" s="15">
        <v>1.5</v>
      </c>
    </row>
    <row r="537" spans="1:10" hidden="1">
      <c r="A537" s="6">
        <f t="shared" si="56"/>
        <v>36</v>
      </c>
      <c r="B537" s="29" t="s">
        <v>498</v>
      </c>
      <c r="C537" s="8" t="s">
        <v>11</v>
      </c>
      <c r="D537" s="9" t="s">
        <v>532</v>
      </c>
      <c r="E537" s="10">
        <v>84</v>
      </c>
      <c r="F537" s="11">
        <v>38</v>
      </c>
      <c r="G537" s="15">
        <f t="shared" si="57"/>
        <v>0.76</v>
      </c>
      <c r="H537" s="12">
        <f t="shared" si="58"/>
        <v>0.33</v>
      </c>
      <c r="I537" s="12">
        <f t="shared" si="59"/>
        <v>0.67</v>
      </c>
      <c r="J537" s="15">
        <v>1</v>
      </c>
    </row>
    <row r="538" spans="1:10" hidden="1">
      <c r="A538" s="6">
        <f t="shared" si="56"/>
        <v>37</v>
      </c>
      <c r="B538" s="29" t="s">
        <v>498</v>
      </c>
      <c r="C538" s="8" t="s">
        <v>11</v>
      </c>
      <c r="D538" s="9" t="s">
        <v>533</v>
      </c>
      <c r="E538" s="10">
        <v>399</v>
      </c>
      <c r="F538" s="11">
        <v>106</v>
      </c>
      <c r="G538" s="15">
        <f t="shared" si="57"/>
        <v>2.12</v>
      </c>
      <c r="H538" s="12">
        <f t="shared" si="58"/>
        <v>0.5</v>
      </c>
      <c r="I538" s="12">
        <f t="shared" si="59"/>
        <v>1</v>
      </c>
      <c r="J538" s="15">
        <v>1.5</v>
      </c>
    </row>
    <row r="539" spans="1:10" hidden="1">
      <c r="A539" s="6">
        <f t="shared" si="56"/>
        <v>38</v>
      </c>
      <c r="B539" s="29" t="s">
        <v>498</v>
      </c>
      <c r="C539" s="8" t="s">
        <v>11</v>
      </c>
      <c r="D539" s="9" t="s">
        <v>534</v>
      </c>
      <c r="E539" s="10">
        <v>106</v>
      </c>
      <c r="F539" s="11">
        <v>52</v>
      </c>
      <c r="G539" s="15">
        <f t="shared" si="57"/>
        <v>1.04</v>
      </c>
      <c r="H539" s="12">
        <f t="shared" si="58"/>
        <v>0.35</v>
      </c>
      <c r="I539" s="12">
        <f t="shared" si="59"/>
        <v>0.69</v>
      </c>
      <c r="J539" s="15">
        <f t="shared" si="60"/>
        <v>1.04</v>
      </c>
    </row>
    <row r="540" spans="1:10" hidden="1">
      <c r="A540" s="6">
        <f t="shared" si="56"/>
        <v>39</v>
      </c>
      <c r="B540" s="29" t="s">
        <v>498</v>
      </c>
      <c r="C540" s="8" t="s">
        <v>11</v>
      </c>
      <c r="D540" s="9" t="s">
        <v>535</v>
      </c>
      <c r="E540" s="10">
        <v>195</v>
      </c>
      <c r="F540" s="11">
        <v>108</v>
      </c>
      <c r="G540" s="15">
        <f t="shared" si="57"/>
        <v>2.16</v>
      </c>
      <c r="H540" s="12">
        <f t="shared" si="58"/>
        <v>0.5</v>
      </c>
      <c r="I540" s="12">
        <f t="shared" si="59"/>
        <v>1</v>
      </c>
      <c r="J540" s="15">
        <v>1.5</v>
      </c>
    </row>
    <row r="541" spans="1:10" hidden="1">
      <c r="A541" s="6">
        <f t="shared" si="56"/>
        <v>40</v>
      </c>
      <c r="B541" s="29" t="s">
        <v>498</v>
      </c>
      <c r="C541" s="8" t="s">
        <v>11</v>
      </c>
      <c r="D541" s="9" t="s">
        <v>536</v>
      </c>
      <c r="E541" s="10">
        <v>76</v>
      </c>
      <c r="F541" s="11">
        <v>37</v>
      </c>
      <c r="G541" s="15">
        <f t="shared" si="57"/>
        <v>0.74</v>
      </c>
      <c r="H541" s="12">
        <f t="shared" si="58"/>
        <v>0.33</v>
      </c>
      <c r="I541" s="12">
        <f t="shared" si="59"/>
        <v>0.67</v>
      </c>
      <c r="J541" s="15">
        <v>1</v>
      </c>
    </row>
    <row r="542" spans="1:10" hidden="1">
      <c r="A542" s="6">
        <f t="shared" si="56"/>
        <v>41</v>
      </c>
      <c r="B542" s="29" t="s">
        <v>498</v>
      </c>
      <c r="C542" s="8" t="s">
        <v>11</v>
      </c>
      <c r="D542" s="9" t="s">
        <v>537</v>
      </c>
      <c r="E542" s="10">
        <v>171</v>
      </c>
      <c r="F542" s="11">
        <v>105</v>
      </c>
      <c r="G542" s="15">
        <f t="shared" si="57"/>
        <v>2.1</v>
      </c>
      <c r="H542" s="12">
        <f t="shared" si="58"/>
        <v>0.5</v>
      </c>
      <c r="I542" s="12">
        <f t="shared" si="59"/>
        <v>1</v>
      </c>
      <c r="J542" s="15">
        <v>1.5</v>
      </c>
    </row>
    <row r="543" spans="1:10" hidden="1">
      <c r="A543" s="6">
        <f t="shared" si="56"/>
        <v>42</v>
      </c>
      <c r="B543" s="29" t="s">
        <v>498</v>
      </c>
      <c r="C543" s="8" t="s">
        <v>11</v>
      </c>
      <c r="D543" s="9" t="s">
        <v>538</v>
      </c>
      <c r="E543" s="10">
        <v>242</v>
      </c>
      <c r="F543" s="11">
        <v>109</v>
      </c>
      <c r="G543" s="15">
        <f t="shared" si="57"/>
        <v>2.1800000000000002</v>
      </c>
      <c r="H543" s="12">
        <f t="shared" si="58"/>
        <v>0.5</v>
      </c>
      <c r="I543" s="12">
        <f t="shared" si="59"/>
        <v>1</v>
      </c>
      <c r="J543" s="15">
        <v>1.5</v>
      </c>
    </row>
    <row r="544" spans="1:10" hidden="1">
      <c r="A544" s="6">
        <f t="shared" si="56"/>
        <v>43</v>
      </c>
      <c r="B544" s="29" t="s">
        <v>498</v>
      </c>
      <c r="C544" s="8" t="s">
        <v>11</v>
      </c>
      <c r="D544" s="9" t="s">
        <v>202</v>
      </c>
      <c r="E544" s="10">
        <v>320</v>
      </c>
      <c r="F544" s="11">
        <v>261</v>
      </c>
      <c r="G544" s="15">
        <f t="shared" si="57"/>
        <v>5.22</v>
      </c>
      <c r="H544" s="12">
        <f t="shared" si="58"/>
        <v>0.67</v>
      </c>
      <c r="I544" s="12">
        <f t="shared" si="59"/>
        <v>1.33</v>
      </c>
      <c r="J544" s="15">
        <v>2</v>
      </c>
    </row>
    <row r="545" spans="1:10" hidden="1">
      <c r="A545" s="6">
        <f t="shared" si="56"/>
        <v>44</v>
      </c>
      <c r="B545" s="29" t="s">
        <v>498</v>
      </c>
      <c r="C545" s="8" t="s">
        <v>11</v>
      </c>
      <c r="D545" s="9" t="s">
        <v>539</v>
      </c>
      <c r="E545" s="10">
        <v>124</v>
      </c>
      <c r="F545" s="11">
        <v>85</v>
      </c>
      <c r="G545" s="15">
        <f t="shared" si="57"/>
        <v>1.7</v>
      </c>
      <c r="H545" s="12">
        <f t="shared" si="58"/>
        <v>0.56999999999999995</v>
      </c>
      <c r="I545" s="12">
        <f t="shared" si="59"/>
        <v>1.1299999999999999</v>
      </c>
      <c r="J545" s="15">
        <f t="shared" si="60"/>
        <v>1.7</v>
      </c>
    </row>
    <row r="546" spans="1:10" hidden="1">
      <c r="A546" s="6">
        <f t="shared" si="56"/>
        <v>45</v>
      </c>
      <c r="B546" s="29" t="s">
        <v>498</v>
      </c>
      <c r="C546" s="8" t="s">
        <v>11</v>
      </c>
      <c r="D546" s="9" t="s">
        <v>540</v>
      </c>
      <c r="E546" s="10">
        <v>193</v>
      </c>
      <c r="F546" s="11">
        <v>165</v>
      </c>
      <c r="G546" s="15">
        <f t="shared" si="57"/>
        <v>3.3</v>
      </c>
      <c r="H546" s="12">
        <f t="shared" si="58"/>
        <v>0.5</v>
      </c>
      <c r="I546" s="12">
        <f t="shared" si="59"/>
        <v>1</v>
      </c>
      <c r="J546" s="15">
        <v>1.5</v>
      </c>
    </row>
    <row r="547" spans="1:10" hidden="1">
      <c r="A547" s="6">
        <f t="shared" si="56"/>
        <v>46</v>
      </c>
      <c r="B547" s="29" t="s">
        <v>498</v>
      </c>
      <c r="C547" s="8" t="s">
        <v>11</v>
      </c>
      <c r="D547" s="9" t="s">
        <v>541</v>
      </c>
      <c r="E547" s="10">
        <v>304</v>
      </c>
      <c r="F547" s="11">
        <v>165</v>
      </c>
      <c r="G547" s="15">
        <f t="shared" si="57"/>
        <v>3.3</v>
      </c>
      <c r="H547" s="12">
        <f t="shared" si="58"/>
        <v>0.5</v>
      </c>
      <c r="I547" s="12">
        <f t="shared" si="59"/>
        <v>1</v>
      </c>
      <c r="J547" s="15">
        <v>1.5</v>
      </c>
    </row>
    <row r="548" spans="1:10" hidden="1">
      <c r="A548" s="6">
        <f t="shared" si="56"/>
        <v>47</v>
      </c>
      <c r="B548" s="29" t="s">
        <v>498</v>
      </c>
      <c r="C548" s="8" t="s">
        <v>11</v>
      </c>
      <c r="D548" s="9" t="s">
        <v>224</v>
      </c>
      <c r="E548" s="10">
        <v>155</v>
      </c>
      <c r="F548" s="11">
        <v>95</v>
      </c>
      <c r="G548" s="15">
        <f t="shared" si="57"/>
        <v>1.9</v>
      </c>
      <c r="H548" s="12">
        <f t="shared" si="58"/>
        <v>0.63</v>
      </c>
      <c r="I548" s="12">
        <f t="shared" si="59"/>
        <v>1.27</v>
      </c>
      <c r="J548" s="15">
        <f t="shared" si="60"/>
        <v>1.9</v>
      </c>
    </row>
    <row r="549" spans="1:10" hidden="1">
      <c r="A549" s="6">
        <f t="shared" si="56"/>
        <v>48</v>
      </c>
      <c r="B549" s="29" t="s">
        <v>498</v>
      </c>
      <c r="C549" s="8" t="s">
        <v>11</v>
      </c>
      <c r="D549" s="9" t="s">
        <v>542</v>
      </c>
      <c r="E549" s="10">
        <v>132</v>
      </c>
      <c r="F549" s="11">
        <v>69</v>
      </c>
      <c r="G549" s="15">
        <f t="shared" si="57"/>
        <v>1.38</v>
      </c>
      <c r="H549" s="12">
        <f t="shared" si="58"/>
        <v>0.46</v>
      </c>
      <c r="I549" s="12">
        <f t="shared" si="59"/>
        <v>0.92</v>
      </c>
      <c r="J549" s="15">
        <f t="shared" si="60"/>
        <v>1.38</v>
      </c>
    </row>
    <row r="550" spans="1:10" hidden="1">
      <c r="A550" s="6">
        <f t="shared" si="56"/>
        <v>49</v>
      </c>
      <c r="B550" s="29" t="s">
        <v>498</v>
      </c>
      <c r="C550" s="8" t="s">
        <v>11</v>
      </c>
      <c r="D550" s="9" t="s">
        <v>543</v>
      </c>
      <c r="E550" s="10">
        <v>144</v>
      </c>
      <c r="F550" s="11">
        <v>70</v>
      </c>
      <c r="G550" s="15">
        <f t="shared" si="57"/>
        <v>1.4</v>
      </c>
      <c r="H550" s="12">
        <f t="shared" si="58"/>
        <v>0.47</v>
      </c>
      <c r="I550" s="12">
        <f t="shared" si="59"/>
        <v>0.93</v>
      </c>
      <c r="J550" s="15">
        <f t="shared" si="60"/>
        <v>1.4</v>
      </c>
    </row>
    <row r="551" spans="1:10" hidden="1">
      <c r="A551" s="6">
        <f t="shared" si="56"/>
        <v>50</v>
      </c>
      <c r="B551" s="29" t="s">
        <v>498</v>
      </c>
      <c r="C551" s="8" t="s">
        <v>11</v>
      </c>
      <c r="D551" s="9" t="s">
        <v>544</v>
      </c>
      <c r="E551" s="10">
        <v>74</v>
      </c>
      <c r="F551" s="11">
        <v>65</v>
      </c>
      <c r="G551" s="15">
        <f t="shared" si="57"/>
        <v>1.3</v>
      </c>
      <c r="H551" s="12">
        <f t="shared" si="58"/>
        <v>0.43</v>
      </c>
      <c r="I551" s="12">
        <f t="shared" si="59"/>
        <v>0.87</v>
      </c>
      <c r="J551" s="15">
        <f t="shared" si="60"/>
        <v>1.3</v>
      </c>
    </row>
    <row r="552" spans="1:10" hidden="1">
      <c r="A552" s="6">
        <f t="shared" si="56"/>
        <v>51</v>
      </c>
      <c r="B552" s="29" t="s">
        <v>498</v>
      </c>
      <c r="C552" s="8" t="s">
        <v>11</v>
      </c>
      <c r="D552" s="9" t="s">
        <v>287</v>
      </c>
      <c r="E552" s="10">
        <v>146</v>
      </c>
      <c r="F552" s="11">
        <v>80</v>
      </c>
      <c r="G552" s="15">
        <f t="shared" si="57"/>
        <v>1.6</v>
      </c>
      <c r="H552" s="12">
        <f t="shared" si="58"/>
        <v>0.53</v>
      </c>
      <c r="I552" s="12">
        <f t="shared" si="59"/>
        <v>1.07</v>
      </c>
      <c r="J552" s="15">
        <f t="shared" si="60"/>
        <v>1.6</v>
      </c>
    </row>
    <row r="553" spans="1:10" hidden="1">
      <c r="A553" s="6">
        <f t="shared" si="56"/>
        <v>52</v>
      </c>
      <c r="B553" s="29" t="s">
        <v>498</v>
      </c>
      <c r="C553" s="8" t="s">
        <v>11</v>
      </c>
      <c r="D553" s="9" t="s">
        <v>545</v>
      </c>
      <c r="E553" s="10">
        <v>190</v>
      </c>
      <c r="F553" s="11">
        <v>123</v>
      </c>
      <c r="G553" s="15">
        <f t="shared" si="57"/>
        <v>2.46</v>
      </c>
      <c r="H553" s="12">
        <f t="shared" si="58"/>
        <v>0.5</v>
      </c>
      <c r="I553" s="12">
        <f t="shared" si="59"/>
        <v>1</v>
      </c>
      <c r="J553" s="15">
        <v>1.5</v>
      </c>
    </row>
    <row r="554" spans="1:10" hidden="1">
      <c r="A554" s="6">
        <f t="shared" si="56"/>
        <v>53</v>
      </c>
      <c r="B554" s="29" t="s">
        <v>498</v>
      </c>
      <c r="C554" s="8" t="s">
        <v>11</v>
      </c>
      <c r="D554" s="9" t="s">
        <v>546</v>
      </c>
      <c r="E554" s="10">
        <v>68</v>
      </c>
      <c r="F554" s="11">
        <v>55</v>
      </c>
      <c r="G554" s="15">
        <f t="shared" si="57"/>
        <v>1.1000000000000001</v>
      </c>
      <c r="H554" s="12">
        <f t="shared" si="58"/>
        <v>0.37</v>
      </c>
      <c r="I554" s="12">
        <f t="shared" si="59"/>
        <v>0.73</v>
      </c>
      <c r="J554" s="15">
        <f t="shared" si="60"/>
        <v>1.1000000000000001</v>
      </c>
    </row>
    <row r="555" spans="1:10" hidden="1">
      <c r="A555" s="6">
        <f t="shared" si="56"/>
        <v>54</v>
      </c>
      <c r="B555" s="29" t="s">
        <v>498</v>
      </c>
      <c r="C555" s="8" t="s">
        <v>11</v>
      </c>
      <c r="D555" s="9" t="s">
        <v>547</v>
      </c>
      <c r="E555" s="10">
        <v>222</v>
      </c>
      <c r="F555" s="11">
        <v>148</v>
      </c>
      <c r="G555" s="15">
        <f t="shared" si="57"/>
        <v>2.96</v>
      </c>
      <c r="H555" s="12">
        <f t="shared" si="58"/>
        <v>0.5</v>
      </c>
      <c r="I555" s="12">
        <f t="shared" si="59"/>
        <v>1</v>
      </c>
      <c r="J555" s="15">
        <v>1.5</v>
      </c>
    </row>
    <row r="556" spans="1:10" hidden="1">
      <c r="A556" s="6">
        <f t="shared" si="56"/>
        <v>55</v>
      </c>
      <c r="B556" s="29" t="s">
        <v>498</v>
      </c>
      <c r="C556" s="8" t="s">
        <v>11</v>
      </c>
      <c r="D556" s="9" t="s">
        <v>238</v>
      </c>
      <c r="E556" s="10">
        <v>158</v>
      </c>
      <c r="F556" s="11">
        <v>111</v>
      </c>
      <c r="G556" s="15">
        <f t="shared" si="57"/>
        <v>2.2200000000000002</v>
      </c>
      <c r="H556" s="12">
        <f t="shared" si="58"/>
        <v>0.5</v>
      </c>
      <c r="I556" s="12">
        <f t="shared" si="59"/>
        <v>1</v>
      </c>
      <c r="J556" s="15">
        <v>1.5</v>
      </c>
    </row>
    <row r="557" spans="1:10" hidden="1">
      <c r="A557" s="6">
        <f t="shared" si="56"/>
        <v>56</v>
      </c>
      <c r="B557" s="29" t="s">
        <v>498</v>
      </c>
      <c r="C557" s="8" t="s">
        <v>11</v>
      </c>
      <c r="D557" s="9" t="s">
        <v>548</v>
      </c>
      <c r="E557" s="10">
        <v>117</v>
      </c>
      <c r="F557" s="11">
        <v>19</v>
      </c>
      <c r="G557" s="15">
        <f t="shared" si="57"/>
        <v>0.38</v>
      </c>
      <c r="H557" s="12">
        <f t="shared" si="58"/>
        <v>0.33</v>
      </c>
      <c r="I557" s="12">
        <f t="shared" si="59"/>
        <v>0.67</v>
      </c>
      <c r="J557" s="15">
        <v>1</v>
      </c>
    </row>
    <row r="558" spans="1:10" hidden="1">
      <c r="A558" s="6">
        <f t="shared" si="56"/>
        <v>57</v>
      </c>
      <c r="B558" s="29" t="s">
        <v>498</v>
      </c>
      <c r="C558" s="8" t="s">
        <v>11</v>
      </c>
      <c r="D558" s="9" t="s">
        <v>549</v>
      </c>
      <c r="E558" s="10">
        <v>226</v>
      </c>
      <c r="F558" s="11">
        <v>176</v>
      </c>
      <c r="G558" s="15">
        <f t="shared" si="57"/>
        <v>3.52</v>
      </c>
      <c r="H558" s="12">
        <f t="shared" si="58"/>
        <v>0.5</v>
      </c>
      <c r="I558" s="12">
        <f t="shared" si="59"/>
        <v>1</v>
      </c>
      <c r="J558" s="15">
        <v>1.5</v>
      </c>
    </row>
    <row r="559" spans="1:10" hidden="1">
      <c r="A559" s="6">
        <f t="shared" si="56"/>
        <v>58</v>
      </c>
      <c r="B559" s="29" t="s">
        <v>498</v>
      </c>
      <c r="C559" s="8" t="s">
        <v>11</v>
      </c>
      <c r="D559" s="9" t="s">
        <v>550</v>
      </c>
      <c r="E559" s="10">
        <v>165</v>
      </c>
      <c r="F559" s="11">
        <v>90</v>
      </c>
      <c r="G559" s="15">
        <f t="shared" si="57"/>
        <v>1.8</v>
      </c>
      <c r="H559" s="12">
        <f t="shared" si="58"/>
        <v>0.6</v>
      </c>
      <c r="I559" s="12">
        <f t="shared" si="59"/>
        <v>1.2</v>
      </c>
      <c r="J559" s="15">
        <f t="shared" si="60"/>
        <v>1.8</v>
      </c>
    </row>
    <row r="560" spans="1:10" hidden="1">
      <c r="A560" s="6">
        <f t="shared" si="56"/>
        <v>59</v>
      </c>
      <c r="B560" s="29" t="s">
        <v>498</v>
      </c>
      <c r="C560" s="8" t="s">
        <v>11</v>
      </c>
      <c r="D560" s="9" t="s">
        <v>551</v>
      </c>
      <c r="E560" s="10">
        <v>184</v>
      </c>
      <c r="F560" s="11">
        <v>120</v>
      </c>
      <c r="G560" s="15">
        <f t="shared" si="57"/>
        <v>2.4</v>
      </c>
      <c r="H560" s="12">
        <f t="shared" si="58"/>
        <v>0.5</v>
      </c>
      <c r="I560" s="12">
        <f t="shared" si="59"/>
        <v>1</v>
      </c>
      <c r="J560" s="15">
        <v>1.5</v>
      </c>
    </row>
    <row r="561" spans="1:10" hidden="1">
      <c r="A561" s="6">
        <f t="shared" si="56"/>
        <v>60</v>
      </c>
      <c r="B561" s="29" t="s">
        <v>498</v>
      </c>
      <c r="C561" s="8" t="s">
        <v>11</v>
      </c>
      <c r="D561" s="9" t="s">
        <v>552</v>
      </c>
      <c r="E561" s="10">
        <v>168</v>
      </c>
      <c r="F561" s="11">
        <v>80</v>
      </c>
      <c r="G561" s="15">
        <f t="shared" si="57"/>
        <v>1.6</v>
      </c>
      <c r="H561" s="12">
        <f t="shared" si="58"/>
        <v>0.53</v>
      </c>
      <c r="I561" s="12">
        <f t="shared" si="59"/>
        <v>1.07</v>
      </c>
      <c r="J561" s="15">
        <f t="shared" si="60"/>
        <v>1.6</v>
      </c>
    </row>
    <row r="562" spans="1:10" hidden="1">
      <c r="A562" s="6">
        <f t="shared" si="56"/>
        <v>61</v>
      </c>
      <c r="B562" s="29" t="s">
        <v>498</v>
      </c>
      <c r="C562" s="8" t="s">
        <v>11</v>
      </c>
      <c r="D562" s="9" t="s">
        <v>553</v>
      </c>
      <c r="E562" s="10">
        <v>174</v>
      </c>
      <c r="F562" s="11">
        <v>115</v>
      </c>
      <c r="G562" s="15">
        <f t="shared" si="57"/>
        <v>2.2999999999999998</v>
      </c>
      <c r="H562" s="12">
        <f t="shared" si="58"/>
        <v>0.5</v>
      </c>
      <c r="I562" s="12">
        <f t="shared" si="59"/>
        <v>1</v>
      </c>
      <c r="J562" s="15">
        <v>1.5</v>
      </c>
    </row>
    <row r="563" spans="1:10" hidden="1">
      <c r="A563" s="6">
        <f t="shared" si="56"/>
        <v>62</v>
      </c>
      <c r="B563" s="29" t="s">
        <v>498</v>
      </c>
      <c r="C563" s="8" t="s">
        <v>11</v>
      </c>
      <c r="D563" s="9" t="s">
        <v>554</v>
      </c>
      <c r="E563" s="10">
        <v>147</v>
      </c>
      <c r="F563" s="11">
        <v>57</v>
      </c>
      <c r="G563" s="15">
        <f t="shared" si="57"/>
        <v>1.1399999999999999</v>
      </c>
      <c r="H563" s="12">
        <f t="shared" si="58"/>
        <v>0.38</v>
      </c>
      <c r="I563" s="12">
        <f t="shared" si="59"/>
        <v>0.76</v>
      </c>
      <c r="J563" s="15">
        <f t="shared" si="60"/>
        <v>1.1399999999999999</v>
      </c>
    </row>
    <row r="564" spans="1:10" hidden="1">
      <c r="A564" s="6">
        <f t="shared" si="56"/>
        <v>63</v>
      </c>
      <c r="B564" s="29" t="s">
        <v>498</v>
      </c>
      <c r="C564" s="8" t="s">
        <v>11</v>
      </c>
      <c r="D564" s="9" t="s">
        <v>555</v>
      </c>
      <c r="E564" s="10">
        <v>130</v>
      </c>
      <c r="F564" s="11">
        <v>71</v>
      </c>
      <c r="G564" s="15">
        <f t="shared" si="57"/>
        <v>1.42</v>
      </c>
      <c r="H564" s="12">
        <f t="shared" si="58"/>
        <v>0.47</v>
      </c>
      <c r="I564" s="12">
        <f t="shared" si="59"/>
        <v>0.95</v>
      </c>
      <c r="J564" s="15">
        <f t="shared" si="60"/>
        <v>1.42</v>
      </c>
    </row>
    <row r="565" spans="1:10" hidden="1">
      <c r="A565" s="6">
        <f t="shared" si="56"/>
        <v>64</v>
      </c>
      <c r="B565" s="29" t="s">
        <v>498</v>
      </c>
      <c r="C565" s="8" t="s">
        <v>11</v>
      </c>
      <c r="D565" s="9" t="s">
        <v>556</v>
      </c>
      <c r="E565" s="10">
        <v>198</v>
      </c>
      <c r="F565" s="11">
        <v>93</v>
      </c>
      <c r="G565" s="15">
        <f t="shared" si="57"/>
        <v>1.86</v>
      </c>
      <c r="H565" s="12">
        <f t="shared" si="58"/>
        <v>0.62</v>
      </c>
      <c r="I565" s="12">
        <f t="shared" si="59"/>
        <v>1.24</v>
      </c>
      <c r="J565" s="15">
        <f t="shared" si="60"/>
        <v>1.86</v>
      </c>
    </row>
    <row r="566" spans="1:10" hidden="1">
      <c r="A566" s="6">
        <f t="shared" si="56"/>
        <v>65</v>
      </c>
      <c r="B566" s="29" t="s">
        <v>498</v>
      </c>
      <c r="C566" s="8" t="s">
        <v>11</v>
      </c>
      <c r="D566" s="9" t="s">
        <v>557</v>
      </c>
      <c r="E566" s="10">
        <v>260</v>
      </c>
      <c r="F566" s="11">
        <v>122</v>
      </c>
      <c r="G566" s="15">
        <f t="shared" si="57"/>
        <v>2.44</v>
      </c>
      <c r="H566" s="12">
        <f t="shared" si="58"/>
        <v>0.5</v>
      </c>
      <c r="I566" s="12">
        <f t="shared" si="59"/>
        <v>1</v>
      </c>
      <c r="J566" s="15">
        <v>1.5</v>
      </c>
    </row>
    <row r="567" spans="1:10" hidden="1">
      <c r="A567" s="6">
        <f t="shared" ref="A567:A630" si="61">A566+1</f>
        <v>66</v>
      </c>
      <c r="B567" s="29" t="s">
        <v>498</v>
      </c>
      <c r="C567" s="8" t="s">
        <v>11</v>
      </c>
      <c r="D567" s="9" t="s">
        <v>558</v>
      </c>
      <c r="E567" s="10">
        <v>172</v>
      </c>
      <c r="F567" s="11">
        <v>87</v>
      </c>
      <c r="G567" s="15">
        <f t="shared" si="57"/>
        <v>1.74</v>
      </c>
      <c r="H567" s="12">
        <f t="shared" si="58"/>
        <v>0.57999999999999996</v>
      </c>
      <c r="I567" s="12">
        <f t="shared" si="59"/>
        <v>1.1599999999999999</v>
      </c>
      <c r="J567" s="15">
        <f t="shared" si="60"/>
        <v>1.74</v>
      </c>
    </row>
    <row r="568" spans="1:10" hidden="1">
      <c r="A568" s="6">
        <f t="shared" si="61"/>
        <v>67</v>
      </c>
      <c r="B568" s="29" t="s">
        <v>498</v>
      </c>
      <c r="C568" s="8" t="s">
        <v>11</v>
      </c>
      <c r="D568" s="9" t="s">
        <v>559</v>
      </c>
      <c r="E568" s="10">
        <v>276</v>
      </c>
      <c r="F568" s="11">
        <v>153</v>
      </c>
      <c r="G568" s="15">
        <f t="shared" si="57"/>
        <v>3.06</v>
      </c>
      <c r="H568" s="12">
        <f t="shared" si="58"/>
        <v>0.5</v>
      </c>
      <c r="I568" s="12">
        <f t="shared" si="59"/>
        <v>1</v>
      </c>
      <c r="J568" s="15">
        <v>1.5</v>
      </c>
    </row>
    <row r="569" spans="1:10" hidden="1">
      <c r="A569" s="6">
        <f t="shared" si="61"/>
        <v>68</v>
      </c>
      <c r="B569" s="29" t="s">
        <v>498</v>
      </c>
      <c r="C569" s="8" t="s">
        <v>11</v>
      </c>
      <c r="D569" s="9" t="s">
        <v>99</v>
      </c>
      <c r="E569" s="10">
        <v>110</v>
      </c>
      <c r="F569" s="11">
        <v>61</v>
      </c>
      <c r="G569" s="15">
        <f t="shared" si="57"/>
        <v>1.22</v>
      </c>
      <c r="H569" s="12">
        <f t="shared" si="58"/>
        <v>0.41</v>
      </c>
      <c r="I569" s="12">
        <f t="shared" si="59"/>
        <v>0.81</v>
      </c>
      <c r="J569" s="15">
        <f t="shared" si="60"/>
        <v>1.22</v>
      </c>
    </row>
    <row r="570" spans="1:10" hidden="1">
      <c r="A570" s="6">
        <f t="shared" si="61"/>
        <v>69</v>
      </c>
      <c r="B570" s="29" t="s">
        <v>498</v>
      </c>
      <c r="C570" s="8" t="s">
        <v>11</v>
      </c>
      <c r="D570" s="9" t="s">
        <v>560</v>
      </c>
      <c r="E570" s="10">
        <v>128</v>
      </c>
      <c r="F570" s="11">
        <v>55</v>
      </c>
      <c r="G570" s="15">
        <f t="shared" si="57"/>
        <v>1.1000000000000001</v>
      </c>
      <c r="H570" s="12">
        <f t="shared" si="58"/>
        <v>0.37</v>
      </c>
      <c r="I570" s="12">
        <f t="shared" si="59"/>
        <v>0.73</v>
      </c>
      <c r="J570" s="15">
        <f t="shared" si="60"/>
        <v>1.1000000000000001</v>
      </c>
    </row>
    <row r="571" spans="1:10" hidden="1">
      <c r="A571" s="6">
        <f t="shared" si="61"/>
        <v>70</v>
      </c>
      <c r="B571" s="29" t="s">
        <v>498</v>
      </c>
      <c r="C571" s="8" t="s">
        <v>11</v>
      </c>
      <c r="D571" s="9" t="s">
        <v>561</v>
      </c>
      <c r="E571" s="10">
        <v>315</v>
      </c>
      <c r="F571" s="11">
        <v>213</v>
      </c>
      <c r="G571" s="15">
        <f t="shared" si="57"/>
        <v>4.26</v>
      </c>
      <c r="H571" s="12">
        <f t="shared" si="58"/>
        <v>0.67</v>
      </c>
      <c r="I571" s="12">
        <f t="shared" si="59"/>
        <v>1.33</v>
      </c>
      <c r="J571" s="15">
        <v>2</v>
      </c>
    </row>
    <row r="572" spans="1:10" hidden="1">
      <c r="A572" s="6">
        <f t="shared" si="61"/>
        <v>71</v>
      </c>
      <c r="B572" s="29" t="s">
        <v>498</v>
      </c>
      <c r="C572" s="8" t="s">
        <v>11</v>
      </c>
      <c r="D572" s="9" t="s">
        <v>562</v>
      </c>
      <c r="E572" s="10">
        <v>309</v>
      </c>
      <c r="F572" s="11">
        <v>152</v>
      </c>
      <c r="G572" s="15">
        <f t="shared" si="57"/>
        <v>3.04</v>
      </c>
      <c r="H572" s="12">
        <f t="shared" si="58"/>
        <v>0.5</v>
      </c>
      <c r="I572" s="12">
        <f t="shared" si="59"/>
        <v>1</v>
      </c>
      <c r="J572" s="15">
        <v>1.5</v>
      </c>
    </row>
    <row r="573" spans="1:10" hidden="1">
      <c r="A573" s="6">
        <f t="shared" si="61"/>
        <v>72</v>
      </c>
      <c r="B573" s="29" t="s">
        <v>498</v>
      </c>
      <c r="C573" s="8" t="s">
        <v>11</v>
      </c>
      <c r="D573" s="9" t="s">
        <v>563</v>
      </c>
      <c r="E573" s="10">
        <v>176</v>
      </c>
      <c r="F573" s="11">
        <v>106</v>
      </c>
      <c r="G573" s="15">
        <f t="shared" si="57"/>
        <v>2.12</v>
      </c>
      <c r="H573" s="12">
        <f t="shared" si="58"/>
        <v>0.5</v>
      </c>
      <c r="I573" s="12">
        <f t="shared" si="59"/>
        <v>1</v>
      </c>
      <c r="J573" s="15">
        <v>1.5</v>
      </c>
    </row>
    <row r="574" spans="1:10" hidden="1">
      <c r="A574" s="6">
        <f t="shared" si="61"/>
        <v>73</v>
      </c>
      <c r="B574" s="29" t="s">
        <v>498</v>
      </c>
      <c r="C574" s="8" t="s">
        <v>11</v>
      </c>
      <c r="D574" s="9" t="s">
        <v>564</v>
      </c>
      <c r="E574" s="10">
        <v>245</v>
      </c>
      <c r="F574" s="11">
        <v>163</v>
      </c>
      <c r="G574" s="15">
        <f t="shared" si="57"/>
        <v>3.26</v>
      </c>
      <c r="H574" s="12">
        <f t="shared" si="58"/>
        <v>0.5</v>
      </c>
      <c r="I574" s="12">
        <f t="shared" si="59"/>
        <v>1</v>
      </c>
      <c r="J574" s="15">
        <v>1.5</v>
      </c>
    </row>
    <row r="575" spans="1:10" hidden="1">
      <c r="A575" s="6">
        <f t="shared" si="61"/>
        <v>74</v>
      </c>
      <c r="B575" s="29" t="s">
        <v>498</v>
      </c>
      <c r="C575" s="8" t="s">
        <v>11</v>
      </c>
      <c r="D575" s="9" t="s">
        <v>565</v>
      </c>
      <c r="E575" s="10">
        <v>305</v>
      </c>
      <c r="F575" s="11">
        <v>130</v>
      </c>
      <c r="G575" s="15">
        <f t="shared" si="57"/>
        <v>2.6</v>
      </c>
      <c r="H575" s="12">
        <f t="shared" si="58"/>
        <v>0.5</v>
      </c>
      <c r="I575" s="12">
        <f t="shared" si="59"/>
        <v>1</v>
      </c>
      <c r="J575" s="15">
        <v>1.5</v>
      </c>
    </row>
    <row r="576" spans="1:10" hidden="1">
      <c r="A576" s="6">
        <f t="shared" si="61"/>
        <v>75</v>
      </c>
      <c r="B576" s="29" t="s">
        <v>498</v>
      </c>
      <c r="C576" s="8" t="s">
        <v>11</v>
      </c>
      <c r="D576" s="9" t="s">
        <v>166</v>
      </c>
      <c r="E576" s="10">
        <v>250</v>
      </c>
      <c r="F576" s="11">
        <v>158</v>
      </c>
      <c r="G576" s="15">
        <f t="shared" si="57"/>
        <v>3.16</v>
      </c>
      <c r="H576" s="12">
        <f t="shared" si="58"/>
        <v>0.5</v>
      </c>
      <c r="I576" s="12">
        <f t="shared" si="59"/>
        <v>1</v>
      </c>
      <c r="J576" s="15">
        <v>1.5</v>
      </c>
    </row>
    <row r="577" spans="1:10" hidden="1">
      <c r="A577" s="6">
        <f t="shared" si="61"/>
        <v>76</v>
      </c>
      <c r="B577" s="29" t="s">
        <v>498</v>
      </c>
      <c r="C577" s="8" t="s">
        <v>11</v>
      </c>
      <c r="D577" s="9" t="s">
        <v>566</v>
      </c>
      <c r="E577" s="10">
        <v>170</v>
      </c>
      <c r="F577" s="11">
        <v>111</v>
      </c>
      <c r="G577" s="15">
        <f t="shared" si="57"/>
        <v>2.2200000000000002</v>
      </c>
      <c r="H577" s="12">
        <f t="shared" si="58"/>
        <v>0.5</v>
      </c>
      <c r="I577" s="12">
        <f t="shared" si="59"/>
        <v>1</v>
      </c>
      <c r="J577" s="15">
        <v>1.5</v>
      </c>
    </row>
    <row r="578" spans="1:10" hidden="1">
      <c r="A578" s="6">
        <f t="shared" si="61"/>
        <v>77</v>
      </c>
      <c r="B578" s="29" t="s">
        <v>498</v>
      </c>
      <c r="C578" s="8" t="s">
        <v>11</v>
      </c>
      <c r="D578" s="9" t="s">
        <v>567</v>
      </c>
      <c r="E578" s="10">
        <v>306</v>
      </c>
      <c r="F578" s="11">
        <v>169</v>
      </c>
      <c r="G578" s="15">
        <f t="shared" si="57"/>
        <v>3.38</v>
      </c>
      <c r="H578" s="12">
        <f t="shared" si="58"/>
        <v>0.5</v>
      </c>
      <c r="I578" s="12">
        <f t="shared" si="59"/>
        <v>1</v>
      </c>
      <c r="J578" s="15">
        <v>1.5</v>
      </c>
    </row>
    <row r="579" spans="1:10" hidden="1">
      <c r="A579" s="6">
        <f t="shared" si="61"/>
        <v>78</v>
      </c>
      <c r="B579" s="29" t="s">
        <v>498</v>
      </c>
      <c r="C579" s="8" t="s">
        <v>11</v>
      </c>
      <c r="D579" s="9" t="s">
        <v>568</v>
      </c>
      <c r="E579" s="10">
        <v>140</v>
      </c>
      <c r="F579" s="11">
        <v>78</v>
      </c>
      <c r="G579" s="15">
        <f t="shared" si="57"/>
        <v>1.56</v>
      </c>
      <c r="H579" s="12">
        <f t="shared" si="58"/>
        <v>0.52</v>
      </c>
      <c r="I579" s="12">
        <f t="shared" si="59"/>
        <v>1.04</v>
      </c>
      <c r="J579" s="15">
        <f t="shared" si="60"/>
        <v>1.56</v>
      </c>
    </row>
    <row r="580" spans="1:10" hidden="1">
      <c r="A580" s="6">
        <f t="shared" si="61"/>
        <v>79</v>
      </c>
      <c r="B580" s="29" t="s">
        <v>498</v>
      </c>
      <c r="C580" s="8" t="s">
        <v>11</v>
      </c>
      <c r="D580" s="9" t="s">
        <v>569</v>
      </c>
      <c r="E580" s="10">
        <v>211</v>
      </c>
      <c r="F580" s="11">
        <v>104</v>
      </c>
      <c r="G580" s="15">
        <f t="shared" si="57"/>
        <v>2.08</v>
      </c>
      <c r="H580" s="12">
        <f t="shared" si="58"/>
        <v>0.5</v>
      </c>
      <c r="I580" s="12">
        <f t="shared" si="59"/>
        <v>1</v>
      </c>
      <c r="J580" s="15">
        <v>1.5</v>
      </c>
    </row>
    <row r="581" spans="1:10" hidden="1">
      <c r="A581" s="6">
        <f t="shared" si="61"/>
        <v>80</v>
      </c>
      <c r="B581" s="29" t="s">
        <v>498</v>
      </c>
      <c r="C581" s="8" t="s">
        <v>11</v>
      </c>
      <c r="D581" s="9" t="s">
        <v>570</v>
      </c>
      <c r="E581" s="10">
        <v>202</v>
      </c>
      <c r="F581" s="11">
        <v>56</v>
      </c>
      <c r="G581" s="15">
        <f t="shared" si="57"/>
        <v>1.1200000000000001</v>
      </c>
      <c r="H581" s="12">
        <f t="shared" si="58"/>
        <v>0.37</v>
      </c>
      <c r="I581" s="12">
        <f t="shared" si="59"/>
        <v>0.75</v>
      </c>
      <c r="J581" s="15">
        <f t="shared" si="60"/>
        <v>1.1200000000000001</v>
      </c>
    </row>
    <row r="582" spans="1:10" hidden="1">
      <c r="A582" s="6">
        <f t="shared" si="61"/>
        <v>81</v>
      </c>
      <c r="B582" s="29" t="s">
        <v>498</v>
      </c>
      <c r="C582" s="8" t="s">
        <v>11</v>
      </c>
      <c r="D582" s="9" t="s">
        <v>571</v>
      </c>
      <c r="E582" s="10">
        <v>147</v>
      </c>
      <c r="F582" s="11">
        <v>122</v>
      </c>
      <c r="G582" s="15">
        <f t="shared" si="57"/>
        <v>2.44</v>
      </c>
      <c r="H582" s="12">
        <f t="shared" si="58"/>
        <v>0.5</v>
      </c>
      <c r="I582" s="12">
        <f t="shared" si="59"/>
        <v>1</v>
      </c>
      <c r="J582" s="15">
        <v>1.5</v>
      </c>
    </row>
    <row r="583" spans="1:10" hidden="1">
      <c r="A583" s="6">
        <f t="shared" si="61"/>
        <v>82</v>
      </c>
      <c r="B583" s="29" t="s">
        <v>498</v>
      </c>
      <c r="C583" s="8" t="s">
        <v>11</v>
      </c>
      <c r="D583" s="9" t="s">
        <v>572</v>
      </c>
      <c r="E583" s="10">
        <v>137</v>
      </c>
      <c r="F583" s="11">
        <v>102</v>
      </c>
      <c r="G583" s="15">
        <f t="shared" ref="G583:G646" si="62">ROUND(F583*20*0.001,2)</f>
        <v>2.04</v>
      </c>
      <c r="H583" s="12">
        <f t="shared" ref="H583:H646" si="63">ROUND(J583*1/3,2)</f>
        <v>0.5</v>
      </c>
      <c r="I583" s="12">
        <f t="shared" ref="I583:I646" si="64">ROUND(J583*2/3,2)</f>
        <v>1</v>
      </c>
      <c r="J583" s="15">
        <v>1.5</v>
      </c>
    </row>
    <row r="584" spans="1:10" hidden="1">
      <c r="A584" s="6">
        <f t="shared" si="61"/>
        <v>83</v>
      </c>
      <c r="B584" s="29" t="s">
        <v>498</v>
      </c>
      <c r="C584" s="8" t="s">
        <v>11</v>
      </c>
      <c r="D584" s="9" t="s">
        <v>573</v>
      </c>
      <c r="E584" s="10">
        <v>127</v>
      </c>
      <c r="F584" s="11">
        <v>78</v>
      </c>
      <c r="G584" s="15">
        <f t="shared" si="62"/>
        <v>1.56</v>
      </c>
      <c r="H584" s="12">
        <f t="shared" si="63"/>
        <v>0.52</v>
      </c>
      <c r="I584" s="12">
        <f t="shared" si="64"/>
        <v>1.04</v>
      </c>
      <c r="J584" s="15">
        <f t="shared" ref="J584:J647" si="65">G584</f>
        <v>1.56</v>
      </c>
    </row>
    <row r="585" spans="1:10" hidden="1">
      <c r="A585" s="6">
        <f t="shared" si="61"/>
        <v>84</v>
      </c>
      <c r="B585" s="29" t="s">
        <v>498</v>
      </c>
      <c r="C585" s="8" t="s">
        <v>11</v>
      </c>
      <c r="D585" s="9" t="s">
        <v>574</v>
      </c>
      <c r="E585" s="10">
        <v>144</v>
      </c>
      <c r="F585" s="11">
        <v>98</v>
      </c>
      <c r="G585" s="15">
        <f t="shared" si="62"/>
        <v>1.96</v>
      </c>
      <c r="H585" s="12">
        <f t="shared" si="63"/>
        <v>0.65</v>
      </c>
      <c r="I585" s="12">
        <f t="shared" si="64"/>
        <v>1.31</v>
      </c>
      <c r="J585" s="15">
        <f t="shared" si="65"/>
        <v>1.96</v>
      </c>
    </row>
    <row r="586" spans="1:10" hidden="1">
      <c r="A586" s="6">
        <f t="shared" si="61"/>
        <v>85</v>
      </c>
      <c r="B586" s="29" t="s">
        <v>498</v>
      </c>
      <c r="C586" s="8" t="s">
        <v>11</v>
      </c>
      <c r="D586" s="9" t="s">
        <v>575</v>
      </c>
      <c r="E586" s="10">
        <v>206</v>
      </c>
      <c r="F586" s="11">
        <v>121</v>
      </c>
      <c r="G586" s="15">
        <f t="shared" si="62"/>
        <v>2.42</v>
      </c>
      <c r="H586" s="12">
        <f t="shared" si="63"/>
        <v>0.5</v>
      </c>
      <c r="I586" s="12">
        <f t="shared" si="64"/>
        <v>1</v>
      </c>
      <c r="J586" s="15">
        <v>1.5</v>
      </c>
    </row>
    <row r="587" spans="1:10" hidden="1">
      <c r="A587" s="6">
        <f t="shared" si="61"/>
        <v>86</v>
      </c>
      <c r="B587" s="29" t="s">
        <v>498</v>
      </c>
      <c r="C587" s="8" t="s">
        <v>11</v>
      </c>
      <c r="D587" s="9" t="s">
        <v>576</v>
      </c>
      <c r="E587" s="10">
        <v>92</v>
      </c>
      <c r="F587" s="11">
        <v>42</v>
      </c>
      <c r="G587" s="15">
        <f t="shared" si="62"/>
        <v>0.84</v>
      </c>
      <c r="H587" s="12">
        <f t="shared" si="63"/>
        <v>0.33</v>
      </c>
      <c r="I587" s="12">
        <f t="shared" si="64"/>
        <v>0.67</v>
      </c>
      <c r="J587" s="15">
        <v>1</v>
      </c>
    </row>
    <row r="588" spans="1:10" hidden="1">
      <c r="A588" s="6">
        <f t="shared" si="61"/>
        <v>87</v>
      </c>
      <c r="B588" s="29" t="s">
        <v>498</v>
      </c>
      <c r="C588" s="8" t="s">
        <v>11</v>
      </c>
      <c r="D588" s="9" t="s">
        <v>577</v>
      </c>
      <c r="E588" s="10">
        <v>177</v>
      </c>
      <c r="F588" s="11">
        <v>101</v>
      </c>
      <c r="G588" s="15">
        <f t="shared" si="62"/>
        <v>2.02</v>
      </c>
      <c r="H588" s="12">
        <f t="shared" si="63"/>
        <v>0.5</v>
      </c>
      <c r="I588" s="12">
        <f t="shared" si="64"/>
        <v>1</v>
      </c>
      <c r="J588" s="15">
        <v>1.5</v>
      </c>
    </row>
    <row r="589" spans="1:10" hidden="1">
      <c r="A589" s="6">
        <f t="shared" si="61"/>
        <v>88</v>
      </c>
      <c r="B589" s="29" t="s">
        <v>498</v>
      </c>
      <c r="C589" s="8" t="s">
        <v>11</v>
      </c>
      <c r="D589" s="9" t="s">
        <v>578</v>
      </c>
      <c r="E589" s="10">
        <v>145</v>
      </c>
      <c r="F589" s="11">
        <v>80</v>
      </c>
      <c r="G589" s="15">
        <f t="shared" si="62"/>
        <v>1.6</v>
      </c>
      <c r="H589" s="12">
        <f t="shared" si="63"/>
        <v>0.53</v>
      </c>
      <c r="I589" s="12">
        <f t="shared" si="64"/>
        <v>1.07</v>
      </c>
      <c r="J589" s="15">
        <f t="shared" si="65"/>
        <v>1.6</v>
      </c>
    </row>
    <row r="590" spans="1:10" hidden="1">
      <c r="A590" s="6">
        <f t="shared" si="61"/>
        <v>89</v>
      </c>
      <c r="B590" s="29" t="s">
        <v>498</v>
      </c>
      <c r="C590" s="8" t="s">
        <v>11</v>
      </c>
      <c r="D590" s="9" t="s">
        <v>579</v>
      </c>
      <c r="E590" s="10">
        <v>101</v>
      </c>
      <c r="F590" s="11">
        <v>40</v>
      </c>
      <c r="G590" s="15">
        <f t="shared" si="62"/>
        <v>0.8</v>
      </c>
      <c r="H590" s="12">
        <f t="shared" si="63"/>
        <v>0.5</v>
      </c>
      <c r="I590" s="12">
        <f t="shared" si="64"/>
        <v>1</v>
      </c>
      <c r="J590" s="15">
        <v>1.5</v>
      </c>
    </row>
    <row r="591" spans="1:10" hidden="1">
      <c r="A591" s="6">
        <f t="shared" si="61"/>
        <v>90</v>
      </c>
      <c r="B591" s="29" t="s">
        <v>498</v>
      </c>
      <c r="C591" s="8" t="s">
        <v>11</v>
      </c>
      <c r="D591" s="9" t="s">
        <v>580</v>
      </c>
      <c r="E591" s="10">
        <v>145</v>
      </c>
      <c r="F591" s="11">
        <v>108</v>
      </c>
      <c r="G591" s="15">
        <f t="shared" si="62"/>
        <v>2.16</v>
      </c>
      <c r="H591" s="12">
        <f t="shared" si="63"/>
        <v>0.5</v>
      </c>
      <c r="I591" s="12">
        <f t="shared" si="64"/>
        <v>1</v>
      </c>
      <c r="J591" s="15">
        <v>1.5</v>
      </c>
    </row>
    <row r="592" spans="1:10" hidden="1">
      <c r="A592" s="6">
        <f t="shared" si="61"/>
        <v>91</v>
      </c>
      <c r="B592" s="29" t="s">
        <v>498</v>
      </c>
      <c r="C592" s="8" t="s">
        <v>11</v>
      </c>
      <c r="D592" s="9" t="s">
        <v>581</v>
      </c>
      <c r="E592" s="10">
        <v>118</v>
      </c>
      <c r="F592" s="11">
        <v>67</v>
      </c>
      <c r="G592" s="15">
        <f t="shared" si="62"/>
        <v>1.34</v>
      </c>
      <c r="H592" s="12">
        <f t="shared" si="63"/>
        <v>0.45</v>
      </c>
      <c r="I592" s="12">
        <f t="shared" si="64"/>
        <v>0.89</v>
      </c>
      <c r="J592" s="15">
        <f t="shared" si="65"/>
        <v>1.34</v>
      </c>
    </row>
    <row r="593" spans="1:10" hidden="1">
      <c r="A593" s="6">
        <f t="shared" si="61"/>
        <v>92</v>
      </c>
      <c r="B593" s="29" t="s">
        <v>498</v>
      </c>
      <c r="C593" s="8" t="s">
        <v>11</v>
      </c>
      <c r="D593" s="9" t="s">
        <v>582</v>
      </c>
      <c r="E593" s="10">
        <v>171</v>
      </c>
      <c r="F593" s="11">
        <v>100</v>
      </c>
      <c r="G593" s="15">
        <f t="shared" si="62"/>
        <v>2</v>
      </c>
      <c r="H593" s="12">
        <f t="shared" si="63"/>
        <v>0.5</v>
      </c>
      <c r="I593" s="12">
        <f t="shared" si="64"/>
        <v>1</v>
      </c>
      <c r="J593" s="15">
        <v>1.5</v>
      </c>
    </row>
    <row r="594" spans="1:10" hidden="1">
      <c r="A594" s="6">
        <f t="shared" si="61"/>
        <v>93</v>
      </c>
      <c r="B594" s="29" t="s">
        <v>498</v>
      </c>
      <c r="C594" s="8" t="s">
        <v>11</v>
      </c>
      <c r="D594" s="9" t="s">
        <v>583</v>
      </c>
      <c r="E594" s="10">
        <v>82</v>
      </c>
      <c r="F594" s="11">
        <v>58</v>
      </c>
      <c r="G594" s="15">
        <f t="shared" si="62"/>
        <v>1.1599999999999999</v>
      </c>
      <c r="H594" s="12">
        <f t="shared" si="63"/>
        <v>0.39</v>
      </c>
      <c r="I594" s="12">
        <f t="shared" si="64"/>
        <v>0.77</v>
      </c>
      <c r="J594" s="15">
        <f t="shared" si="65"/>
        <v>1.1599999999999999</v>
      </c>
    </row>
    <row r="595" spans="1:10" hidden="1">
      <c r="A595" s="6">
        <f t="shared" si="61"/>
        <v>94</v>
      </c>
      <c r="B595" s="29" t="s">
        <v>498</v>
      </c>
      <c r="C595" s="8" t="s">
        <v>11</v>
      </c>
      <c r="D595" s="9" t="s">
        <v>584</v>
      </c>
      <c r="E595" s="10">
        <v>183</v>
      </c>
      <c r="F595" s="11">
        <v>145</v>
      </c>
      <c r="G595" s="15">
        <f t="shared" si="62"/>
        <v>2.9</v>
      </c>
      <c r="H595" s="12">
        <f t="shared" si="63"/>
        <v>0.5</v>
      </c>
      <c r="I595" s="12">
        <f t="shared" si="64"/>
        <v>1</v>
      </c>
      <c r="J595" s="15">
        <v>1.5</v>
      </c>
    </row>
    <row r="596" spans="1:10" hidden="1">
      <c r="A596" s="6">
        <f t="shared" si="61"/>
        <v>95</v>
      </c>
      <c r="B596" s="29" t="s">
        <v>498</v>
      </c>
      <c r="C596" s="8" t="s">
        <v>11</v>
      </c>
      <c r="D596" s="9" t="s">
        <v>585</v>
      </c>
      <c r="E596" s="10">
        <v>98</v>
      </c>
      <c r="F596" s="11">
        <v>69</v>
      </c>
      <c r="G596" s="15">
        <f t="shared" si="62"/>
        <v>1.38</v>
      </c>
      <c r="H596" s="12">
        <f t="shared" si="63"/>
        <v>0.46</v>
      </c>
      <c r="I596" s="12">
        <f t="shared" si="64"/>
        <v>0.92</v>
      </c>
      <c r="J596" s="15">
        <f t="shared" si="65"/>
        <v>1.38</v>
      </c>
    </row>
    <row r="597" spans="1:10" hidden="1">
      <c r="A597" s="6">
        <f t="shared" si="61"/>
        <v>96</v>
      </c>
      <c r="B597" s="29" t="s">
        <v>498</v>
      </c>
      <c r="C597" s="8" t="s">
        <v>11</v>
      </c>
      <c r="D597" s="9" t="s">
        <v>586</v>
      </c>
      <c r="E597" s="10">
        <v>144</v>
      </c>
      <c r="F597" s="11">
        <v>91</v>
      </c>
      <c r="G597" s="15">
        <f t="shared" si="62"/>
        <v>1.82</v>
      </c>
      <c r="H597" s="12">
        <f t="shared" si="63"/>
        <v>0.61</v>
      </c>
      <c r="I597" s="12">
        <f t="shared" si="64"/>
        <v>1.21</v>
      </c>
      <c r="J597" s="15">
        <f t="shared" si="65"/>
        <v>1.82</v>
      </c>
    </row>
    <row r="598" spans="1:10" hidden="1">
      <c r="A598" s="6">
        <f t="shared" si="61"/>
        <v>97</v>
      </c>
      <c r="B598" s="29" t="s">
        <v>498</v>
      </c>
      <c r="C598" s="8" t="s">
        <v>11</v>
      </c>
      <c r="D598" s="9" t="s">
        <v>344</v>
      </c>
      <c r="E598" s="10">
        <v>127</v>
      </c>
      <c r="F598" s="11">
        <v>82</v>
      </c>
      <c r="G598" s="15">
        <f t="shared" si="62"/>
        <v>1.64</v>
      </c>
      <c r="H598" s="12">
        <f t="shared" si="63"/>
        <v>0.55000000000000004</v>
      </c>
      <c r="I598" s="12">
        <f t="shared" si="64"/>
        <v>1.0900000000000001</v>
      </c>
      <c r="J598" s="15">
        <f t="shared" si="65"/>
        <v>1.64</v>
      </c>
    </row>
    <row r="599" spans="1:10" hidden="1">
      <c r="A599" s="6">
        <f t="shared" si="61"/>
        <v>98</v>
      </c>
      <c r="B599" s="29" t="s">
        <v>498</v>
      </c>
      <c r="C599" s="8" t="s">
        <v>11</v>
      </c>
      <c r="D599" s="9" t="s">
        <v>587</v>
      </c>
      <c r="E599" s="10">
        <v>41</v>
      </c>
      <c r="F599" s="11">
        <v>23</v>
      </c>
      <c r="G599" s="15">
        <f t="shared" si="62"/>
        <v>0.46</v>
      </c>
      <c r="H599" s="12">
        <f t="shared" si="63"/>
        <v>0.33</v>
      </c>
      <c r="I599" s="12">
        <f t="shared" si="64"/>
        <v>0.67</v>
      </c>
      <c r="J599" s="15">
        <v>1</v>
      </c>
    </row>
    <row r="600" spans="1:10" hidden="1">
      <c r="A600" s="6">
        <f t="shared" si="61"/>
        <v>99</v>
      </c>
      <c r="B600" s="29" t="s">
        <v>498</v>
      </c>
      <c r="C600" s="8" t="s">
        <v>11</v>
      </c>
      <c r="D600" s="9" t="s">
        <v>177</v>
      </c>
      <c r="E600" s="10">
        <v>74</v>
      </c>
      <c r="F600" s="11">
        <v>49</v>
      </c>
      <c r="G600" s="15">
        <f t="shared" si="62"/>
        <v>0.98</v>
      </c>
      <c r="H600" s="12">
        <f t="shared" si="63"/>
        <v>0.33</v>
      </c>
      <c r="I600" s="12">
        <f t="shared" si="64"/>
        <v>0.67</v>
      </c>
      <c r="J600" s="15">
        <v>1</v>
      </c>
    </row>
    <row r="601" spans="1:10" hidden="1">
      <c r="A601" s="6">
        <f t="shared" si="61"/>
        <v>100</v>
      </c>
      <c r="B601" s="29" t="s">
        <v>498</v>
      </c>
      <c r="C601" s="8" t="s">
        <v>11</v>
      </c>
      <c r="D601" s="9" t="s">
        <v>588</v>
      </c>
      <c r="E601" s="10">
        <v>120</v>
      </c>
      <c r="F601" s="11">
        <v>64</v>
      </c>
      <c r="G601" s="15">
        <f t="shared" si="62"/>
        <v>1.28</v>
      </c>
      <c r="H601" s="12">
        <f t="shared" si="63"/>
        <v>0.43</v>
      </c>
      <c r="I601" s="12">
        <f t="shared" si="64"/>
        <v>0.85</v>
      </c>
      <c r="J601" s="15">
        <f t="shared" si="65"/>
        <v>1.28</v>
      </c>
    </row>
    <row r="602" spans="1:10" hidden="1">
      <c r="A602" s="6">
        <f t="shared" si="61"/>
        <v>101</v>
      </c>
      <c r="B602" s="29" t="s">
        <v>498</v>
      </c>
      <c r="C602" s="8" t="s">
        <v>11</v>
      </c>
      <c r="D602" s="9" t="s">
        <v>189</v>
      </c>
      <c r="E602" s="10">
        <v>88</v>
      </c>
      <c r="F602" s="11">
        <v>39</v>
      </c>
      <c r="G602" s="15">
        <f t="shared" si="62"/>
        <v>0.78</v>
      </c>
      <c r="H602" s="12">
        <f t="shared" si="63"/>
        <v>0.33</v>
      </c>
      <c r="I602" s="12">
        <f t="shared" si="64"/>
        <v>0.67</v>
      </c>
      <c r="J602" s="15">
        <v>1</v>
      </c>
    </row>
    <row r="603" spans="1:10" hidden="1">
      <c r="A603" s="6">
        <f t="shared" si="61"/>
        <v>102</v>
      </c>
      <c r="B603" s="29" t="s">
        <v>498</v>
      </c>
      <c r="C603" s="8" t="s">
        <v>11</v>
      </c>
      <c r="D603" s="9" t="s">
        <v>589</v>
      </c>
      <c r="E603" s="10">
        <v>472</v>
      </c>
      <c r="F603" s="11">
        <v>286</v>
      </c>
      <c r="G603" s="15">
        <f t="shared" si="62"/>
        <v>5.72</v>
      </c>
      <c r="H603" s="12">
        <f t="shared" si="63"/>
        <v>0.67</v>
      </c>
      <c r="I603" s="12">
        <f t="shared" si="64"/>
        <v>1.33</v>
      </c>
      <c r="J603" s="15">
        <v>2</v>
      </c>
    </row>
    <row r="604" spans="1:10" hidden="1">
      <c r="A604" s="6">
        <f t="shared" si="61"/>
        <v>103</v>
      </c>
      <c r="B604" s="29" t="s">
        <v>498</v>
      </c>
      <c r="C604" s="8" t="s">
        <v>11</v>
      </c>
      <c r="D604" s="9" t="s">
        <v>590</v>
      </c>
      <c r="E604" s="10">
        <v>41</v>
      </c>
      <c r="F604" s="11">
        <v>30</v>
      </c>
      <c r="G604" s="15">
        <f t="shared" si="62"/>
        <v>0.6</v>
      </c>
      <c r="H604" s="12">
        <f t="shared" si="63"/>
        <v>0.33</v>
      </c>
      <c r="I604" s="12">
        <f t="shared" si="64"/>
        <v>0.67</v>
      </c>
      <c r="J604" s="15">
        <v>1</v>
      </c>
    </row>
    <row r="605" spans="1:10" hidden="1">
      <c r="A605" s="6">
        <f t="shared" si="61"/>
        <v>104</v>
      </c>
      <c r="B605" s="29" t="s">
        <v>498</v>
      </c>
      <c r="C605" s="8" t="s">
        <v>11</v>
      </c>
      <c r="D605" s="9" t="s">
        <v>591</v>
      </c>
      <c r="E605" s="10">
        <v>120</v>
      </c>
      <c r="F605" s="11">
        <v>64</v>
      </c>
      <c r="G605" s="15">
        <f t="shared" si="62"/>
        <v>1.28</v>
      </c>
      <c r="H605" s="12">
        <f t="shared" si="63"/>
        <v>0.43</v>
      </c>
      <c r="I605" s="12">
        <f t="shared" si="64"/>
        <v>0.85</v>
      </c>
      <c r="J605" s="15">
        <f t="shared" si="65"/>
        <v>1.28</v>
      </c>
    </row>
    <row r="606" spans="1:10" hidden="1">
      <c r="A606" s="6">
        <f t="shared" si="61"/>
        <v>105</v>
      </c>
      <c r="B606" s="29" t="s">
        <v>498</v>
      </c>
      <c r="C606" s="8" t="s">
        <v>11</v>
      </c>
      <c r="D606" s="9" t="s">
        <v>592</v>
      </c>
      <c r="E606" s="10">
        <v>72</v>
      </c>
      <c r="F606" s="11">
        <v>37</v>
      </c>
      <c r="G606" s="15">
        <f t="shared" si="62"/>
        <v>0.74</v>
      </c>
      <c r="H606" s="12">
        <f t="shared" si="63"/>
        <v>0.33</v>
      </c>
      <c r="I606" s="12">
        <f t="shared" si="64"/>
        <v>0.67</v>
      </c>
      <c r="J606" s="15">
        <v>1</v>
      </c>
    </row>
    <row r="607" spans="1:10" hidden="1">
      <c r="A607" s="6">
        <f t="shared" si="61"/>
        <v>106</v>
      </c>
      <c r="B607" s="29" t="s">
        <v>498</v>
      </c>
      <c r="C607" s="8" t="s">
        <v>11</v>
      </c>
      <c r="D607" s="9" t="s">
        <v>593</v>
      </c>
      <c r="E607" s="10">
        <v>68</v>
      </c>
      <c r="F607" s="11">
        <v>42</v>
      </c>
      <c r="G607" s="15">
        <f t="shared" si="62"/>
        <v>0.84</v>
      </c>
      <c r="H607" s="12">
        <f t="shared" si="63"/>
        <v>0.33</v>
      </c>
      <c r="I607" s="12">
        <f t="shared" si="64"/>
        <v>0.67</v>
      </c>
      <c r="J607" s="15">
        <v>1</v>
      </c>
    </row>
    <row r="608" spans="1:10" hidden="1">
      <c r="A608" s="6">
        <f t="shared" si="61"/>
        <v>107</v>
      </c>
      <c r="B608" s="29" t="s">
        <v>498</v>
      </c>
      <c r="C608" s="8" t="s">
        <v>11</v>
      </c>
      <c r="D608" s="9" t="s">
        <v>594</v>
      </c>
      <c r="E608" s="10">
        <v>151</v>
      </c>
      <c r="F608" s="11">
        <v>99</v>
      </c>
      <c r="G608" s="15">
        <f t="shared" si="62"/>
        <v>1.98</v>
      </c>
      <c r="H608" s="12">
        <f t="shared" si="63"/>
        <v>0.66</v>
      </c>
      <c r="I608" s="12">
        <f t="shared" si="64"/>
        <v>1.32</v>
      </c>
      <c r="J608" s="15">
        <f t="shared" si="65"/>
        <v>1.98</v>
      </c>
    </row>
    <row r="609" spans="1:10" hidden="1">
      <c r="A609" s="6">
        <f t="shared" si="61"/>
        <v>108</v>
      </c>
      <c r="B609" s="29" t="s">
        <v>498</v>
      </c>
      <c r="C609" s="8" t="s">
        <v>11</v>
      </c>
      <c r="D609" s="9" t="s">
        <v>595</v>
      </c>
      <c r="E609" s="10">
        <v>67</v>
      </c>
      <c r="F609" s="11">
        <v>153</v>
      </c>
      <c r="G609" s="15">
        <f t="shared" si="62"/>
        <v>3.06</v>
      </c>
      <c r="H609" s="12">
        <f t="shared" si="63"/>
        <v>0.5</v>
      </c>
      <c r="I609" s="12">
        <f t="shared" si="64"/>
        <v>1</v>
      </c>
      <c r="J609" s="15">
        <v>1.5</v>
      </c>
    </row>
    <row r="610" spans="1:10" hidden="1">
      <c r="A610" s="6">
        <f t="shared" si="61"/>
        <v>109</v>
      </c>
      <c r="B610" s="29" t="s">
        <v>498</v>
      </c>
      <c r="C610" s="8" t="s">
        <v>11</v>
      </c>
      <c r="D610" s="9" t="s">
        <v>596</v>
      </c>
      <c r="E610" s="10">
        <v>114</v>
      </c>
      <c r="F610" s="11">
        <v>44</v>
      </c>
      <c r="G610" s="15">
        <f t="shared" si="62"/>
        <v>0.88</v>
      </c>
      <c r="H610" s="12">
        <f t="shared" si="63"/>
        <v>0.33</v>
      </c>
      <c r="I610" s="12">
        <f t="shared" si="64"/>
        <v>0.67</v>
      </c>
      <c r="J610" s="15">
        <v>1</v>
      </c>
    </row>
    <row r="611" spans="1:10" hidden="1">
      <c r="A611" s="6">
        <f t="shared" si="61"/>
        <v>110</v>
      </c>
      <c r="B611" s="29" t="s">
        <v>498</v>
      </c>
      <c r="C611" s="8" t="s">
        <v>11</v>
      </c>
      <c r="D611" s="9" t="s">
        <v>597</v>
      </c>
      <c r="E611" s="10">
        <v>226</v>
      </c>
      <c r="F611" s="11">
        <v>165</v>
      </c>
      <c r="G611" s="15">
        <f t="shared" si="62"/>
        <v>3.3</v>
      </c>
      <c r="H611" s="12">
        <f t="shared" si="63"/>
        <v>0.5</v>
      </c>
      <c r="I611" s="12">
        <f t="shared" si="64"/>
        <v>1</v>
      </c>
      <c r="J611" s="15">
        <v>1.5</v>
      </c>
    </row>
    <row r="612" spans="1:10" s="5" customFormat="1" hidden="1">
      <c r="A612" s="6">
        <f t="shared" si="61"/>
        <v>111</v>
      </c>
      <c r="B612" s="29" t="s">
        <v>498</v>
      </c>
      <c r="C612" s="8" t="s">
        <v>11</v>
      </c>
      <c r="D612" s="9" t="s">
        <v>598</v>
      </c>
      <c r="E612" s="10">
        <v>80</v>
      </c>
      <c r="F612" s="11">
        <v>48</v>
      </c>
      <c r="G612" s="15">
        <f t="shared" si="62"/>
        <v>0.96</v>
      </c>
      <c r="H612" s="12">
        <f t="shared" si="63"/>
        <v>0.33</v>
      </c>
      <c r="I612" s="12">
        <f t="shared" si="64"/>
        <v>0.67</v>
      </c>
      <c r="J612" s="15">
        <v>1</v>
      </c>
    </row>
    <row r="613" spans="1:10" hidden="1">
      <c r="A613" s="6">
        <f t="shared" si="61"/>
        <v>112</v>
      </c>
      <c r="B613" s="29" t="s">
        <v>498</v>
      </c>
      <c r="C613" s="8" t="s">
        <v>11</v>
      </c>
      <c r="D613" s="9" t="s">
        <v>599</v>
      </c>
      <c r="E613" s="10">
        <v>33</v>
      </c>
      <c r="F613" s="11">
        <v>23</v>
      </c>
      <c r="G613" s="15">
        <f t="shared" si="62"/>
        <v>0.46</v>
      </c>
      <c r="H613" s="12">
        <f t="shared" si="63"/>
        <v>0.33</v>
      </c>
      <c r="I613" s="12">
        <f t="shared" si="64"/>
        <v>0.67</v>
      </c>
      <c r="J613" s="15">
        <v>1</v>
      </c>
    </row>
    <row r="614" spans="1:10" hidden="1">
      <c r="A614" s="6">
        <f t="shared" si="61"/>
        <v>113</v>
      </c>
      <c r="B614" s="29" t="s">
        <v>498</v>
      </c>
      <c r="C614" s="8" t="s">
        <v>11</v>
      </c>
      <c r="D614" s="9" t="s">
        <v>600</v>
      </c>
      <c r="E614" s="10">
        <v>187</v>
      </c>
      <c r="F614" s="11">
        <v>185</v>
      </c>
      <c r="G614" s="15">
        <f t="shared" si="62"/>
        <v>3.7</v>
      </c>
      <c r="H614" s="12">
        <f t="shared" si="63"/>
        <v>0.5</v>
      </c>
      <c r="I614" s="12">
        <f t="shared" si="64"/>
        <v>1</v>
      </c>
      <c r="J614" s="15">
        <v>1.5</v>
      </c>
    </row>
    <row r="615" spans="1:10" hidden="1">
      <c r="A615" s="6">
        <f t="shared" si="61"/>
        <v>114</v>
      </c>
      <c r="B615" s="29" t="s">
        <v>498</v>
      </c>
      <c r="C615" s="8" t="s">
        <v>11</v>
      </c>
      <c r="D615" s="9" t="s">
        <v>601</v>
      </c>
      <c r="E615" s="10">
        <v>134</v>
      </c>
      <c r="F615" s="11">
        <v>68</v>
      </c>
      <c r="G615" s="15">
        <f t="shared" si="62"/>
        <v>1.36</v>
      </c>
      <c r="H615" s="12">
        <f t="shared" si="63"/>
        <v>0.45</v>
      </c>
      <c r="I615" s="12">
        <f t="shared" si="64"/>
        <v>0.91</v>
      </c>
      <c r="J615" s="15">
        <f t="shared" si="65"/>
        <v>1.36</v>
      </c>
    </row>
    <row r="616" spans="1:10" hidden="1">
      <c r="A616" s="6">
        <f t="shared" si="61"/>
        <v>115</v>
      </c>
      <c r="B616" s="29" t="s">
        <v>498</v>
      </c>
      <c r="C616" s="8" t="s">
        <v>11</v>
      </c>
      <c r="D616" s="9" t="s">
        <v>602</v>
      </c>
      <c r="E616" s="10">
        <v>195</v>
      </c>
      <c r="F616" s="11">
        <v>119</v>
      </c>
      <c r="G616" s="15">
        <f t="shared" si="62"/>
        <v>2.38</v>
      </c>
      <c r="H616" s="12">
        <f t="shared" si="63"/>
        <v>0.5</v>
      </c>
      <c r="I616" s="12">
        <f t="shared" si="64"/>
        <v>1</v>
      </c>
      <c r="J616" s="15">
        <v>1.5</v>
      </c>
    </row>
    <row r="617" spans="1:10" hidden="1">
      <c r="A617" s="6">
        <f t="shared" si="61"/>
        <v>116</v>
      </c>
      <c r="B617" s="29" t="s">
        <v>498</v>
      </c>
      <c r="C617" s="8" t="s">
        <v>11</v>
      </c>
      <c r="D617" s="9" t="s">
        <v>603</v>
      </c>
      <c r="E617" s="10">
        <v>84</v>
      </c>
      <c r="F617" s="11">
        <v>49</v>
      </c>
      <c r="G617" s="15">
        <f t="shared" si="62"/>
        <v>0.98</v>
      </c>
      <c r="H617" s="12">
        <f t="shared" si="63"/>
        <v>0.33</v>
      </c>
      <c r="I617" s="12">
        <f t="shared" si="64"/>
        <v>0.67</v>
      </c>
      <c r="J617" s="15">
        <v>1</v>
      </c>
    </row>
    <row r="618" spans="1:10" hidden="1">
      <c r="A618" s="6">
        <f t="shared" si="61"/>
        <v>117</v>
      </c>
      <c r="B618" s="29" t="s">
        <v>498</v>
      </c>
      <c r="C618" s="8" t="s">
        <v>11</v>
      </c>
      <c r="D618" s="9" t="s">
        <v>604</v>
      </c>
      <c r="E618" s="10">
        <v>171</v>
      </c>
      <c r="F618" s="11">
        <v>122</v>
      </c>
      <c r="G618" s="15">
        <f t="shared" si="62"/>
        <v>2.44</v>
      </c>
      <c r="H618" s="12">
        <f t="shared" si="63"/>
        <v>0.5</v>
      </c>
      <c r="I618" s="12">
        <f t="shared" si="64"/>
        <v>1</v>
      </c>
      <c r="J618" s="15">
        <v>1.5</v>
      </c>
    </row>
    <row r="619" spans="1:10" hidden="1">
      <c r="A619" s="6">
        <f t="shared" si="61"/>
        <v>118</v>
      </c>
      <c r="B619" s="29" t="s">
        <v>498</v>
      </c>
      <c r="C619" s="8" t="s">
        <v>11</v>
      </c>
      <c r="D619" s="9" t="s">
        <v>605</v>
      </c>
      <c r="E619" s="10">
        <v>449</v>
      </c>
      <c r="F619" s="11">
        <v>187</v>
      </c>
      <c r="G619" s="15">
        <f t="shared" si="62"/>
        <v>3.74</v>
      </c>
      <c r="H619" s="12">
        <f t="shared" si="63"/>
        <v>0.5</v>
      </c>
      <c r="I619" s="12">
        <f t="shared" si="64"/>
        <v>1</v>
      </c>
      <c r="J619" s="15">
        <v>1.5</v>
      </c>
    </row>
    <row r="620" spans="1:10" hidden="1">
      <c r="A620" s="6">
        <f t="shared" si="61"/>
        <v>119</v>
      </c>
      <c r="B620" s="29" t="s">
        <v>498</v>
      </c>
      <c r="C620" s="8" t="s">
        <v>11</v>
      </c>
      <c r="D620" s="9" t="s">
        <v>606</v>
      </c>
      <c r="E620" s="10">
        <v>310</v>
      </c>
      <c r="F620" s="11">
        <v>134</v>
      </c>
      <c r="G620" s="15">
        <f t="shared" si="62"/>
        <v>2.68</v>
      </c>
      <c r="H620" s="12">
        <f t="shared" si="63"/>
        <v>0.5</v>
      </c>
      <c r="I620" s="12">
        <f t="shared" si="64"/>
        <v>1</v>
      </c>
      <c r="J620" s="15">
        <v>1.5</v>
      </c>
    </row>
    <row r="621" spans="1:10" hidden="1">
      <c r="A621" s="6">
        <f t="shared" si="61"/>
        <v>120</v>
      </c>
      <c r="B621" s="29" t="s">
        <v>498</v>
      </c>
      <c r="C621" s="8" t="s">
        <v>11</v>
      </c>
      <c r="D621" s="9" t="s">
        <v>264</v>
      </c>
      <c r="E621" s="10">
        <v>222</v>
      </c>
      <c r="F621" s="11">
        <v>202</v>
      </c>
      <c r="G621" s="15">
        <f t="shared" si="62"/>
        <v>4.04</v>
      </c>
      <c r="H621" s="12">
        <f t="shared" si="63"/>
        <v>0.5</v>
      </c>
      <c r="I621" s="12">
        <f t="shared" si="64"/>
        <v>1</v>
      </c>
      <c r="J621" s="15">
        <v>1.5</v>
      </c>
    </row>
    <row r="622" spans="1:10" hidden="1">
      <c r="A622" s="6">
        <f t="shared" si="61"/>
        <v>121</v>
      </c>
      <c r="B622" s="29" t="s">
        <v>498</v>
      </c>
      <c r="C622" s="8" t="s">
        <v>11</v>
      </c>
      <c r="D622" s="9" t="s">
        <v>607</v>
      </c>
      <c r="E622" s="10">
        <v>153</v>
      </c>
      <c r="F622" s="11">
        <v>89</v>
      </c>
      <c r="G622" s="15">
        <f t="shared" si="62"/>
        <v>1.78</v>
      </c>
      <c r="H622" s="12">
        <f t="shared" si="63"/>
        <v>0.59</v>
      </c>
      <c r="I622" s="12">
        <f t="shared" si="64"/>
        <v>1.19</v>
      </c>
      <c r="J622" s="15">
        <f t="shared" si="65"/>
        <v>1.78</v>
      </c>
    </row>
    <row r="623" spans="1:10" hidden="1">
      <c r="A623" s="6">
        <f t="shared" si="61"/>
        <v>122</v>
      </c>
      <c r="B623" s="29" t="s">
        <v>498</v>
      </c>
      <c r="C623" s="8" t="s">
        <v>11</v>
      </c>
      <c r="D623" s="9" t="s">
        <v>608</v>
      </c>
      <c r="E623" s="10">
        <v>175</v>
      </c>
      <c r="F623" s="11">
        <v>89</v>
      </c>
      <c r="G623" s="15">
        <f t="shared" si="62"/>
        <v>1.78</v>
      </c>
      <c r="H623" s="12">
        <f t="shared" si="63"/>
        <v>0.59</v>
      </c>
      <c r="I623" s="12">
        <f t="shared" si="64"/>
        <v>1.19</v>
      </c>
      <c r="J623" s="15">
        <f t="shared" si="65"/>
        <v>1.78</v>
      </c>
    </row>
    <row r="624" spans="1:10" hidden="1">
      <c r="A624" s="6">
        <f t="shared" si="61"/>
        <v>123</v>
      </c>
      <c r="B624" s="29" t="s">
        <v>498</v>
      </c>
      <c r="C624" s="8" t="s">
        <v>11</v>
      </c>
      <c r="D624" s="9" t="s">
        <v>609</v>
      </c>
      <c r="E624" s="10">
        <v>316</v>
      </c>
      <c r="F624" s="11">
        <v>168</v>
      </c>
      <c r="G624" s="15">
        <f t="shared" si="62"/>
        <v>3.36</v>
      </c>
      <c r="H624" s="12">
        <f t="shared" si="63"/>
        <v>0.5</v>
      </c>
      <c r="I624" s="12">
        <f t="shared" si="64"/>
        <v>1</v>
      </c>
      <c r="J624" s="15">
        <v>1.5</v>
      </c>
    </row>
    <row r="625" spans="1:10" hidden="1">
      <c r="A625" s="6">
        <f t="shared" si="61"/>
        <v>124</v>
      </c>
      <c r="B625" s="29" t="s">
        <v>498</v>
      </c>
      <c r="C625" s="8" t="s">
        <v>11</v>
      </c>
      <c r="D625" s="9" t="s">
        <v>610</v>
      </c>
      <c r="E625" s="10">
        <v>183</v>
      </c>
      <c r="F625" s="11">
        <v>65</v>
      </c>
      <c r="G625" s="15">
        <f t="shared" si="62"/>
        <v>1.3</v>
      </c>
      <c r="H625" s="12">
        <f t="shared" si="63"/>
        <v>0.43</v>
      </c>
      <c r="I625" s="12">
        <f t="shared" si="64"/>
        <v>0.87</v>
      </c>
      <c r="J625" s="15">
        <f t="shared" si="65"/>
        <v>1.3</v>
      </c>
    </row>
    <row r="626" spans="1:10" hidden="1">
      <c r="A626" s="6">
        <f t="shared" si="61"/>
        <v>125</v>
      </c>
      <c r="B626" s="29" t="s">
        <v>498</v>
      </c>
      <c r="C626" s="8" t="s">
        <v>11</v>
      </c>
      <c r="D626" s="9" t="s">
        <v>611</v>
      </c>
      <c r="E626" s="10">
        <v>148</v>
      </c>
      <c r="F626" s="11">
        <v>79</v>
      </c>
      <c r="G626" s="15">
        <f t="shared" si="62"/>
        <v>1.58</v>
      </c>
      <c r="H626" s="12">
        <f t="shared" si="63"/>
        <v>0.53</v>
      </c>
      <c r="I626" s="12">
        <f t="shared" si="64"/>
        <v>1.05</v>
      </c>
      <c r="J626" s="15">
        <f t="shared" si="65"/>
        <v>1.58</v>
      </c>
    </row>
    <row r="627" spans="1:10" hidden="1">
      <c r="A627" s="6">
        <f t="shared" si="61"/>
        <v>126</v>
      </c>
      <c r="B627" s="29" t="s">
        <v>498</v>
      </c>
      <c r="C627" s="8" t="s">
        <v>11</v>
      </c>
      <c r="D627" s="9" t="s">
        <v>612</v>
      </c>
      <c r="E627" s="10">
        <v>203</v>
      </c>
      <c r="F627" s="11">
        <v>117</v>
      </c>
      <c r="G627" s="15">
        <f t="shared" si="62"/>
        <v>2.34</v>
      </c>
      <c r="H627" s="12">
        <f t="shared" si="63"/>
        <v>0.5</v>
      </c>
      <c r="I627" s="12">
        <f t="shared" si="64"/>
        <v>1</v>
      </c>
      <c r="J627" s="15">
        <v>1.5</v>
      </c>
    </row>
    <row r="628" spans="1:10" hidden="1">
      <c r="A628" s="6">
        <f t="shared" si="61"/>
        <v>127</v>
      </c>
      <c r="B628" s="29" t="s">
        <v>498</v>
      </c>
      <c r="C628" s="8" t="s">
        <v>11</v>
      </c>
      <c r="D628" s="9" t="s">
        <v>613</v>
      </c>
      <c r="E628" s="10">
        <v>128</v>
      </c>
      <c r="F628" s="11">
        <v>22</v>
      </c>
      <c r="G628" s="15">
        <f t="shared" si="62"/>
        <v>0.44</v>
      </c>
      <c r="H628" s="12">
        <f t="shared" si="63"/>
        <v>0.33</v>
      </c>
      <c r="I628" s="12">
        <f t="shared" si="64"/>
        <v>0.67</v>
      </c>
      <c r="J628" s="15">
        <v>1</v>
      </c>
    </row>
    <row r="629" spans="1:10" hidden="1">
      <c r="A629" s="6">
        <f t="shared" si="61"/>
        <v>128</v>
      </c>
      <c r="B629" s="29" t="s">
        <v>498</v>
      </c>
      <c r="C629" s="8" t="s">
        <v>11</v>
      </c>
      <c r="D629" s="9" t="s">
        <v>614</v>
      </c>
      <c r="E629" s="10">
        <v>153</v>
      </c>
      <c r="F629" s="11">
        <v>74</v>
      </c>
      <c r="G629" s="15">
        <f t="shared" si="62"/>
        <v>1.48</v>
      </c>
      <c r="H629" s="12">
        <f t="shared" si="63"/>
        <v>0.49</v>
      </c>
      <c r="I629" s="12">
        <f t="shared" si="64"/>
        <v>0.99</v>
      </c>
      <c r="J629" s="15">
        <f t="shared" si="65"/>
        <v>1.48</v>
      </c>
    </row>
    <row r="630" spans="1:10" hidden="1">
      <c r="A630" s="6">
        <f t="shared" si="61"/>
        <v>129</v>
      </c>
      <c r="B630" s="29" t="s">
        <v>498</v>
      </c>
      <c r="C630" s="8" t="s">
        <v>11</v>
      </c>
      <c r="D630" s="9" t="s">
        <v>615</v>
      </c>
      <c r="E630" s="10">
        <v>109</v>
      </c>
      <c r="F630" s="11">
        <v>62</v>
      </c>
      <c r="G630" s="15">
        <f t="shared" si="62"/>
        <v>1.24</v>
      </c>
      <c r="H630" s="12">
        <f t="shared" si="63"/>
        <v>0.41</v>
      </c>
      <c r="I630" s="12">
        <f t="shared" si="64"/>
        <v>0.83</v>
      </c>
      <c r="J630" s="15">
        <f t="shared" si="65"/>
        <v>1.24</v>
      </c>
    </row>
    <row r="631" spans="1:10" hidden="1">
      <c r="A631" s="6">
        <f t="shared" ref="A631:A660" si="66">A630+1</f>
        <v>130</v>
      </c>
      <c r="B631" s="29" t="s">
        <v>498</v>
      </c>
      <c r="C631" s="8" t="s">
        <v>11</v>
      </c>
      <c r="D631" s="9" t="s">
        <v>616</v>
      </c>
      <c r="E631" s="10">
        <v>156</v>
      </c>
      <c r="F631" s="11">
        <v>102</v>
      </c>
      <c r="G631" s="15">
        <f t="shared" si="62"/>
        <v>2.04</v>
      </c>
      <c r="H631" s="12">
        <f t="shared" si="63"/>
        <v>0.5</v>
      </c>
      <c r="I631" s="12">
        <f t="shared" si="64"/>
        <v>1</v>
      </c>
      <c r="J631" s="15">
        <v>1.5</v>
      </c>
    </row>
    <row r="632" spans="1:10" hidden="1">
      <c r="A632" s="6">
        <f t="shared" si="66"/>
        <v>131</v>
      </c>
      <c r="B632" s="29" t="s">
        <v>498</v>
      </c>
      <c r="C632" s="8" t="s">
        <v>11</v>
      </c>
      <c r="D632" s="9" t="s">
        <v>617</v>
      </c>
      <c r="E632" s="10">
        <v>123</v>
      </c>
      <c r="F632" s="11">
        <v>78</v>
      </c>
      <c r="G632" s="15">
        <f t="shared" si="62"/>
        <v>1.56</v>
      </c>
      <c r="H632" s="12">
        <f t="shared" si="63"/>
        <v>0.52</v>
      </c>
      <c r="I632" s="12">
        <f t="shared" si="64"/>
        <v>1.04</v>
      </c>
      <c r="J632" s="15">
        <f t="shared" si="65"/>
        <v>1.56</v>
      </c>
    </row>
    <row r="633" spans="1:10" hidden="1">
      <c r="A633" s="6">
        <f t="shared" si="66"/>
        <v>132</v>
      </c>
      <c r="B633" s="29" t="s">
        <v>498</v>
      </c>
      <c r="C633" s="8" t="s">
        <v>11</v>
      </c>
      <c r="D633" s="9" t="s">
        <v>618</v>
      </c>
      <c r="E633" s="10">
        <v>469</v>
      </c>
      <c r="F633" s="11">
        <v>213</v>
      </c>
      <c r="G633" s="15">
        <f t="shared" si="62"/>
        <v>4.26</v>
      </c>
      <c r="H633" s="12">
        <f t="shared" si="63"/>
        <v>0.67</v>
      </c>
      <c r="I633" s="12">
        <f t="shared" si="64"/>
        <v>1.33</v>
      </c>
      <c r="J633" s="15">
        <v>2</v>
      </c>
    </row>
    <row r="634" spans="1:10" hidden="1">
      <c r="A634" s="6">
        <f t="shared" si="66"/>
        <v>133</v>
      </c>
      <c r="B634" s="29" t="s">
        <v>498</v>
      </c>
      <c r="C634" s="8" t="s">
        <v>11</v>
      </c>
      <c r="D634" s="9" t="s">
        <v>619</v>
      </c>
      <c r="E634" s="10">
        <v>102</v>
      </c>
      <c r="F634" s="11">
        <v>56</v>
      </c>
      <c r="G634" s="15">
        <f t="shared" si="62"/>
        <v>1.1200000000000001</v>
      </c>
      <c r="H634" s="12">
        <f t="shared" si="63"/>
        <v>0.37</v>
      </c>
      <c r="I634" s="12">
        <f t="shared" si="64"/>
        <v>0.75</v>
      </c>
      <c r="J634" s="15">
        <f t="shared" si="65"/>
        <v>1.1200000000000001</v>
      </c>
    </row>
    <row r="635" spans="1:10" hidden="1">
      <c r="A635" s="6">
        <f t="shared" si="66"/>
        <v>134</v>
      </c>
      <c r="B635" s="29" t="s">
        <v>498</v>
      </c>
      <c r="C635" s="8" t="s">
        <v>11</v>
      </c>
      <c r="D635" s="9" t="s">
        <v>620</v>
      </c>
      <c r="E635" s="10">
        <v>111</v>
      </c>
      <c r="F635" s="11">
        <v>6</v>
      </c>
      <c r="G635" s="15">
        <f t="shared" si="62"/>
        <v>0.12</v>
      </c>
      <c r="H635" s="12">
        <f t="shared" si="63"/>
        <v>0.33</v>
      </c>
      <c r="I635" s="12">
        <f t="shared" si="64"/>
        <v>0.67</v>
      </c>
      <c r="J635" s="15">
        <v>1</v>
      </c>
    </row>
    <row r="636" spans="1:10" hidden="1">
      <c r="A636" s="6">
        <f t="shared" si="66"/>
        <v>135</v>
      </c>
      <c r="B636" s="29" t="s">
        <v>498</v>
      </c>
      <c r="C636" s="8" t="s">
        <v>11</v>
      </c>
      <c r="D636" s="9" t="s">
        <v>621</v>
      </c>
      <c r="E636" s="10">
        <v>95</v>
      </c>
      <c r="F636" s="11">
        <v>52</v>
      </c>
      <c r="G636" s="15">
        <f t="shared" si="62"/>
        <v>1.04</v>
      </c>
      <c r="H636" s="12">
        <f t="shared" si="63"/>
        <v>0.35</v>
      </c>
      <c r="I636" s="12">
        <f t="shared" si="64"/>
        <v>0.69</v>
      </c>
      <c r="J636" s="15">
        <f t="shared" si="65"/>
        <v>1.04</v>
      </c>
    </row>
    <row r="637" spans="1:10" hidden="1">
      <c r="A637" s="6">
        <f t="shared" si="66"/>
        <v>136</v>
      </c>
      <c r="B637" s="29" t="s">
        <v>498</v>
      </c>
      <c r="C637" s="8" t="s">
        <v>11</v>
      </c>
      <c r="D637" s="9" t="s">
        <v>122</v>
      </c>
      <c r="E637" s="10">
        <v>436</v>
      </c>
      <c r="F637" s="11">
        <v>279</v>
      </c>
      <c r="G637" s="15">
        <f t="shared" si="62"/>
        <v>5.58</v>
      </c>
      <c r="H637" s="12">
        <f t="shared" si="63"/>
        <v>0.67</v>
      </c>
      <c r="I637" s="12">
        <f t="shared" si="64"/>
        <v>1.33</v>
      </c>
      <c r="J637" s="15">
        <v>2</v>
      </c>
    </row>
    <row r="638" spans="1:10" hidden="1">
      <c r="A638" s="6">
        <f t="shared" si="66"/>
        <v>137</v>
      </c>
      <c r="B638" s="29" t="s">
        <v>498</v>
      </c>
      <c r="C638" s="8" t="s">
        <v>11</v>
      </c>
      <c r="D638" s="9" t="s">
        <v>622</v>
      </c>
      <c r="E638" s="10">
        <v>203</v>
      </c>
      <c r="F638" s="11">
        <v>123</v>
      </c>
      <c r="G638" s="15">
        <f t="shared" si="62"/>
        <v>2.46</v>
      </c>
      <c r="H638" s="12">
        <f t="shared" si="63"/>
        <v>0.5</v>
      </c>
      <c r="I638" s="12">
        <f t="shared" si="64"/>
        <v>1</v>
      </c>
      <c r="J638" s="15">
        <v>1.5</v>
      </c>
    </row>
    <row r="639" spans="1:10" hidden="1">
      <c r="A639" s="6">
        <f t="shared" si="66"/>
        <v>138</v>
      </c>
      <c r="B639" s="29" t="s">
        <v>498</v>
      </c>
      <c r="C639" s="8" t="s">
        <v>11</v>
      </c>
      <c r="D639" s="9" t="s">
        <v>623</v>
      </c>
      <c r="E639" s="10">
        <v>183</v>
      </c>
      <c r="F639" s="11">
        <v>91</v>
      </c>
      <c r="G639" s="15">
        <f t="shared" si="62"/>
        <v>1.82</v>
      </c>
      <c r="H639" s="12">
        <f t="shared" si="63"/>
        <v>0.61</v>
      </c>
      <c r="I639" s="12">
        <f t="shared" si="64"/>
        <v>1.21</v>
      </c>
      <c r="J639" s="15">
        <f t="shared" si="65"/>
        <v>1.82</v>
      </c>
    </row>
    <row r="640" spans="1:10" hidden="1">
      <c r="A640" s="6">
        <f t="shared" si="66"/>
        <v>139</v>
      </c>
      <c r="B640" s="29" t="s">
        <v>498</v>
      </c>
      <c r="C640" s="8" t="s">
        <v>11</v>
      </c>
      <c r="D640" s="9" t="s">
        <v>624</v>
      </c>
      <c r="E640" s="10">
        <v>480</v>
      </c>
      <c r="F640" s="11">
        <v>304</v>
      </c>
      <c r="G640" s="15">
        <f t="shared" si="62"/>
        <v>6.08</v>
      </c>
      <c r="H640" s="12">
        <f t="shared" si="63"/>
        <v>1.67</v>
      </c>
      <c r="I640" s="12">
        <f t="shared" si="64"/>
        <v>3.33</v>
      </c>
      <c r="J640" s="15">
        <v>5</v>
      </c>
    </row>
    <row r="641" spans="1:10" hidden="1">
      <c r="A641" s="6">
        <f t="shared" si="66"/>
        <v>140</v>
      </c>
      <c r="B641" s="29" t="s">
        <v>498</v>
      </c>
      <c r="C641" s="8" t="s">
        <v>11</v>
      </c>
      <c r="D641" s="9" t="s">
        <v>625</v>
      </c>
      <c r="E641" s="10">
        <v>102</v>
      </c>
      <c r="F641" s="11">
        <v>42</v>
      </c>
      <c r="G641" s="15">
        <f t="shared" si="62"/>
        <v>0.84</v>
      </c>
      <c r="H641" s="12">
        <f t="shared" si="63"/>
        <v>0.33</v>
      </c>
      <c r="I641" s="12">
        <f t="shared" si="64"/>
        <v>0.67</v>
      </c>
      <c r="J641" s="15">
        <v>1</v>
      </c>
    </row>
    <row r="642" spans="1:10" hidden="1">
      <c r="A642" s="6">
        <f t="shared" si="66"/>
        <v>141</v>
      </c>
      <c r="B642" s="29" t="s">
        <v>498</v>
      </c>
      <c r="C642" s="8" t="s">
        <v>11</v>
      </c>
      <c r="D642" s="9" t="s">
        <v>626</v>
      </c>
      <c r="E642" s="10">
        <v>115</v>
      </c>
      <c r="F642" s="11">
        <v>21</v>
      </c>
      <c r="G642" s="15">
        <f t="shared" si="62"/>
        <v>0.42</v>
      </c>
      <c r="H642" s="12">
        <f t="shared" si="63"/>
        <v>0.33</v>
      </c>
      <c r="I642" s="12">
        <f t="shared" si="64"/>
        <v>0.67</v>
      </c>
      <c r="J642" s="15">
        <v>1</v>
      </c>
    </row>
    <row r="643" spans="1:10" hidden="1">
      <c r="A643" s="6">
        <f t="shared" si="66"/>
        <v>142</v>
      </c>
      <c r="B643" s="29" t="s">
        <v>498</v>
      </c>
      <c r="C643" s="8" t="s">
        <v>11</v>
      </c>
      <c r="D643" s="9" t="s">
        <v>627</v>
      </c>
      <c r="E643" s="10"/>
      <c r="F643" s="11">
        <v>25</v>
      </c>
      <c r="G643" s="15">
        <f t="shared" si="62"/>
        <v>0.5</v>
      </c>
      <c r="H643" s="12">
        <f t="shared" si="63"/>
        <v>0.33</v>
      </c>
      <c r="I643" s="12">
        <f t="shared" si="64"/>
        <v>0.67</v>
      </c>
      <c r="J643" s="15">
        <v>1</v>
      </c>
    </row>
    <row r="644" spans="1:10" hidden="1">
      <c r="A644" s="6">
        <f t="shared" si="66"/>
        <v>143</v>
      </c>
      <c r="B644" s="29" t="s">
        <v>498</v>
      </c>
      <c r="C644" s="8" t="s">
        <v>11</v>
      </c>
      <c r="D644" s="9" t="s">
        <v>628</v>
      </c>
      <c r="E644" s="10"/>
      <c r="F644" s="11">
        <v>180</v>
      </c>
      <c r="G644" s="15">
        <f t="shared" si="62"/>
        <v>3.6</v>
      </c>
      <c r="H644" s="12">
        <f t="shared" si="63"/>
        <v>0.5</v>
      </c>
      <c r="I644" s="12">
        <f t="shared" si="64"/>
        <v>1</v>
      </c>
      <c r="J644" s="15">
        <v>1.5</v>
      </c>
    </row>
    <row r="645" spans="1:10" hidden="1">
      <c r="A645" s="6">
        <f t="shared" si="66"/>
        <v>144</v>
      </c>
      <c r="B645" s="29" t="s">
        <v>498</v>
      </c>
      <c r="C645" s="8" t="s">
        <v>11</v>
      </c>
      <c r="D645" s="9" t="s">
        <v>629</v>
      </c>
      <c r="E645" s="10"/>
      <c r="F645" s="11">
        <v>33</v>
      </c>
      <c r="G645" s="15">
        <f t="shared" si="62"/>
        <v>0.66</v>
      </c>
      <c r="H645" s="12">
        <f t="shared" si="63"/>
        <v>0.33</v>
      </c>
      <c r="I645" s="12">
        <f t="shared" si="64"/>
        <v>0.67</v>
      </c>
      <c r="J645" s="15">
        <v>1</v>
      </c>
    </row>
    <row r="646" spans="1:10" hidden="1">
      <c r="A646" s="6">
        <f t="shared" si="66"/>
        <v>145</v>
      </c>
      <c r="B646" s="29" t="s">
        <v>498</v>
      </c>
      <c r="C646" s="8" t="s">
        <v>11</v>
      </c>
      <c r="D646" s="9" t="s">
        <v>630</v>
      </c>
      <c r="E646" s="10"/>
      <c r="F646" s="11">
        <v>90</v>
      </c>
      <c r="G646" s="15">
        <f t="shared" si="62"/>
        <v>1.8</v>
      </c>
      <c r="H646" s="12">
        <f t="shared" si="63"/>
        <v>0.6</v>
      </c>
      <c r="I646" s="12">
        <f t="shared" si="64"/>
        <v>1.2</v>
      </c>
      <c r="J646" s="15">
        <f t="shared" si="65"/>
        <v>1.8</v>
      </c>
    </row>
    <row r="647" spans="1:10" hidden="1">
      <c r="A647" s="6">
        <f t="shared" si="66"/>
        <v>146</v>
      </c>
      <c r="B647" s="29" t="s">
        <v>498</v>
      </c>
      <c r="C647" s="8" t="s">
        <v>11</v>
      </c>
      <c r="D647" s="9" t="s">
        <v>631</v>
      </c>
      <c r="E647" s="10"/>
      <c r="F647" s="11">
        <v>90</v>
      </c>
      <c r="G647" s="15">
        <f t="shared" ref="G647:G710" si="67">ROUND(F647*20*0.001,2)</f>
        <v>1.8</v>
      </c>
      <c r="H647" s="12">
        <f t="shared" ref="H647:H710" si="68">ROUND(J647*1/3,2)</f>
        <v>0.6</v>
      </c>
      <c r="I647" s="12">
        <f t="shared" ref="I647:I710" si="69">ROUND(J647*2/3,2)</f>
        <v>1.2</v>
      </c>
      <c r="J647" s="15">
        <f t="shared" si="65"/>
        <v>1.8</v>
      </c>
    </row>
    <row r="648" spans="1:10" hidden="1">
      <c r="A648" s="6">
        <f t="shared" si="66"/>
        <v>147</v>
      </c>
      <c r="B648" s="29" t="s">
        <v>498</v>
      </c>
      <c r="C648" s="8" t="s">
        <v>11</v>
      </c>
      <c r="D648" s="9" t="s">
        <v>110</v>
      </c>
      <c r="E648" s="10"/>
      <c r="F648" s="11">
        <v>150</v>
      </c>
      <c r="G648" s="15">
        <f t="shared" si="67"/>
        <v>3</v>
      </c>
      <c r="H648" s="12">
        <f t="shared" si="68"/>
        <v>0.5</v>
      </c>
      <c r="I648" s="12">
        <f t="shared" si="69"/>
        <v>1</v>
      </c>
      <c r="J648" s="15">
        <v>1.5</v>
      </c>
    </row>
    <row r="649" spans="1:10" hidden="1">
      <c r="A649" s="6">
        <f t="shared" si="66"/>
        <v>148</v>
      </c>
      <c r="B649" s="29" t="s">
        <v>498</v>
      </c>
      <c r="C649" s="8" t="s">
        <v>11</v>
      </c>
      <c r="D649" s="9" t="s">
        <v>632</v>
      </c>
      <c r="E649" s="10"/>
      <c r="F649" s="11">
        <v>48</v>
      </c>
      <c r="G649" s="15">
        <f t="shared" si="67"/>
        <v>0.96</v>
      </c>
      <c r="H649" s="12">
        <f t="shared" si="68"/>
        <v>0.33</v>
      </c>
      <c r="I649" s="12">
        <f t="shared" si="69"/>
        <v>0.67</v>
      </c>
      <c r="J649" s="15">
        <v>1</v>
      </c>
    </row>
    <row r="650" spans="1:10" hidden="1">
      <c r="A650" s="6">
        <f t="shared" si="66"/>
        <v>149</v>
      </c>
      <c r="B650" s="29" t="s">
        <v>498</v>
      </c>
      <c r="C650" s="8" t="s">
        <v>11</v>
      </c>
      <c r="D650" s="9" t="s">
        <v>633</v>
      </c>
      <c r="E650" s="10"/>
      <c r="F650" s="11">
        <v>94</v>
      </c>
      <c r="G650" s="15">
        <f t="shared" si="67"/>
        <v>1.88</v>
      </c>
      <c r="H650" s="12">
        <f t="shared" si="68"/>
        <v>0.63</v>
      </c>
      <c r="I650" s="12">
        <f t="shared" si="69"/>
        <v>1.25</v>
      </c>
      <c r="J650" s="15">
        <f t="shared" ref="J650:J710" si="70">G650</f>
        <v>1.88</v>
      </c>
    </row>
    <row r="651" spans="1:10" hidden="1">
      <c r="A651" s="6">
        <f t="shared" si="66"/>
        <v>150</v>
      </c>
      <c r="B651" s="29" t="s">
        <v>498</v>
      </c>
      <c r="C651" s="8" t="s">
        <v>11</v>
      </c>
      <c r="D651" s="9" t="s">
        <v>634</v>
      </c>
      <c r="E651" s="10"/>
      <c r="F651" s="11">
        <v>48</v>
      </c>
      <c r="G651" s="15">
        <f t="shared" si="67"/>
        <v>0.96</v>
      </c>
      <c r="H651" s="12">
        <f t="shared" si="68"/>
        <v>0.33</v>
      </c>
      <c r="I651" s="12">
        <f t="shared" si="69"/>
        <v>0.67</v>
      </c>
      <c r="J651" s="15">
        <v>1</v>
      </c>
    </row>
    <row r="652" spans="1:10" hidden="1">
      <c r="A652" s="6">
        <f t="shared" si="66"/>
        <v>151</v>
      </c>
      <c r="B652" s="29" t="s">
        <v>498</v>
      </c>
      <c r="C652" s="8" t="s">
        <v>11</v>
      </c>
      <c r="D652" s="9" t="s">
        <v>403</v>
      </c>
      <c r="E652" s="10"/>
      <c r="F652" s="11">
        <v>16</v>
      </c>
      <c r="G652" s="15">
        <f t="shared" si="67"/>
        <v>0.32</v>
      </c>
      <c r="H652" s="12">
        <f t="shared" si="68"/>
        <v>0.33</v>
      </c>
      <c r="I652" s="12">
        <f t="shared" si="69"/>
        <v>0.67</v>
      </c>
      <c r="J652" s="15">
        <v>1</v>
      </c>
    </row>
    <row r="653" spans="1:10" hidden="1">
      <c r="A653" s="6">
        <f t="shared" si="66"/>
        <v>152</v>
      </c>
      <c r="B653" s="29" t="s">
        <v>498</v>
      </c>
      <c r="C653" s="8" t="s">
        <v>11</v>
      </c>
      <c r="D653" s="9" t="s">
        <v>635</v>
      </c>
      <c r="E653" s="10"/>
      <c r="F653" s="11">
        <v>81</v>
      </c>
      <c r="G653" s="15">
        <f t="shared" si="67"/>
        <v>1.62</v>
      </c>
      <c r="H653" s="12">
        <f t="shared" si="68"/>
        <v>0.54</v>
      </c>
      <c r="I653" s="12">
        <f t="shared" si="69"/>
        <v>1.08</v>
      </c>
      <c r="J653" s="15">
        <f t="shared" si="70"/>
        <v>1.62</v>
      </c>
    </row>
    <row r="654" spans="1:10" hidden="1">
      <c r="A654" s="6">
        <f t="shared" si="66"/>
        <v>153</v>
      </c>
      <c r="B654" s="29" t="s">
        <v>498</v>
      </c>
      <c r="C654" s="8" t="s">
        <v>11</v>
      </c>
      <c r="D654" s="9" t="s">
        <v>636</v>
      </c>
      <c r="E654" s="10"/>
      <c r="F654" s="11">
        <v>101</v>
      </c>
      <c r="G654" s="15">
        <f t="shared" si="67"/>
        <v>2.02</v>
      </c>
      <c r="H654" s="12">
        <f t="shared" si="68"/>
        <v>0.5</v>
      </c>
      <c r="I654" s="12">
        <f t="shared" si="69"/>
        <v>1</v>
      </c>
      <c r="J654" s="15">
        <v>1.5</v>
      </c>
    </row>
    <row r="655" spans="1:10" hidden="1">
      <c r="A655" s="6">
        <f t="shared" si="66"/>
        <v>154</v>
      </c>
      <c r="B655" s="29" t="s">
        <v>498</v>
      </c>
      <c r="C655" s="8" t="s">
        <v>11</v>
      </c>
      <c r="D655" s="9" t="s">
        <v>637</v>
      </c>
      <c r="E655" s="10"/>
      <c r="F655" s="11">
        <v>12</v>
      </c>
      <c r="G655" s="15">
        <f t="shared" si="67"/>
        <v>0.24</v>
      </c>
      <c r="H655" s="12">
        <f t="shared" si="68"/>
        <v>0.33</v>
      </c>
      <c r="I655" s="12">
        <f t="shared" si="69"/>
        <v>0.67</v>
      </c>
      <c r="J655" s="15">
        <v>1</v>
      </c>
    </row>
    <row r="656" spans="1:10" hidden="1">
      <c r="A656" s="6">
        <f t="shared" si="66"/>
        <v>155</v>
      </c>
      <c r="B656" s="29" t="s">
        <v>498</v>
      </c>
      <c r="C656" s="8" t="s">
        <v>11</v>
      </c>
      <c r="D656" s="9" t="s">
        <v>638</v>
      </c>
      <c r="E656" s="10"/>
      <c r="F656" s="11">
        <v>59</v>
      </c>
      <c r="G656" s="15">
        <f t="shared" si="67"/>
        <v>1.18</v>
      </c>
      <c r="H656" s="12">
        <f t="shared" si="68"/>
        <v>0.39</v>
      </c>
      <c r="I656" s="12">
        <f t="shared" si="69"/>
        <v>0.79</v>
      </c>
      <c r="J656" s="15">
        <f t="shared" si="70"/>
        <v>1.18</v>
      </c>
    </row>
    <row r="657" spans="1:10" hidden="1">
      <c r="A657" s="6">
        <f t="shared" si="66"/>
        <v>156</v>
      </c>
      <c r="B657" s="29" t="s">
        <v>498</v>
      </c>
      <c r="C657" s="8" t="s">
        <v>11</v>
      </c>
      <c r="D657" s="9" t="s">
        <v>639</v>
      </c>
      <c r="E657" s="10"/>
      <c r="F657" s="11">
        <v>206</v>
      </c>
      <c r="G657" s="15">
        <f t="shared" si="67"/>
        <v>4.12</v>
      </c>
      <c r="H657" s="12">
        <f t="shared" si="68"/>
        <v>0.5</v>
      </c>
      <c r="I657" s="12">
        <f t="shared" si="69"/>
        <v>1</v>
      </c>
      <c r="J657" s="15">
        <v>1.5</v>
      </c>
    </row>
    <row r="658" spans="1:10" hidden="1">
      <c r="A658" s="6">
        <f t="shared" si="66"/>
        <v>157</v>
      </c>
      <c r="B658" s="29" t="s">
        <v>498</v>
      </c>
      <c r="C658" s="8" t="s">
        <v>11</v>
      </c>
      <c r="D658" s="9" t="s">
        <v>640</v>
      </c>
      <c r="E658" s="10"/>
      <c r="F658" s="11">
        <v>121</v>
      </c>
      <c r="G658" s="15">
        <f t="shared" si="67"/>
        <v>2.42</v>
      </c>
      <c r="H658" s="12">
        <f t="shared" si="68"/>
        <v>0.5</v>
      </c>
      <c r="I658" s="12">
        <f t="shared" si="69"/>
        <v>1</v>
      </c>
      <c r="J658" s="15">
        <v>1.5</v>
      </c>
    </row>
    <row r="659" spans="1:10" hidden="1">
      <c r="A659" s="6">
        <f t="shared" si="66"/>
        <v>158</v>
      </c>
      <c r="B659" s="29" t="s">
        <v>498</v>
      </c>
      <c r="C659" s="8" t="s">
        <v>11</v>
      </c>
      <c r="D659" s="9" t="s">
        <v>641</v>
      </c>
      <c r="E659" s="10"/>
      <c r="F659" s="11">
        <v>33</v>
      </c>
      <c r="G659" s="15">
        <f t="shared" si="67"/>
        <v>0.66</v>
      </c>
      <c r="H659" s="12">
        <f t="shared" si="68"/>
        <v>0.33</v>
      </c>
      <c r="I659" s="12">
        <f t="shared" si="69"/>
        <v>0.67</v>
      </c>
      <c r="J659" s="15">
        <v>1</v>
      </c>
    </row>
    <row r="660" spans="1:10" hidden="1">
      <c r="A660" s="6">
        <f t="shared" si="66"/>
        <v>159</v>
      </c>
      <c r="B660" s="29" t="s">
        <v>498</v>
      </c>
      <c r="C660" s="8" t="s">
        <v>11</v>
      </c>
      <c r="D660" s="9" t="s">
        <v>642</v>
      </c>
      <c r="E660" s="10"/>
      <c r="F660" s="11">
        <v>0</v>
      </c>
      <c r="G660" s="15">
        <f t="shared" si="67"/>
        <v>0</v>
      </c>
      <c r="H660" s="12">
        <f t="shared" si="68"/>
        <v>0.33</v>
      </c>
      <c r="I660" s="12">
        <f t="shared" si="69"/>
        <v>0.67</v>
      </c>
      <c r="J660" s="15">
        <v>1</v>
      </c>
    </row>
    <row r="661" spans="1:10" s="28" customFormat="1" ht="27.75">
      <c r="A661" s="24">
        <v>6</v>
      </c>
      <c r="B661" s="25" t="s">
        <v>498</v>
      </c>
      <c r="C661" s="26"/>
      <c r="D661" s="27" t="s">
        <v>105</v>
      </c>
      <c r="E661" s="52">
        <f>SUM(E502:E660)</f>
        <v>24759</v>
      </c>
      <c r="F661" s="52">
        <f t="shared" ref="F661:J661" si="71">SUM(F502:F660)</f>
        <v>15852</v>
      </c>
      <c r="G661" s="53">
        <f t="shared" si="71"/>
        <v>317.04000000000002</v>
      </c>
      <c r="H661" s="53">
        <f t="shared" si="71"/>
        <v>76.179999999999964</v>
      </c>
      <c r="I661" s="53">
        <f t="shared" si="71"/>
        <v>152.5799999999999</v>
      </c>
      <c r="J661" s="53">
        <f t="shared" si="71"/>
        <v>228.76000000000002</v>
      </c>
    </row>
    <row r="662" spans="1:10" s="5" customFormat="1" hidden="1">
      <c r="A662" s="6">
        <v>1</v>
      </c>
      <c r="B662" s="7" t="s">
        <v>643</v>
      </c>
      <c r="C662" s="20" t="s">
        <v>11</v>
      </c>
      <c r="D662" s="21" t="s">
        <v>644</v>
      </c>
      <c r="E662" s="10">
        <v>137</v>
      </c>
      <c r="F662" s="11">
        <v>77</v>
      </c>
      <c r="G662" s="15">
        <f t="shared" si="67"/>
        <v>1.54</v>
      </c>
      <c r="H662" s="12">
        <f t="shared" si="68"/>
        <v>0.51</v>
      </c>
      <c r="I662" s="12">
        <f t="shared" si="69"/>
        <v>1.03</v>
      </c>
      <c r="J662" s="15">
        <f t="shared" si="70"/>
        <v>1.54</v>
      </c>
    </row>
    <row r="663" spans="1:10" hidden="1">
      <c r="A663" s="6">
        <f t="shared" ref="A663:A726" si="72">A662+1</f>
        <v>2</v>
      </c>
      <c r="B663" s="7" t="s">
        <v>643</v>
      </c>
      <c r="C663" s="20" t="s">
        <v>11</v>
      </c>
      <c r="D663" s="21" t="s">
        <v>645</v>
      </c>
      <c r="E663" s="10">
        <v>104</v>
      </c>
      <c r="F663" s="11">
        <v>72</v>
      </c>
      <c r="G663" s="15">
        <f t="shared" si="67"/>
        <v>1.44</v>
      </c>
      <c r="H663" s="12">
        <f t="shared" si="68"/>
        <v>0.48</v>
      </c>
      <c r="I663" s="12">
        <f t="shared" si="69"/>
        <v>0.96</v>
      </c>
      <c r="J663" s="15">
        <f t="shared" si="70"/>
        <v>1.44</v>
      </c>
    </row>
    <row r="664" spans="1:10" hidden="1">
      <c r="A664" s="6">
        <f t="shared" si="72"/>
        <v>3</v>
      </c>
      <c r="B664" s="7" t="s">
        <v>643</v>
      </c>
      <c r="C664" s="20" t="s">
        <v>11</v>
      </c>
      <c r="D664" s="21" t="s">
        <v>646</v>
      </c>
      <c r="E664" s="10">
        <v>76</v>
      </c>
      <c r="F664" s="11">
        <v>39</v>
      </c>
      <c r="G664" s="15">
        <f t="shared" si="67"/>
        <v>0.78</v>
      </c>
      <c r="H664" s="12">
        <f t="shared" si="68"/>
        <v>0.33</v>
      </c>
      <c r="I664" s="12">
        <f t="shared" si="69"/>
        <v>0.67</v>
      </c>
      <c r="J664" s="15">
        <v>1</v>
      </c>
    </row>
    <row r="665" spans="1:10" hidden="1">
      <c r="A665" s="6">
        <f t="shared" si="72"/>
        <v>4</v>
      </c>
      <c r="B665" s="7" t="s">
        <v>643</v>
      </c>
      <c r="C665" s="20" t="s">
        <v>11</v>
      </c>
      <c r="D665" s="21" t="s">
        <v>647</v>
      </c>
      <c r="E665" s="10">
        <v>175</v>
      </c>
      <c r="F665" s="11">
        <v>71</v>
      </c>
      <c r="G665" s="15">
        <f t="shared" si="67"/>
        <v>1.42</v>
      </c>
      <c r="H665" s="12">
        <f t="shared" si="68"/>
        <v>0.47</v>
      </c>
      <c r="I665" s="12">
        <f t="shared" si="69"/>
        <v>0.95</v>
      </c>
      <c r="J665" s="15">
        <f t="shared" si="70"/>
        <v>1.42</v>
      </c>
    </row>
    <row r="666" spans="1:10" hidden="1">
      <c r="A666" s="6">
        <f t="shared" si="72"/>
        <v>5</v>
      </c>
      <c r="B666" s="7" t="s">
        <v>643</v>
      </c>
      <c r="C666" s="20" t="s">
        <v>11</v>
      </c>
      <c r="D666" s="21" t="s">
        <v>648</v>
      </c>
      <c r="E666" s="10">
        <v>119</v>
      </c>
      <c r="F666" s="11">
        <v>67</v>
      </c>
      <c r="G666" s="15">
        <f t="shared" si="67"/>
        <v>1.34</v>
      </c>
      <c r="H666" s="12">
        <f t="shared" si="68"/>
        <v>0.45</v>
      </c>
      <c r="I666" s="12">
        <f t="shared" si="69"/>
        <v>0.89</v>
      </c>
      <c r="J666" s="15">
        <f t="shared" si="70"/>
        <v>1.34</v>
      </c>
    </row>
    <row r="667" spans="1:10" hidden="1">
      <c r="A667" s="6">
        <f t="shared" si="72"/>
        <v>6</v>
      </c>
      <c r="B667" s="7" t="s">
        <v>643</v>
      </c>
      <c r="C667" s="20" t="s">
        <v>11</v>
      </c>
      <c r="D667" s="21" t="s">
        <v>649</v>
      </c>
      <c r="E667" s="10">
        <v>55</v>
      </c>
      <c r="F667" s="11">
        <v>35</v>
      </c>
      <c r="G667" s="15">
        <f t="shared" si="67"/>
        <v>0.7</v>
      </c>
      <c r="H667" s="12">
        <f t="shared" si="68"/>
        <v>0.33</v>
      </c>
      <c r="I667" s="12">
        <f t="shared" si="69"/>
        <v>0.67</v>
      </c>
      <c r="J667" s="15">
        <v>1</v>
      </c>
    </row>
    <row r="668" spans="1:10" hidden="1">
      <c r="A668" s="6">
        <f t="shared" si="72"/>
        <v>7</v>
      </c>
      <c r="B668" s="7" t="s">
        <v>643</v>
      </c>
      <c r="C668" s="20" t="s">
        <v>11</v>
      </c>
      <c r="D668" s="21" t="s">
        <v>650</v>
      </c>
      <c r="E668" s="10">
        <v>126</v>
      </c>
      <c r="F668" s="11">
        <v>48</v>
      </c>
      <c r="G668" s="15">
        <f t="shared" si="67"/>
        <v>0.96</v>
      </c>
      <c r="H668" s="12">
        <f t="shared" si="68"/>
        <v>0.5</v>
      </c>
      <c r="I668" s="12">
        <f t="shared" si="69"/>
        <v>1</v>
      </c>
      <c r="J668" s="15">
        <v>1.5</v>
      </c>
    </row>
    <row r="669" spans="1:10" hidden="1">
      <c r="A669" s="6">
        <f t="shared" si="72"/>
        <v>8</v>
      </c>
      <c r="B669" s="7" t="s">
        <v>643</v>
      </c>
      <c r="C669" s="20" t="s">
        <v>11</v>
      </c>
      <c r="D669" s="21" t="s">
        <v>651</v>
      </c>
      <c r="E669" s="10">
        <v>137</v>
      </c>
      <c r="F669" s="11">
        <v>80</v>
      </c>
      <c r="G669" s="15">
        <f t="shared" si="67"/>
        <v>1.6</v>
      </c>
      <c r="H669" s="12">
        <f t="shared" si="68"/>
        <v>0.53</v>
      </c>
      <c r="I669" s="12">
        <f t="shared" si="69"/>
        <v>1.07</v>
      </c>
      <c r="J669" s="15">
        <f t="shared" si="70"/>
        <v>1.6</v>
      </c>
    </row>
    <row r="670" spans="1:10" hidden="1">
      <c r="A670" s="6">
        <f t="shared" si="72"/>
        <v>9</v>
      </c>
      <c r="B670" s="7" t="s">
        <v>643</v>
      </c>
      <c r="C670" s="20" t="s">
        <v>11</v>
      </c>
      <c r="D670" s="21" t="s">
        <v>652</v>
      </c>
      <c r="E670" s="10">
        <v>153</v>
      </c>
      <c r="F670" s="11">
        <v>81</v>
      </c>
      <c r="G670" s="15">
        <f t="shared" si="67"/>
        <v>1.62</v>
      </c>
      <c r="H670" s="12">
        <f t="shared" si="68"/>
        <v>0.54</v>
      </c>
      <c r="I670" s="12">
        <f t="shared" si="69"/>
        <v>1.08</v>
      </c>
      <c r="J670" s="15">
        <f t="shared" si="70"/>
        <v>1.62</v>
      </c>
    </row>
    <row r="671" spans="1:10" hidden="1">
      <c r="A671" s="6">
        <f t="shared" si="72"/>
        <v>10</v>
      </c>
      <c r="B671" s="7" t="s">
        <v>643</v>
      </c>
      <c r="C671" s="20" t="s">
        <v>11</v>
      </c>
      <c r="D671" s="21" t="s">
        <v>653</v>
      </c>
      <c r="E671" s="10">
        <v>233</v>
      </c>
      <c r="F671" s="11">
        <v>106</v>
      </c>
      <c r="G671" s="15">
        <f t="shared" si="67"/>
        <v>2.12</v>
      </c>
      <c r="H671" s="12">
        <f t="shared" si="68"/>
        <v>0.5</v>
      </c>
      <c r="I671" s="12">
        <f t="shared" si="69"/>
        <v>1</v>
      </c>
      <c r="J671" s="15">
        <v>1.5</v>
      </c>
    </row>
    <row r="672" spans="1:10" hidden="1">
      <c r="A672" s="6">
        <f t="shared" si="72"/>
        <v>11</v>
      </c>
      <c r="B672" s="7" t="s">
        <v>643</v>
      </c>
      <c r="C672" s="20" t="s">
        <v>11</v>
      </c>
      <c r="D672" s="21" t="s">
        <v>654</v>
      </c>
      <c r="E672" s="10">
        <v>74</v>
      </c>
      <c r="F672" s="11">
        <v>46</v>
      </c>
      <c r="G672" s="15">
        <f t="shared" si="67"/>
        <v>0.92</v>
      </c>
      <c r="H672" s="12">
        <f t="shared" si="68"/>
        <v>0.33</v>
      </c>
      <c r="I672" s="12">
        <f t="shared" si="69"/>
        <v>0.67</v>
      </c>
      <c r="J672" s="15">
        <v>1</v>
      </c>
    </row>
    <row r="673" spans="1:10" hidden="1">
      <c r="A673" s="6">
        <f t="shared" si="72"/>
        <v>12</v>
      </c>
      <c r="B673" s="7" t="s">
        <v>643</v>
      </c>
      <c r="C673" s="20" t="s">
        <v>11</v>
      </c>
      <c r="D673" s="21" t="s">
        <v>655</v>
      </c>
      <c r="E673" s="10">
        <v>177</v>
      </c>
      <c r="F673" s="11">
        <v>121</v>
      </c>
      <c r="G673" s="15">
        <f t="shared" si="67"/>
        <v>2.42</v>
      </c>
      <c r="H673" s="12">
        <f t="shared" si="68"/>
        <v>0.5</v>
      </c>
      <c r="I673" s="12">
        <f t="shared" si="69"/>
        <v>1</v>
      </c>
      <c r="J673" s="15">
        <v>1.5</v>
      </c>
    </row>
    <row r="674" spans="1:10" hidden="1">
      <c r="A674" s="6">
        <f t="shared" si="72"/>
        <v>13</v>
      </c>
      <c r="B674" s="7" t="s">
        <v>643</v>
      </c>
      <c r="C674" s="20" t="s">
        <v>11</v>
      </c>
      <c r="D674" s="21" t="s">
        <v>656</v>
      </c>
      <c r="E674" s="10">
        <v>158</v>
      </c>
      <c r="F674" s="11">
        <v>94</v>
      </c>
      <c r="G674" s="15">
        <f t="shared" si="67"/>
        <v>1.88</v>
      </c>
      <c r="H674" s="12">
        <f t="shared" si="68"/>
        <v>0.63</v>
      </c>
      <c r="I674" s="12">
        <f t="shared" si="69"/>
        <v>1.25</v>
      </c>
      <c r="J674" s="15">
        <f t="shared" si="70"/>
        <v>1.88</v>
      </c>
    </row>
    <row r="675" spans="1:10" hidden="1">
      <c r="A675" s="6">
        <f t="shared" si="72"/>
        <v>14</v>
      </c>
      <c r="B675" s="7" t="s">
        <v>643</v>
      </c>
      <c r="C675" s="20" t="s">
        <v>11</v>
      </c>
      <c r="D675" s="21" t="s">
        <v>657</v>
      </c>
      <c r="E675" s="10">
        <v>172</v>
      </c>
      <c r="F675" s="11">
        <v>117</v>
      </c>
      <c r="G675" s="15">
        <f t="shared" si="67"/>
        <v>2.34</v>
      </c>
      <c r="H675" s="12">
        <f t="shared" si="68"/>
        <v>0.5</v>
      </c>
      <c r="I675" s="12">
        <f t="shared" si="69"/>
        <v>1</v>
      </c>
      <c r="J675" s="15">
        <v>1.5</v>
      </c>
    </row>
    <row r="676" spans="1:10" hidden="1">
      <c r="A676" s="6">
        <f t="shared" si="72"/>
        <v>15</v>
      </c>
      <c r="B676" s="7" t="s">
        <v>643</v>
      </c>
      <c r="C676" s="20" t="s">
        <v>11</v>
      </c>
      <c r="D676" s="21" t="s">
        <v>658</v>
      </c>
      <c r="E676" s="10">
        <v>184</v>
      </c>
      <c r="F676" s="11">
        <v>116</v>
      </c>
      <c r="G676" s="15">
        <f t="shared" si="67"/>
        <v>2.3199999999999998</v>
      </c>
      <c r="H676" s="12">
        <f t="shared" si="68"/>
        <v>0.5</v>
      </c>
      <c r="I676" s="12">
        <f t="shared" si="69"/>
        <v>1</v>
      </c>
      <c r="J676" s="15">
        <v>1.5</v>
      </c>
    </row>
    <row r="677" spans="1:10" hidden="1">
      <c r="A677" s="6">
        <f t="shared" si="72"/>
        <v>16</v>
      </c>
      <c r="B677" s="7" t="s">
        <v>643</v>
      </c>
      <c r="C677" s="20" t="s">
        <v>11</v>
      </c>
      <c r="D677" s="21" t="s">
        <v>659</v>
      </c>
      <c r="E677" s="10">
        <v>104</v>
      </c>
      <c r="F677" s="11">
        <v>70</v>
      </c>
      <c r="G677" s="15">
        <f t="shared" si="67"/>
        <v>1.4</v>
      </c>
      <c r="H677" s="12">
        <f t="shared" si="68"/>
        <v>0.47</v>
      </c>
      <c r="I677" s="12">
        <f t="shared" si="69"/>
        <v>0.93</v>
      </c>
      <c r="J677" s="15">
        <f t="shared" si="70"/>
        <v>1.4</v>
      </c>
    </row>
    <row r="678" spans="1:10" hidden="1">
      <c r="A678" s="6">
        <f t="shared" si="72"/>
        <v>17</v>
      </c>
      <c r="B678" s="7" t="s">
        <v>643</v>
      </c>
      <c r="C678" s="20" t="s">
        <v>11</v>
      </c>
      <c r="D678" s="21" t="s">
        <v>660</v>
      </c>
      <c r="E678" s="10">
        <v>152</v>
      </c>
      <c r="F678" s="11">
        <v>70</v>
      </c>
      <c r="G678" s="15">
        <f t="shared" si="67"/>
        <v>1.4</v>
      </c>
      <c r="H678" s="12">
        <f t="shared" si="68"/>
        <v>0.47</v>
      </c>
      <c r="I678" s="12">
        <f t="shared" si="69"/>
        <v>0.93</v>
      </c>
      <c r="J678" s="15">
        <f t="shared" si="70"/>
        <v>1.4</v>
      </c>
    </row>
    <row r="679" spans="1:10" hidden="1">
      <c r="A679" s="6">
        <f t="shared" si="72"/>
        <v>18</v>
      </c>
      <c r="B679" s="7" t="s">
        <v>643</v>
      </c>
      <c r="C679" s="20" t="s">
        <v>11</v>
      </c>
      <c r="D679" s="21" t="s">
        <v>661</v>
      </c>
      <c r="E679" s="10">
        <v>244</v>
      </c>
      <c r="F679" s="11">
        <v>182</v>
      </c>
      <c r="G679" s="15">
        <f t="shared" si="67"/>
        <v>3.64</v>
      </c>
      <c r="H679" s="12">
        <f t="shared" si="68"/>
        <v>0.5</v>
      </c>
      <c r="I679" s="12">
        <f t="shared" si="69"/>
        <v>1</v>
      </c>
      <c r="J679" s="15">
        <v>1.5</v>
      </c>
    </row>
    <row r="680" spans="1:10" hidden="1">
      <c r="A680" s="6">
        <f t="shared" si="72"/>
        <v>19</v>
      </c>
      <c r="B680" s="7" t="s">
        <v>643</v>
      </c>
      <c r="C680" s="20" t="s">
        <v>11</v>
      </c>
      <c r="D680" s="21" t="s">
        <v>248</v>
      </c>
      <c r="E680" s="10">
        <v>245</v>
      </c>
      <c r="F680" s="11">
        <v>154</v>
      </c>
      <c r="G680" s="15">
        <f t="shared" si="67"/>
        <v>3.08</v>
      </c>
      <c r="H680" s="12">
        <f t="shared" si="68"/>
        <v>0.5</v>
      </c>
      <c r="I680" s="12">
        <f t="shared" si="69"/>
        <v>1</v>
      </c>
      <c r="J680" s="15">
        <v>1.5</v>
      </c>
    </row>
    <row r="681" spans="1:10" hidden="1">
      <c r="A681" s="6">
        <f t="shared" si="72"/>
        <v>20</v>
      </c>
      <c r="B681" s="7" t="s">
        <v>643</v>
      </c>
      <c r="C681" s="20" t="s">
        <v>11</v>
      </c>
      <c r="D681" s="21" t="s">
        <v>662</v>
      </c>
      <c r="E681" s="10">
        <v>161</v>
      </c>
      <c r="F681" s="11">
        <v>84</v>
      </c>
      <c r="G681" s="15">
        <f t="shared" si="67"/>
        <v>1.68</v>
      </c>
      <c r="H681" s="12">
        <f t="shared" si="68"/>
        <v>0.56000000000000005</v>
      </c>
      <c r="I681" s="12">
        <f t="shared" si="69"/>
        <v>1.1200000000000001</v>
      </c>
      <c r="J681" s="15">
        <f t="shared" si="70"/>
        <v>1.68</v>
      </c>
    </row>
    <row r="682" spans="1:10" hidden="1">
      <c r="A682" s="6">
        <f t="shared" si="72"/>
        <v>21</v>
      </c>
      <c r="B682" s="7" t="s">
        <v>643</v>
      </c>
      <c r="C682" s="20" t="s">
        <v>11</v>
      </c>
      <c r="D682" s="21" t="s">
        <v>663</v>
      </c>
      <c r="E682" s="10">
        <v>530</v>
      </c>
      <c r="F682" s="11">
        <v>259</v>
      </c>
      <c r="G682" s="15">
        <f t="shared" si="67"/>
        <v>5.18</v>
      </c>
      <c r="H682" s="12">
        <f t="shared" si="68"/>
        <v>1</v>
      </c>
      <c r="I682" s="12">
        <f t="shared" si="69"/>
        <v>2</v>
      </c>
      <c r="J682" s="15">
        <v>3</v>
      </c>
    </row>
    <row r="683" spans="1:10" hidden="1">
      <c r="A683" s="6">
        <f t="shared" si="72"/>
        <v>22</v>
      </c>
      <c r="B683" s="7" t="s">
        <v>643</v>
      </c>
      <c r="C683" s="20" t="s">
        <v>664</v>
      </c>
      <c r="D683" s="21" t="s">
        <v>665</v>
      </c>
      <c r="E683" s="10">
        <v>90</v>
      </c>
      <c r="F683" s="11">
        <v>69</v>
      </c>
      <c r="G683" s="15">
        <f t="shared" si="67"/>
        <v>1.38</v>
      </c>
      <c r="H683" s="12">
        <f t="shared" si="68"/>
        <v>0.46</v>
      </c>
      <c r="I683" s="12">
        <f t="shared" si="69"/>
        <v>0.92</v>
      </c>
      <c r="J683" s="15">
        <f t="shared" si="70"/>
        <v>1.38</v>
      </c>
    </row>
    <row r="684" spans="1:10" hidden="1">
      <c r="A684" s="6">
        <f t="shared" si="72"/>
        <v>23</v>
      </c>
      <c r="B684" s="7" t="s">
        <v>643</v>
      </c>
      <c r="C684" s="20" t="s">
        <v>11</v>
      </c>
      <c r="D684" s="21" t="s">
        <v>666</v>
      </c>
      <c r="E684" s="10">
        <v>205</v>
      </c>
      <c r="F684" s="11">
        <v>87</v>
      </c>
      <c r="G684" s="15">
        <f t="shared" si="67"/>
        <v>1.74</v>
      </c>
      <c r="H684" s="12">
        <f t="shared" si="68"/>
        <v>0.57999999999999996</v>
      </c>
      <c r="I684" s="12">
        <f t="shared" si="69"/>
        <v>1.1599999999999999</v>
      </c>
      <c r="J684" s="15">
        <f t="shared" si="70"/>
        <v>1.74</v>
      </c>
    </row>
    <row r="685" spans="1:10" hidden="1">
      <c r="A685" s="6">
        <f t="shared" si="72"/>
        <v>24</v>
      </c>
      <c r="B685" s="7" t="s">
        <v>643</v>
      </c>
      <c r="C685" s="20" t="s">
        <v>11</v>
      </c>
      <c r="D685" s="21" t="s">
        <v>667</v>
      </c>
      <c r="E685" s="10">
        <v>160</v>
      </c>
      <c r="F685" s="11">
        <v>69</v>
      </c>
      <c r="G685" s="15">
        <f t="shared" si="67"/>
        <v>1.38</v>
      </c>
      <c r="H685" s="12">
        <f t="shared" si="68"/>
        <v>0.46</v>
      </c>
      <c r="I685" s="12">
        <f t="shared" si="69"/>
        <v>0.92</v>
      </c>
      <c r="J685" s="15">
        <f t="shared" si="70"/>
        <v>1.38</v>
      </c>
    </row>
    <row r="686" spans="1:10" hidden="1">
      <c r="A686" s="6">
        <f t="shared" si="72"/>
        <v>25</v>
      </c>
      <c r="B686" s="7" t="s">
        <v>643</v>
      </c>
      <c r="C686" s="20" t="s">
        <v>11</v>
      </c>
      <c r="D686" s="21" t="s">
        <v>668</v>
      </c>
      <c r="E686" s="10">
        <v>149</v>
      </c>
      <c r="F686" s="11">
        <v>56</v>
      </c>
      <c r="G686" s="15">
        <f t="shared" si="67"/>
        <v>1.1200000000000001</v>
      </c>
      <c r="H686" s="12">
        <f t="shared" si="68"/>
        <v>0.37</v>
      </c>
      <c r="I686" s="12">
        <f t="shared" si="69"/>
        <v>0.75</v>
      </c>
      <c r="J686" s="15">
        <f t="shared" si="70"/>
        <v>1.1200000000000001</v>
      </c>
    </row>
    <row r="687" spans="1:10" hidden="1">
      <c r="A687" s="6">
        <f t="shared" si="72"/>
        <v>26</v>
      </c>
      <c r="B687" s="7" t="s">
        <v>643</v>
      </c>
      <c r="C687" s="20" t="s">
        <v>11</v>
      </c>
      <c r="D687" s="21" t="s">
        <v>669</v>
      </c>
      <c r="E687" s="10">
        <v>107</v>
      </c>
      <c r="F687" s="11">
        <v>53</v>
      </c>
      <c r="G687" s="15">
        <f t="shared" si="67"/>
        <v>1.06</v>
      </c>
      <c r="H687" s="12">
        <f t="shared" si="68"/>
        <v>0.35</v>
      </c>
      <c r="I687" s="12">
        <f t="shared" si="69"/>
        <v>0.71</v>
      </c>
      <c r="J687" s="15">
        <f t="shared" si="70"/>
        <v>1.06</v>
      </c>
    </row>
    <row r="688" spans="1:10" hidden="1">
      <c r="A688" s="6">
        <f t="shared" si="72"/>
        <v>27</v>
      </c>
      <c r="B688" s="7" t="s">
        <v>643</v>
      </c>
      <c r="C688" s="20" t="s">
        <v>11</v>
      </c>
      <c r="D688" s="21" t="s">
        <v>670</v>
      </c>
      <c r="E688" s="10">
        <v>129</v>
      </c>
      <c r="F688" s="11">
        <v>40</v>
      </c>
      <c r="G688" s="15">
        <f t="shared" si="67"/>
        <v>0.8</v>
      </c>
      <c r="H688" s="12">
        <f t="shared" si="68"/>
        <v>0.5</v>
      </c>
      <c r="I688" s="12">
        <f t="shared" si="69"/>
        <v>1</v>
      </c>
      <c r="J688" s="15">
        <v>1.5</v>
      </c>
    </row>
    <row r="689" spans="1:10" hidden="1">
      <c r="A689" s="6">
        <f t="shared" si="72"/>
        <v>28</v>
      </c>
      <c r="B689" s="7" t="s">
        <v>643</v>
      </c>
      <c r="C689" s="20" t="s">
        <v>11</v>
      </c>
      <c r="D689" s="21" t="s">
        <v>189</v>
      </c>
      <c r="E689" s="10">
        <v>134</v>
      </c>
      <c r="F689" s="11">
        <v>63</v>
      </c>
      <c r="G689" s="15">
        <f t="shared" si="67"/>
        <v>1.26</v>
      </c>
      <c r="H689" s="12">
        <f t="shared" si="68"/>
        <v>0.42</v>
      </c>
      <c r="I689" s="12">
        <f t="shared" si="69"/>
        <v>0.84</v>
      </c>
      <c r="J689" s="15">
        <f t="shared" si="70"/>
        <v>1.26</v>
      </c>
    </row>
    <row r="690" spans="1:10" hidden="1">
      <c r="A690" s="6">
        <f t="shared" si="72"/>
        <v>29</v>
      </c>
      <c r="B690" s="7" t="s">
        <v>643</v>
      </c>
      <c r="C690" s="20" t="s">
        <v>11</v>
      </c>
      <c r="D690" s="21" t="s">
        <v>671</v>
      </c>
      <c r="E690" s="10">
        <v>218</v>
      </c>
      <c r="F690" s="11">
        <v>117</v>
      </c>
      <c r="G690" s="15">
        <f t="shared" si="67"/>
        <v>2.34</v>
      </c>
      <c r="H690" s="12">
        <f t="shared" si="68"/>
        <v>0.5</v>
      </c>
      <c r="I690" s="12">
        <f t="shared" si="69"/>
        <v>1</v>
      </c>
      <c r="J690" s="15">
        <v>1.5</v>
      </c>
    </row>
    <row r="691" spans="1:10" hidden="1">
      <c r="A691" s="6">
        <f t="shared" si="72"/>
        <v>30</v>
      </c>
      <c r="B691" s="7" t="s">
        <v>643</v>
      </c>
      <c r="C691" s="20" t="s">
        <v>11</v>
      </c>
      <c r="D691" s="21" t="s">
        <v>672</v>
      </c>
      <c r="E691" s="10">
        <v>122</v>
      </c>
      <c r="F691" s="11">
        <v>47</v>
      </c>
      <c r="G691" s="15">
        <f t="shared" si="67"/>
        <v>0.94</v>
      </c>
      <c r="H691" s="12">
        <f t="shared" si="68"/>
        <v>0.5</v>
      </c>
      <c r="I691" s="12">
        <f t="shared" si="69"/>
        <v>1</v>
      </c>
      <c r="J691" s="15">
        <v>1.5</v>
      </c>
    </row>
    <row r="692" spans="1:10" hidden="1">
      <c r="A692" s="6">
        <f t="shared" si="72"/>
        <v>31</v>
      </c>
      <c r="B692" s="7" t="s">
        <v>643</v>
      </c>
      <c r="C692" s="20" t="s">
        <v>11</v>
      </c>
      <c r="D692" s="21" t="s">
        <v>673</v>
      </c>
      <c r="E692" s="10">
        <v>118</v>
      </c>
      <c r="F692" s="11">
        <v>72</v>
      </c>
      <c r="G692" s="15">
        <f t="shared" si="67"/>
        <v>1.44</v>
      </c>
      <c r="H692" s="12">
        <f t="shared" si="68"/>
        <v>0.48</v>
      </c>
      <c r="I692" s="12">
        <f t="shared" si="69"/>
        <v>0.96</v>
      </c>
      <c r="J692" s="15">
        <f t="shared" si="70"/>
        <v>1.44</v>
      </c>
    </row>
    <row r="693" spans="1:10" hidden="1">
      <c r="A693" s="6">
        <f t="shared" si="72"/>
        <v>32</v>
      </c>
      <c r="B693" s="7" t="s">
        <v>643</v>
      </c>
      <c r="C693" s="20" t="s">
        <v>11</v>
      </c>
      <c r="D693" s="21" t="s">
        <v>674</v>
      </c>
      <c r="E693" s="10">
        <v>149</v>
      </c>
      <c r="F693" s="11">
        <v>71</v>
      </c>
      <c r="G693" s="15">
        <f t="shared" si="67"/>
        <v>1.42</v>
      </c>
      <c r="H693" s="12">
        <f t="shared" si="68"/>
        <v>0.47</v>
      </c>
      <c r="I693" s="12">
        <f t="shared" si="69"/>
        <v>0.95</v>
      </c>
      <c r="J693" s="15">
        <f t="shared" si="70"/>
        <v>1.42</v>
      </c>
    </row>
    <row r="694" spans="1:10" hidden="1">
      <c r="A694" s="6">
        <f t="shared" si="72"/>
        <v>33</v>
      </c>
      <c r="B694" s="7" t="s">
        <v>643</v>
      </c>
      <c r="C694" s="20" t="s">
        <v>11</v>
      </c>
      <c r="D694" s="21" t="s">
        <v>675</v>
      </c>
      <c r="E694" s="10">
        <v>73</v>
      </c>
      <c r="F694" s="11">
        <v>21</v>
      </c>
      <c r="G694" s="15">
        <f t="shared" si="67"/>
        <v>0.42</v>
      </c>
      <c r="H694" s="12">
        <f t="shared" si="68"/>
        <v>0.33</v>
      </c>
      <c r="I694" s="12">
        <f t="shared" si="69"/>
        <v>0.67</v>
      </c>
      <c r="J694" s="15">
        <v>1</v>
      </c>
    </row>
    <row r="695" spans="1:10" hidden="1">
      <c r="A695" s="6">
        <f t="shared" si="72"/>
        <v>34</v>
      </c>
      <c r="B695" s="7" t="s">
        <v>643</v>
      </c>
      <c r="C695" s="20" t="s">
        <v>11</v>
      </c>
      <c r="D695" s="21" t="s">
        <v>676</v>
      </c>
      <c r="E695" s="10">
        <v>83</v>
      </c>
      <c r="F695" s="11">
        <v>34</v>
      </c>
      <c r="G695" s="15">
        <f t="shared" si="67"/>
        <v>0.68</v>
      </c>
      <c r="H695" s="12">
        <f t="shared" si="68"/>
        <v>0.33</v>
      </c>
      <c r="I695" s="12">
        <f t="shared" si="69"/>
        <v>0.67</v>
      </c>
      <c r="J695" s="15">
        <v>1</v>
      </c>
    </row>
    <row r="696" spans="1:10" hidden="1">
      <c r="A696" s="6">
        <f t="shared" si="72"/>
        <v>35</v>
      </c>
      <c r="B696" s="7" t="s">
        <v>643</v>
      </c>
      <c r="C696" s="20" t="s">
        <v>11</v>
      </c>
      <c r="D696" s="21" t="s">
        <v>91</v>
      </c>
      <c r="E696" s="10">
        <v>102</v>
      </c>
      <c r="F696" s="11">
        <v>51</v>
      </c>
      <c r="G696" s="15">
        <f t="shared" si="67"/>
        <v>1.02</v>
      </c>
      <c r="H696" s="12">
        <f t="shared" si="68"/>
        <v>0.34</v>
      </c>
      <c r="I696" s="12">
        <f t="shared" si="69"/>
        <v>0.68</v>
      </c>
      <c r="J696" s="15">
        <f t="shared" si="70"/>
        <v>1.02</v>
      </c>
    </row>
    <row r="697" spans="1:10" hidden="1">
      <c r="A697" s="6">
        <f t="shared" si="72"/>
        <v>36</v>
      </c>
      <c r="B697" s="7" t="s">
        <v>643</v>
      </c>
      <c r="C697" s="20" t="s">
        <v>11</v>
      </c>
      <c r="D697" s="21" t="s">
        <v>677</v>
      </c>
      <c r="E697" s="10">
        <v>226</v>
      </c>
      <c r="F697" s="11">
        <v>160</v>
      </c>
      <c r="G697" s="15">
        <f t="shared" si="67"/>
        <v>3.2</v>
      </c>
      <c r="H697" s="12">
        <f t="shared" si="68"/>
        <v>0.5</v>
      </c>
      <c r="I697" s="12">
        <f t="shared" si="69"/>
        <v>1</v>
      </c>
      <c r="J697" s="15">
        <v>1.5</v>
      </c>
    </row>
    <row r="698" spans="1:10" hidden="1">
      <c r="A698" s="6">
        <f t="shared" si="72"/>
        <v>37</v>
      </c>
      <c r="B698" s="7" t="s">
        <v>643</v>
      </c>
      <c r="C698" s="20" t="s">
        <v>11</v>
      </c>
      <c r="D698" s="21" t="s">
        <v>678</v>
      </c>
      <c r="E698" s="10">
        <v>118</v>
      </c>
      <c r="F698" s="11">
        <v>48</v>
      </c>
      <c r="G698" s="15">
        <f t="shared" si="67"/>
        <v>0.96</v>
      </c>
      <c r="H698" s="12">
        <f t="shared" si="68"/>
        <v>0.5</v>
      </c>
      <c r="I698" s="12">
        <f t="shared" si="69"/>
        <v>1</v>
      </c>
      <c r="J698" s="15">
        <v>1.5</v>
      </c>
    </row>
    <row r="699" spans="1:10" hidden="1">
      <c r="A699" s="6">
        <f t="shared" si="72"/>
        <v>38</v>
      </c>
      <c r="B699" s="7" t="s">
        <v>643</v>
      </c>
      <c r="C699" s="20" t="s">
        <v>11</v>
      </c>
      <c r="D699" s="21" t="s">
        <v>679</v>
      </c>
      <c r="E699" s="10">
        <v>173</v>
      </c>
      <c r="F699" s="11">
        <v>74</v>
      </c>
      <c r="G699" s="15">
        <f t="shared" si="67"/>
        <v>1.48</v>
      </c>
      <c r="H699" s="12">
        <f t="shared" si="68"/>
        <v>0.49</v>
      </c>
      <c r="I699" s="12">
        <f t="shared" si="69"/>
        <v>0.99</v>
      </c>
      <c r="J699" s="15">
        <f t="shared" si="70"/>
        <v>1.48</v>
      </c>
    </row>
    <row r="700" spans="1:10" hidden="1">
      <c r="A700" s="6">
        <f t="shared" si="72"/>
        <v>39</v>
      </c>
      <c r="B700" s="7" t="s">
        <v>643</v>
      </c>
      <c r="C700" s="20" t="s">
        <v>11</v>
      </c>
      <c r="D700" s="21" t="s">
        <v>680</v>
      </c>
      <c r="E700" s="10">
        <v>176</v>
      </c>
      <c r="F700" s="11">
        <v>57</v>
      </c>
      <c r="G700" s="15">
        <f t="shared" si="67"/>
        <v>1.1399999999999999</v>
      </c>
      <c r="H700" s="12">
        <f t="shared" si="68"/>
        <v>0.38</v>
      </c>
      <c r="I700" s="12">
        <f t="shared" si="69"/>
        <v>0.76</v>
      </c>
      <c r="J700" s="15">
        <f t="shared" si="70"/>
        <v>1.1399999999999999</v>
      </c>
    </row>
    <row r="701" spans="1:10" hidden="1">
      <c r="A701" s="6">
        <f t="shared" si="72"/>
        <v>40</v>
      </c>
      <c r="B701" s="7" t="s">
        <v>643</v>
      </c>
      <c r="C701" s="20" t="s">
        <v>11</v>
      </c>
      <c r="D701" s="21" t="s">
        <v>681</v>
      </c>
      <c r="E701" s="10">
        <v>63</v>
      </c>
      <c r="F701" s="11">
        <v>65</v>
      </c>
      <c r="G701" s="15">
        <f t="shared" si="67"/>
        <v>1.3</v>
      </c>
      <c r="H701" s="12">
        <f t="shared" si="68"/>
        <v>0.43</v>
      </c>
      <c r="I701" s="12">
        <f t="shared" si="69"/>
        <v>0.87</v>
      </c>
      <c r="J701" s="15">
        <f t="shared" si="70"/>
        <v>1.3</v>
      </c>
    </row>
    <row r="702" spans="1:10" hidden="1">
      <c r="A702" s="6">
        <f t="shared" si="72"/>
        <v>41</v>
      </c>
      <c r="B702" s="7" t="s">
        <v>643</v>
      </c>
      <c r="C702" s="20" t="s">
        <v>11</v>
      </c>
      <c r="D702" s="21" t="s">
        <v>682</v>
      </c>
      <c r="E702" s="10">
        <v>171</v>
      </c>
      <c r="F702" s="11">
        <v>99</v>
      </c>
      <c r="G702" s="15">
        <f t="shared" si="67"/>
        <v>1.98</v>
      </c>
      <c r="H702" s="12">
        <f t="shared" si="68"/>
        <v>0.66</v>
      </c>
      <c r="I702" s="12">
        <f t="shared" si="69"/>
        <v>1.32</v>
      </c>
      <c r="J702" s="15">
        <f t="shared" si="70"/>
        <v>1.98</v>
      </c>
    </row>
    <row r="703" spans="1:10" hidden="1">
      <c r="A703" s="6">
        <f t="shared" si="72"/>
        <v>42</v>
      </c>
      <c r="B703" s="7" t="s">
        <v>643</v>
      </c>
      <c r="C703" s="20" t="s">
        <v>11</v>
      </c>
      <c r="D703" s="21" t="s">
        <v>683</v>
      </c>
      <c r="E703" s="10">
        <v>197</v>
      </c>
      <c r="F703" s="11">
        <v>72</v>
      </c>
      <c r="G703" s="15">
        <f t="shared" si="67"/>
        <v>1.44</v>
      </c>
      <c r="H703" s="12">
        <f t="shared" si="68"/>
        <v>0.48</v>
      </c>
      <c r="I703" s="12">
        <f t="shared" si="69"/>
        <v>0.96</v>
      </c>
      <c r="J703" s="15">
        <f t="shared" si="70"/>
        <v>1.44</v>
      </c>
    </row>
    <row r="704" spans="1:10" hidden="1">
      <c r="A704" s="6">
        <f t="shared" si="72"/>
        <v>43</v>
      </c>
      <c r="B704" s="7" t="s">
        <v>643</v>
      </c>
      <c r="C704" s="20" t="s">
        <v>11</v>
      </c>
      <c r="D704" s="21" t="s">
        <v>684</v>
      </c>
      <c r="E704" s="10">
        <v>76</v>
      </c>
      <c r="F704" s="11">
        <v>42</v>
      </c>
      <c r="G704" s="15">
        <f t="shared" si="67"/>
        <v>0.84</v>
      </c>
      <c r="H704" s="12">
        <f t="shared" si="68"/>
        <v>0.33</v>
      </c>
      <c r="I704" s="12">
        <f t="shared" si="69"/>
        <v>0.67</v>
      </c>
      <c r="J704" s="15">
        <v>1</v>
      </c>
    </row>
    <row r="705" spans="1:10" hidden="1">
      <c r="A705" s="6">
        <f t="shared" si="72"/>
        <v>44</v>
      </c>
      <c r="B705" s="7" t="s">
        <v>643</v>
      </c>
      <c r="C705" s="20" t="s">
        <v>11</v>
      </c>
      <c r="D705" s="21" t="s">
        <v>413</v>
      </c>
      <c r="E705" s="10">
        <v>73</v>
      </c>
      <c r="F705" s="11">
        <v>23</v>
      </c>
      <c r="G705" s="15">
        <f t="shared" si="67"/>
        <v>0.46</v>
      </c>
      <c r="H705" s="12">
        <f t="shared" si="68"/>
        <v>0.33</v>
      </c>
      <c r="I705" s="12">
        <f t="shared" si="69"/>
        <v>0.67</v>
      </c>
      <c r="J705" s="15">
        <v>1</v>
      </c>
    </row>
    <row r="706" spans="1:10" hidden="1">
      <c r="A706" s="6">
        <f t="shared" si="72"/>
        <v>45</v>
      </c>
      <c r="B706" s="7" t="s">
        <v>643</v>
      </c>
      <c r="C706" s="20" t="s">
        <v>11</v>
      </c>
      <c r="D706" s="21" t="s">
        <v>685</v>
      </c>
      <c r="E706" s="10">
        <v>89</v>
      </c>
      <c r="F706" s="11">
        <v>52</v>
      </c>
      <c r="G706" s="15">
        <f t="shared" si="67"/>
        <v>1.04</v>
      </c>
      <c r="H706" s="12">
        <f t="shared" si="68"/>
        <v>0.35</v>
      </c>
      <c r="I706" s="12">
        <f t="shared" si="69"/>
        <v>0.69</v>
      </c>
      <c r="J706" s="15">
        <f t="shared" si="70"/>
        <v>1.04</v>
      </c>
    </row>
    <row r="707" spans="1:10" hidden="1">
      <c r="A707" s="6">
        <f t="shared" si="72"/>
        <v>46</v>
      </c>
      <c r="B707" s="7" t="s">
        <v>643</v>
      </c>
      <c r="C707" s="20" t="s">
        <v>11</v>
      </c>
      <c r="D707" s="21" t="s">
        <v>686</v>
      </c>
      <c r="E707" s="10">
        <v>203</v>
      </c>
      <c r="F707" s="11">
        <v>62</v>
      </c>
      <c r="G707" s="15">
        <f t="shared" si="67"/>
        <v>1.24</v>
      </c>
      <c r="H707" s="12">
        <f t="shared" si="68"/>
        <v>0.41</v>
      </c>
      <c r="I707" s="12">
        <f t="shared" si="69"/>
        <v>0.83</v>
      </c>
      <c r="J707" s="15">
        <f t="shared" si="70"/>
        <v>1.24</v>
      </c>
    </row>
    <row r="708" spans="1:10" hidden="1">
      <c r="A708" s="6">
        <f t="shared" si="72"/>
        <v>47</v>
      </c>
      <c r="B708" s="7" t="s">
        <v>643</v>
      </c>
      <c r="C708" s="20" t="s">
        <v>11</v>
      </c>
      <c r="D708" s="21" t="s">
        <v>687</v>
      </c>
      <c r="E708" s="10">
        <v>114</v>
      </c>
      <c r="F708" s="11">
        <v>118</v>
      </c>
      <c r="G708" s="15">
        <f t="shared" si="67"/>
        <v>2.36</v>
      </c>
      <c r="H708" s="12">
        <f t="shared" si="68"/>
        <v>0.5</v>
      </c>
      <c r="I708" s="12">
        <f t="shared" si="69"/>
        <v>1</v>
      </c>
      <c r="J708" s="15">
        <v>1.5</v>
      </c>
    </row>
    <row r="709" spans="1:10" hidden="1">
      <c r="A709" s="6">
        <f t="shared" si="72"/>
        <v>48</v>
      </c>
      <c r="B709" s="7" t="s">
        <v>643</v>
      </c>
      <c r="C709" s="20" t="s">
        <v>11</v>
      </c>
      <c r="D709" s="21" t="s">
        <v>688</v>
      </c>
      <c r="E709" s="10">
        <v>94</v>
      </c>
      <c r="F709" s="11">
        <v>40</v>
      </c>
      <c r="G709" s="15">
        <f t="shared" si="67"/>
        <v>0.8</v>
      </c>
      <c r="H709" s="12">
        <f t="shared" si="68"/>
        <v>0.33</v>
      </c>
      <c r="I709" s="12">
        <f t="shared" si="69"/>
        <v>0.67</v>
      </c>
      <c r="J709" s="15">
        <v>1</v>
      </c>
    </row>
    <row r="710" spans="1:10" hidden="1">
      <c r="A710" s="6">
        <f t="shared" si="72"/>
        <v>49</v>
      </c>
      <c r="B710" s="7" t="s">
        <v>643</v>
      </c>
      <c r="C710" s="20" t="s">
        <v>11</v>
      </c>
      <c r="D710" s="21" t="s">
        <v>689</v>
      </c>
      <c r="E710" s="10">
        <v>161</v>
      </c>
      <c r="F710" s="11">
        <v>78</v>
      </c>
      <c r="G710" s="15">
        <f t="shared" si="67"/>
        <v>1.56</v>
      </c>
      <c r="H710" s="12">
        <f t="shared" si="68"/>
        <v>0.52</v>
      </c>
      <c r="I710" s="12">
        <f t="shared" si="69"/>
        <v>1.04</v>
      </c>
      <c r="J710" s="15">
        <f t="shared" si="70"/>
        <v>1.56</v>
      </c>
    </row>
    <row r="711" spans="1:10" hidden="1">
      <c r="A711" s="6">
        <f t="shared" si="72"/>
        <v>50</v>
      </c>
      <c r="B711" s="7" t="s">
        <v>643</v>
      </c>
      <c r="C711" s="20" t="s">
        <v>11</v>
      </c>
      <c r="D711" s="21" t="s">
        <v>690</v>
      </c>
      <c r="E711" s="10">
        <v>190</v>
      </c>
      <c r="F711" s="11">
        <v>115</v>
      </c>
      <c r="G711" s="15">
        <f t="shared" ref="G711:G774" si="73">ROUND(F711*20*0.001,2)</f>
        <v>2.2999999999999998</v>
      </c>
      <c r="H711" s="12">
        <f t="shared" ref="H711:H774" si="74">ROUND(J711*1/3,2)</f>
        <v>0.5</v>
      </c>
      <c r="I711" s="12">
        <f t="shared" ref="I711:I774" si="75">ROUND(J711*2/3,2)</f>
        <v>1</v>
      </c>
      <c r="J711" s="15">
        <v>1.5</v>
      </c>
    </row>
    <row r="712" spans="1:10" hidden="1">
      <c r="A712" s="6">
        <f t="shared" si="72"/>
        <v>51</v>
      </c>
      <c r="B712" s="7" t="s">
        <v>643</v>
      </c>
      <c r="C712" s="20" t="s">
        <v>11</v>
      </c>
      <c r="D712" s="21" t="s">
        <v>691</v>
      </c>
      <c r="E712" s="10">
        <v>82</v>
      </c>
      <c r="F712" s="11">
        <v>50</v>
      </c>
      <c r="G712" s="15">
        <f t="shared" si="73"/>
        <v>1</v>
      </c>
      <c r="H712" s="12">
        <f t="shared" si="74"/>
        <v>0.33</v>
      </c>
      <c r="I712" s="12">
        <f t="shared" si="75"/>
        <v>0.67</v>
      </c>
      <c r="J712" s="15">
        <f t="shared" ref="J712:J774" si="76">G712</f>
        <v>1</v>
      </c>
    </row>
    <row r="713" spans="1:10" hidden="1">
      <c r="A713" s="6">
        <f t="shared" si="72"/>
        <v>52</v>
      </c>
      <c r="B713" s="7" t="s">
        <v>643</v>
      </c>
      <c r="C713" s="20" t="s">
        <v>11</v>
      </c>
      <c r="D713" s="21" t="s">
        <v>692</v>
      </c>
      <c r="E713" s="10">
        <v>141</v>
      </c>
      <c r="F713" s="11">
        <v>88</v>
      </c>
      <c r="G713" s="15">
        <f t="shared" si="73"/>
        <v>1.76</v>
      </c>
      <c r="H713" s="12">
        <f t="shared" si="74"/>
        <v>0.59</v>
      </c>
      <c r="I713" s="12">
        <f t="shared" si="75"/>
        <v>1.17</v>
      </c>
      <c r="J713" s="15">
        <f t="shared" si="76"/>
        <v>1.76</v>
      </c>
    </row>
    <row r="714" spans="1:10" hidden="1">
      <c r="A714" s="6">
        <f t="shared" si="72"/>
        <v>53</v>
      </c>
      <c r="B714" s="7" t="s">
        <v>643</v>
      </c>
      <c r="C714" s="20" t="s">
        <v>11</v>
      </c>
      <c r="D714" s="21" t="s">
        <v>693</v>
      </c>
      <c r="E714" s="10">
        <v>198</v>
      </c>
      <c r="F714" s="11">
        <v>186</v>
      </c>
      <c r="G714" s="15">
        <f t="shared" si="73"/>
        <v>3.72</v>
      </c>
      <c r="H714" s="12">
        <f t="shared" si="74"/>
        <v>0.5</v>
      </c>
      <c r="I714" s="12">
        <f t="shared" si="75"/>
        <v>1</v>
      </c>
      <c r="J714" s="15">
        <v>1.5</v>
      </c>
    </row>
    <row r="715" spans="1:10" hidden="1">
      <c r="A715" s="6">
        <f t="shared" si="72"/>
        <v>54</v>
      </c>
      <c r="B715" s="7" t="s">
        <v>643</v>
      </c>
      <c r="C715" s="20" t="s">
        <v>11</v>
      </c>
      <c r="D715" s="21" t="s">
        <v>694</v>
      </c>
      <c r="E715" s="10">
        <v>84</v>
      </c>
      <c r="F715" s="11">
        <v>31</v>
      </c>
      <c r="G715" s="15">
        <f t="shared" si="73"/>
        <v>0.62</v>
      </c>
      <c r="H715" s="12">
        <f t="shared" si="74"/>
        <v>0.33</v>
      </c>
      <c r="I715" s="12">
        <f t="shared" si="75"/>
        <v>0.67</v>
      </c>
      <c r="J715" s="15">
        <v>1</v>
      </c>
    </row>
    <row r="716" spans="1:10" hidden="1">
      <c r="A716" s="6">
        <f t="shared" si="72"/>
        <v>55</v>
      </c>
      <c r="B716" s="7" t="s">
        <v>643</v>
      </c>
      <c r="C716" s="20" t="s">
        <v>11</v>
      </c>
      <c r="D716" s="21" t="s">
        <v>695</v>
      </c>
      <c r="E716" s="10">
        <v>64</v>
      </c>
      <c r="F716" s="11">
        <v>32</v>
      </c>
      <c r="G716" s="15">
        <f t="shared" si="73"/>
        <v>0.64</v>
      </c>
      <c r="H716" s="12">
        <f t="shared" si="74"/>
        <v>0.33</v>
      </c>
      <c r="I716" s="12">
        <f t="shared" si="75"/>
        <v>0.67</v>
      </c>
      <c r="J716" s="15">
        <v>1</v>
      </c>
    </row>
    <row r="717" spans="1:10" hidden="1">
      <c r="A717" s="6">
        <f t="shared" si="72"/>
        <v>56</v>
      </c>
      <c r="B717" s="7" t="s">
        <v>643</v>
      </c>
      <c r="C717" s="20" t="s">
        <v>11</v>
      </c>
      <c r="D717" s="21" t="s">
        <v>696</v>
      </c>
      <c r="E717" s="10">
        <v>46</v>
      </c>
      <c r="F717" s="11">
        <v>102</v>
      </c>
      <c r="G717" s="15">
        <f t="shared" si="73"/>
        <v>2.04</v>
      </c>
      <c r="H717" s="12">
        <f t="shared" si="74"/>
        <v>0.5</v>
      </c>
      <c r="I717" s="12">
        <f t="shared" si="75"/>
        <v>1</v>
      </c>
      <c r="J717" s="15">
        <v>1.5</v>
      </c>
    </row>
    <row r="718" spans="1:10" hidden="1">
      <c r="A718" s="6">
        <f t="shared" si="72"/>
        <v>57</v>
      </c>
      <c r="B718" s="7" t="s">
        <v>643</v>
      </c>
      <c r="C718" s="20" t="s">
        <v>11</v>
      </c>
      <c r="D718" s="21" t="s">
        <v>697</v>
      </c>
      <c r="E718" s="10">
        <v>147</v>
      </c>
      <c r="F718" s="11">
        <v>83</v>
      </c>
      <c r="G718" s="15">
        <f t="shared" si="73"/>
        <v>1.66</v>
      </c>
      <c r="H718" s="12">
        <f t="shared" si="74"/>
        <v>0.55000000000000004</v>
      </c>
      <c r="I718" s="12">
        <f t="shared" si="75"/>
        <v>1.1100000000000001</v>
      </c>
      <c r="J718" s="15">
        <f t="shared" si="76"/>
        <v>1.66</v>
      </c>
    </row>
    <row r="719" spans="1:10" hidden="1">
      <c r="A719" s="6">
        <f t="shared" si="72"/>
        <v>58</v>
      </c>
      <c r="B719" s="7" t="s">
        <v>643</v>
      </c>
      <c r="C719" s="20" t="s">
        <v>11</v>
      </c>
      <c r="D719" s="21" t="s">
        <v>698</v>
      </c>
      <c r="E719" s="10">
        <v>180</v>
      </c>
      <c r="F719" s="11">
        <v>102</v>
      </c>
      <c r="G719" s="15">
        <f t="shared" si="73"/>
        <v>2.04</v>
      </c>
      <c r="H719" s="12">
        <f t="shared" si="74"/>
        <v>0.5</v>
      </c>
      <c r="I719" s="12">
        <f t="shared" si="75"/>
        <v>1</v>
      </c>
      <c r="J719" s="15">
        <v>1.5</v>
      </c>
    </row>
    <row r="720" spans="1:10" hidden="1">
      <c r="A720" s="6">
        <f t="shared" si="72"/>
        <v>59</v>
      </c>
      <c r="B720" s="7" t="s">
        <v>643</v>
      </c>
      <c r="C720" s="20" t="s">
        <v>11</v>
      </c>
      <c r="D720" s="21" t="s">
        <v>699</v>
      </c>
      <c r="E720" s="10">
        <v>153</v>
      </c>
      <c r="F720" s="11">
        <v>46</v>
      </c>
      <c r="G720" s="15">
        <f t="shared" si="73"/>
        <v>0.92</v>
      </c>
      <c r="H720" s="12">
        <f t="shared" si="74"/>
        <v>0.5</v>
      </c>
      <c r="I720" s="12">
        <f t="shared" si="75"/>
        <v>1</v>
      </c>
      <c r="J720" s="15">
        <v>1.5</v>
      </c>
    </row>
    <row r="721" spans="1:10" hidden="1">
      <c r="A721" s="6">
        <f t="shared" si="72"/>
        <v>60</v>
      </c>
      <c r="B721" s="7" t="s">
        <v>643</v>
      </c>
      <c r="C721" s="20" t="s">
        <v>11</v>
      </c>
      <c r="D721" s="21" t="s">
        <v>700</v>
      </c>
      <c r="E721" s="10">
        <v>79</v>
      </c>
      <c r="F721" s="11">
        <v>33</v>
      </c>
      <c r="G721" s="15">
        <f t="shared" si="73"/>
        <v>0.66</v>
      </c>
      <c r="H721" s="12">
        <f t="shared" si="74"/>
        <v>0.33</v>
      </c>
      <c r="I721" s="12">
        <f t="shared" si="75"/>
        <v>0.67</v>
      </c>
      <c r="J721" s="15">
        <v>1</v>
      </c>
    </row>
    <row r="722" spans="1:10" hidden="1">
      <c r="A722" s="6">
        <f t="shared" si="72"/>
        <v>61</v>
      </c>
      <c r="B722" s="7" t="s">
        <v>643</v>
      </c>
      <c r="C722" s="20" t="s">
        <v>11</v>
      </c>
      <c r="D722" s="21" t="s">
        <v>701</v>
      </c>
      <c r="E722" s="10">
        <v>191</v>
      </c>
      <c r="F722" s="11">
        <v>121</v>
      </c>
      <c r="G722" s="15">
        <f t="shared" si="73"/>
        <v>2.42</v>
      </c>
      <c r="H722" s="12">
        <f t="shared" si="74"/>
        <v>0.5</v>
      </c>
      <c r="I722" s="12">
        <f t="shared" si="75"/>
        <v>1</v>
      </c>
      <c r="J722" s="15">
        <v>1.5</v>
      </c>
    </row>
    <row r="723" spans="1:10" hidden="1">
      <c r="A723" s="6">
        <f t="shared" si="72"/>
        <v>62</v>
      </c>
      <c r="B723" s="7" t="s">
        <v>643</v>
      </c>
      <c r="C723" s="20" t="s">
        <v>11</v>
      </c>
      <c r="D723" s="21" t="s">
        <v>702</v>
      </c>
      <c r="E723" s="10">
        <v>68</v>
      </c>
      <c r="F723" s="11">
        <v>34</v>
      </c>
      <c r="G723" s="15">
        <f t="shared" si="73"/>
        <v>0.68</v>
      </c>
      <c r="H723" s="12">
        <f t="shared" si="74"/>
        <v>0.33</v>
      </c>
      <c r="I723" s="12">
        <f t="shared" si="75"/>
        <v>0.67</v>
      </c>
      <c r="J723" s="15">
        <v>1</v>
      </c>
    </row>
    <row r="724" spans="1:10" hidden="1">
      <c r="A724" s="6">
        <f t="shared" si="72"/>
        <v>63</v>
      </c>
      <c r="B724" s="7" t="s">
        <v>643</v>
      </c>
      <c r="C724" s="20" t="s">
        <v>11</v>
      </c>
      <c r="D724" s="21" t="s">
        <v>703</v>
      </c>
      <c r="E724" s="10">
        <v>105</v>
      </c>
      <c r="F724" s="11">
        <v>66</v>
      </c>
      <c r="G724" s="15">
        <f t="shared" si="73"/>
        <v>1.32</v>
      </c>
      <c r="H724" s="12">
        <f t="shared" si="74"/>
        <v>0.44</v>
      </c>
      <c r="I724" s="12">
        <f t="shared" si="75"/>
        <v>0.88</v>
      </c>
      <c r="J724" s="15">
        <f t="shared" si="76"/>
        <v>1.32</v>
      </c>
    </row>
    <row r="725" spans="1:10" hidden="1">
      <c r="A725" s="6">
        <f t="shared" si="72"/>
        <v>64</v>
      </c>
      <c r="B725" s="7" t="s">
        <v>643</v>
      </c>
      <c r="C725" s="20" t="s">
        <v>11</v>
      </c>
      <c r="D725" s="21" t="s">
        <v>704</v>
      </c>
      <c r="E725" s="10">
        <v>129</v>
      </c>
      <c r="F725" s="11">
        <v>60</v>
      </c>
      <c r="G725" s="15">
        <f t="shared" si="73"/>
        <v>1.2</v>
      </c>
      <c r="H725" s="12">
        <f t="shared" si="74"/>
        <v>0.4</v>
      </c>
      <c r="I725" s="12">
        <f t="shared" si="75"/>
        <v>0.8</v>
      </c>
      <c r="J725" s="15">
        <f t="shared" si="76"/>
        <v>1.2</v>
      </c>
    </row>
    <row r="726" spans="1:10" hidden="1">
      <c r="A726" s="6">
        <f t="shared" si="72"/>
        <v>65</v>
      </c>
      <c r="B726" s="7" t="s">
        <v>643</v>
      </c>
      <c r="C726" s="20" t="s">
        <v>11</v>
      </c>
      <c r="D726" s="21" t="s">
        <v>672</v>
      </c>
      <c r="E726" s="10">
        <v>0</v>
      </c>
      <c r="F726" s="11">
        <v>0</v>
      </c>
      <c r="G726" s="15">
        <f t="shared" si="73"/>
        <v>0</v>
      </c>
      <c r="H726" s="12">
        <f t="shared" si="74"/>
        <v>0.33</v>
      </c>
      <c r="I726" s="12">
        <f t="shared" si="75"/>
        <v>0.67</v>
      </c>
      <c r="J726" s="15">
        <v>1</v>
      </c>
    </row>
    <row r="727" spans="1:10" s="5" customFormat="1" hidden="1">
      <c r="A727" s="6">
        <f t="shared" ref="A727:A744" si="77">A726+1</f>
        <v>66</v>
      </c>
      <c r="B727" s="7" t="s">
        <v>643</v>
      </c>
      <c r="C727" s="20" t="s">
        <v>11</v>
      </c>
      <c r="D727" s="21" t="s">
        <v>705</v>
      </c>
      <c r="E727" s="10">
        <v>158</v>
      </c>
      <c r="F727" s="11">
        <v>105</v>
      </c>
      <c r="G727" s="15">
        <f t="shared" si="73"/>
        <v>2.1</v>
      </c>
      <c r="H727" s="12">
        <f t="shared" si="74"/>
        <v>0.5</v>
      </c>
      <c r="I727" s="12">
        <f t="shared" si="75"/>
        <v>1</v>
      </c>
      <c r="J727" s="15">
        <v>1.5</v>
      </c>
    </row>
    <row r="728" spans="1:10" hidden="1">
      <c r="A728" s="6">
        <f t="shared" si="77"/>
        <v>67</v>
      </c>
      <c r="B728" s="7" t="s">
        <v>643</v>
      </c>
      <c r="C728" s="20" t="s">
        <v>11</v>
      </c>
      <c r="D728" s="21" t="s">
        <v>706</v>
      </c>
      <c r="E728" s="10">
        <v>209</v>
      </c>
      <c r="F728" s="11">
        <v>44</v>
      </c>
      <c r="G728" s="15">
        <f t="shared" si="73"/>
        <v>0.88</v>
      </c>
      <c r="H728" s="12">
        <f t="shared" si="74"/>
        <v>0.5</v>
      </c>
      <c r="I728" s="12">
        <f t="shared" si="75"/>
        <v>1</v>
      </c>
      <c r="J728" s="15">
        <v>1.5</v>
      </c>
    </row>
    <row r="729" spans="1:10" hidden="1">
      <c r="A729" s="6">
        <f t="shared" si="77"/>
        <v>68</v>
      </c>
      <c r="B729" s="7" t="s">
        <v>643</v>
      </c>
      <c r="C729" s="20" t="s">
        <v>11</v>
      </c>
      <c r="D729" s="21" t="s">
        <v>239</v>
      </c>
      <c r="E729" s="10">
        <v>199</v>
      </c>
      <c r="F729" s="11">
        <v>158</v>
      </c>
      <c r="G729" s="15">
        <f t="shared" si="73"/>
        <v>3.16</v>
      </c>
      <c r="H729" s="12">
        <f t="shared" si="74"/>
        <v>0.5</v>
      </c>
      <c r="I729" s="12">
        <f t="shared" si="75"/>
        <v>1</v>
      </c>
      <c r="J729" s="15">
        <v>1.5</v>
      </c>
    </row>
    <row r="730" spans="1:10" hidden="1">
      <c r="A730" s="6">
        <f t="shared" si="77"/>
        <v>69</v>
      </c>
      <c r="B730" s="7" t="s">
        <v>643</v>
      </c>
      <c r="C730" s="20" t="s">
        <v>11</v>
      </c>
      <c r="D730" s="21" t="s">
        <v>707</v>
      </c>
      <c r="E730" s="10">
        <v>193</v>
      </c>
      <c r="F730" s="11">
        <v>58</v>
      </c>
      <c r="G730" s="15">
        <f t="shared" si="73"/>
        <v>1.1599999999999999</v>
      </c>
      <c r="H730" s="12">
        <f t="shared" si="74"/>
        <v>0.39</v>
      </c>
      <c r="I730" s="12">
        <f t="shared" si="75"/>
        <v>0.77</v>
      </c>
      <c r="J730" s="15">
        <f t="shared" si="76"/>
        <v>1.1599999999999999</v>
      </c>
    </row>
    <row r="731" spans="1:10" hidden="1">
      <c r="A731" s="6">
        <f t="shared" si="77"/>
        <v>70</v>
      </c>
      <c r="B731" s="7" t="s">
        <v>643</v>
      </c>
      <c r="C731" s="20" t="s">
        <v>11</v>
      </c>
      <c r="D731" s="21" t="s">
        <v>708</v>
      </c>
      <c r="E731" s="10">
        <v>108</v>
      </c>
      <c r="F731" s="11">
        <v>50</v>
      </c>
      <c r="G731" s="15">
        <f t="shared" si="73"/>
        <v>1</v>
      </c>
      <c r="H731" s="12">
        <f t="shared" si="74"/>
        <v>0.33</v>
      </c>
      <c r="I731" s="12">
        <f t="shared" si="75"/>
        <v>0.67</v>
      </c>
      <c r="J731" s="15">
        <f t="shared" si="76"/>
        <v>1</v>
      </c>
    </row>
    <row r="732" spans="1:10" hidden="1">
      <c r="A732" s="6">
        <f t="shared" si="77"/>
        <v>71</v>
      </c>
      <c r="B732" s="7" t="s">
        <v>643</v>
      </c>
      <c r="C732" s="20" t="s">
        <v>664</v>
      </c>
      <c r="D732" s="21" t="s">
        <v>709</v>
      </c>
      <c r="E732" s="10">
        <v>112</v>
      </c>
      <c r="F732" s="11">
        <v>75</v>
      </c>
      <c r="G732" s="15">
        <f t="shared" si="73"/>
        <v>1.5</v>
      </c>
      <c r="H732" s="12">
        <f t="shared" si="74"/>
        <v>0.5</v>
      </c>
      <c r="I732" s="12">
        <f t="shared" si="75"/>
        <v>1</v>
      </c>
      <c r="J732" s="15">
        <f t="shared" si="76"/>
        <v>1.5</v>
      </c>
    </row>
    <row r="733" spans="1:10" hidden="1">
      <c r="A733" s="6">
        <f t="shared" si="77"/>
        <v>72</v>
      </c>
      <c r="B733" s="7" t="s">
        <v>643</v>
      </c>
      <c r="C733" s="20" t="s">
        <v>11</v>
      </c>
      <c r="D733" s="21" t="s">
        <v>710</v>
      </c>
      <c r="E733" s="10">
        <v>154</v>
      </c>
      <c r="F733" s="11">
        <v>58</v>
      </c>
      <c r="G733" s="15">
        <f t="shared" si="73"/>
        <v>1.1599999999999999</v>
      </c>
      <c r="H733" s="12">
        <f t="shared" si="74"/>
        <v>0.39</v>
      </c>
      <c r="I733" s="12">
        <f t="shared" si="75"/>
        <v>0.77</v>
      </c>
      <c r="J733" s="15">
        <f t="shared" si="76"/>
        <v>1.1599999999999999</v>
      </c>
    </row>
    <row r="734" spans="1:10" hidden="1">
      <c r="A734" s="6">
        <f t="shared" si="77"/>
        <v>73</v>
      </c>
      <c r="B734" s="7" t="s">
        <v>643</v>
      </c>
      <c r="C734" s="20" t="s">
        <v>11</v>
      </c>
      <c r="D734" s="21" t="s">
        <v>711</v>
      </c>
      <c r="E734" s="10">
        <v>66</v>
      </c>
      <c r="F734" s="11">
        <v>102</v>
      </c>
      <c r="G734" s="15">
        <f t="shared" si="73"/>
        <v>2.04</v>
      </c>
      <c r="H734" s="12">
        <f t="shared" si="74"/>
        <v>0.5</v>
      </c>
      <c r="I734" s="12">
        <f t="shared" si="75"/>
        <v>1</v>
      </c>
      <c r="J734" s="15">
        <v>1.5</v>
      </c>
    </row>
    <row r="735" spans="1:10" hidden="1">
      <c r="A735" s="6">
        <f t="shared" si="77"/>
        <v>74</v>
      </c>
      <c r="B735" s="7" t="s">
        <v>643</v>
      </c>
      <c r="C735" s="20" t="s">
        <v>11</v>
      </c>
      <c r="D735" s="21" t="s">
        <v>712</v>
      </c>
      <c r="E735" s="10">
        <v>53</v>
      </c>
      <c r="F735" s="11">
        <v>32</v>
      </c>
      <c r="G735" s="15">
        <f t="shared" si="73"/>
        <v>0.64</v>
      </c>
      <c r="H735" s="12">
        <f t="shared" si="74"/>
        <v>0.33</v>
      </c>
      <c r="I735" s="12">
        <f t="shared" si="75"/>
        <v>0.67</v>
      </c>
      <c r="J735" s="15">
        <v>1</v>
      </c>
    </row>
    <row r="736" spans="1:10" hidden="1">
      <c r="A736" s="6">
        <f t="shared" si="77"/>
        <v>75</v>
      </c>
      <c r="B736" s="7" t="s">
        <v>643</v>
      </c>
      <c r="C736" s="20" t="s">
        <v>11</v>
      </c>
      <c r="D736" s="21" t="s">
        <v>713</v>
      </c>
      <c r="E736" s="10">
        <v>130</v>
      </c>
      <c r="F736" s="11">
        <v>33</v>
      </c>
      <c r="G736" s="15">
        <f t="shared" si="73"/>
        <v>0.66</v>
      </c>
      <c r="H736" s="12">
        <f t="shared" si="74"/>
        <v>0.5</v>
      </c>
      <c r="I736" s="12">
        <f t="shared" si="75"/>
        <v>1</v>
      </c>
      <c r="J736" s="15">
        <v>1.5</v>
      </c>
    </row>
    <row r="737" spans="1:10" hidden="1">
      <c r="A737" s="6">
        <f t="shared" si="77"/>
        <v>76</v>
      </c>
      <c r="B737" s="7" t="s">
        <v>643</v>
      </c>
      <c r="C737" s="20" t="s">
        <v>11</v>
      </c>
      <c r="D737" s="21" t="s">
        <v>714</v>
      </c>
      <c r="E737" s="10">
        <v>132</v>
      </c>
      <c r="F737" s="11">
        <v>113</v>
      </c>
      <c r="G737" s="15">
        <f t="shared" si="73"/>
        <v>2.2599999999999998</v>
      </c>
      <c r="H737" s="12">
        <f t="shared" si="74"/>
        <v>0.5</v>
      </c>
      <c r="I737" s="12">
        <f t="shared" si="75"/>
        <v>1</v>
      </c>
      <c r="J737" s="15">
        <v>1.5</v>
      </c>
    </row>
    <row r="738" spans="1:10" hidden="1">
      <c r="A738" s="6">
        <f t="shared" si="77"/>
        <v>77</v>
      </c>
      <c r="B738" s="7" t="s">
        <v>643</v>
      </c>
      <c r="C738" s="20" t="s">
        <v>11</v>
      </c>
      <c r="D738" s="21" t="s">
        <v>715</v>
      </c>
      <c r="E738" s="10">
        <v>149</v>
      </c>
      <c r="F738" s="11">
        <v>73</v>
      </c>
      <c r="G738" s="15">
        <f t="shared" si="73"/>
        <v>1.46</v>
      </c>
      <c r="H738" s="12">
        <f t="shared" si="74"/>
        <v>0.49</v>
      </c>
      <c r="I738" s="12">
        <f t="shared" si="75"/>
        <v>0.97</v>
      </c>
      <c r="J738" s="15">
        <f t="shared" si="76"/>
        <v>1.46</v>
      </c>
    </row>
    <row r="739" spans="1:10" hidden="1">
      <c r="A739" s="6">
        <f t="shared" si="77"/>
        <v>78</v>
      </c>
      <c r="B739" s="7" t="s">
        <v>643</v>
      </c>
      <c r="C739" s="20" t="s">
        <v>11</v>
      </c>
      <c r="D739" s="21" t="s">
        <v>716</v>
      </c>
      <c r="E739" s="10">
        <v>199</v>
      </c>
      <c r="F739" s="11">
        <v>136</v>
      </c>
      <c r="G739" s="15">
        <f t="shared" si="73"/>
        <v>2.72</v>
      </c>
      <c r="H739" s="12">
        <f t="shared" si="74"/>
        <v>0.5</v>
      </c>
      <c r="I739" s="12">
        <f t="shared" si="75"/>
        <v>1</v>
      </c>
      <c r="J739" s="15">
        <v>1.5</v>
      </c>
    </row>
    <row r="740" spans="1:10" hidden="1">
      <c r="A740" s="6">
        <f t="shared" si="77"/>
        <v>79</v>
      </c>
      <c r="B740" s="7" t="s">
        <v>643</v>
      </c>
      <c r="C740" s="20" t="s">
        <v>11</v>
      </c>
      <c r="D740" s="21" t="s">
        <v>717</v>
      </c>
      <c r="E740" s="10">
        <v>111</v>
      </c>
      <c r="F740" s="11">
        <v>51</v>
      </c>
      <c r="G740" s="15">
        <f t="shared" si="73"/>
        <v>1.02</v>
      </c>
      <c r="H740" s="12">
        <f t="shared" si="74"/>
        <v>0.34</v>
      </c>
      <c r="I740" s="12">
        <f t="shared" si="75"/>
        <v>0.68</v>
      </c>
      <c r="J740" s="15">
        <f t="shared" si="76"/>
        <v>1.02</v>
      </c>
    </row>
    <row r="741" spans="1:10" hidden="1">
      <c r="A741" s="6">
        <f t="shared" si="77"/>
        <v>80</v>
      </c>
      <c r="B741" s="7" t="s">
        <v>643</v>
      </c>
      <c r="C741" s="20" t="s">
        <v>11</v>
      </c>
      <c r="D741" s="21" t="s">
        <v>718</v>
      </c>
      <c r="E741" s="10">
        <v>143</v>
      </c>
      <c r="F741" s="11">
        <v>73</v>
      </c>
      <c r="G741" s="15">
        <f t="shared" si="73"/>
        <v>1.46</v>
      </c>
      <c r="H741" s="12">
        <f t="shared" si="74"/>
        <v>0.49</v>
      </c>
      <c r="I741" s="12">
        <f t="shared" si="75"/>
        <v>0.97</v>
      </c>
      <c r="J741" s="15">
        <f t="shared" si="76"/>
        <v>1.46</v>
      </c>
    </row>
    <row r="742" spans="1:10" hidden="1">
      <c r="A742" s="6">
        <f t="shared" si="77"/>
        <v>81</v>
      </c>
      <c r="B742" s="7" t="s">
        <v>643</v>
      </c>
      <c r="C742" s="20" t="s">
        <v>11</v>
      </c>
      <c r="D742" s="21" t="s">
        <v>201</v>
      </c>
      <c r="E742" s="10"/>
      <c r="F742" s="11">
        <v>0</v>
      </c>
      <c r="G742" s="15">
        <f t="shared" si="73"/>
        <v>0</v>
      </c>
      <c r="H742" s="12">
        <f t="shared" si="74"/>
        <v>0.33</v>
      </c>
      <c r="I742" s="12">
        <f t="shared" si="75"/>
        <v>0.67</v>
      </c>
      <c r="J742" s="15">
        <v>1</v>
      </c>
    </row>
    <row r="743" spans="1:10" hidden="1">
      <c r="A743" s="6">
        <f t="shared" si="77"/>
        <v>82</v>
      </c>
      <c r="B743" s="7" t="s">
        <v>643</v>
      </c>
      <c r="C743" s="20" t="s">
        <v>11</v>
      </c>
      <c r="D743" s="21" t="s">
        <v>719</v>
      </c>
      <c r="E743" s="10"/>
      <c r="F743" s="11">
        <v>40</v>
      </c>
      <c r="G743" s="15">
        <f t="shared" si="73"/>
        <v>0.8</v>
      </c>
      <c r="H743" s="12">
        <f t="shared" si="74"/>
        <v>0.33</v>
      </c>
      <c r="I743" s="12">
        <f t="shared" si="75"/>
        <v>0.67</v>
      </c>
      <c r="J743" s="15">
        <v>1</v>
      </c>
    </row>
    <row r="744" spans="1:10" hidden="1">
      <c r="A744" s="6">
        <f t="shared" si="77"/>
        <v>83</v>
      </c>
      <c r="B744" s="7" t="s">
        <v>643</v>
      </c>
      <c r="C744" s="20" t="s">
        <v>11</v>
      </c>
      <c r="D744" s="21" t="s">
        <v>720</v>
      </c>
      <c r="E744" s="10"/>
      <c r="F744" s="11">
        <v>0</v>
      </c>
      <c r="G744" s="15">
        <f t="shared" si="73"/>
        <v>0</v>
      </c>
      <c r="H744" s="12">
        <f t="shared" si="74"/>
        <v>0.33</v>
      </c>
      <c r="I744" s="12">
        <f t="shared" si="75"/>
        <v>0.67</v>
      </c>
      <c r="J744" s="15">
        <v>1</v>
      </c>
    </row>
    <row r="745" spans="1:10" hidden="1">
      <c r="A745" s="6"/>
      <c r="B745" s="7"/>
      <c r="C745" s="20"/>
      <c r="D745" s="21"/>
      <c r="E745" s="10"/>
      <c r="F745" s="11">
        <v>0</v>
      </c>
      <c r="G745" s="15">
        <f t="shared" si="73"/>
        <v>0</v>
      </c>
      <c r="H745" s="12">
        <f t="shared" si="74"/>
        <v>0.33</v>
      </c>
      <c r="I745" s="12">
        <f t="shared" si="75"/>
        <v>0.67</v>
      </c>
      <c r="J745" s="15">
        <v>1</v>
      </c>
    </row>
    <row r="746" spans="1:10" s="28" customFormat="1" ht="27.75">
      <c r="A746" s="24">
        <v>7</v>
      </c>
      <c r="B746" s="25" t="s">
        <v>643</v>
      </c>
      <c r="C746" s="26"/>
      <c r="D746" s="27" t="s">
        <v>105</v>
      </c>
      <c r="E746" s="52">
        <f>SUM(E662:E744)</f>
        <v>11262</v>
      </c>
      <c r="F746" s="52">
        <f t="shared" ref="F746:J746" si="78">SUM(F662:F744)</f>
        <v>6179</v>
      </c>
      <c r="G746" s="53">
        <f t="shared" si="78"/>
        <v>123.57999999999998</v>
      </c>
      <c r="H746" s="53">
        <f t="shared" si="78"/>
        <v>37.609999999999985</v>
      </c>
      <c r="I746" s="53">
        <f t="shared" si="78"/>
        <v>75.410000000000025</v>
      </c>
      <c r="J746" s="53">
        <f t="shared" si="78"/>
        <v>113.01999999999997</v>
      </c>
    </row>
    <row r="747" spans="1:10" s="5" customFormat="1" hidden="1">
      <c r="A747" s="6">
        <v>1</v>
      </c>
      <c r="B747" s="7" t="s">
        <v>721</v>
      </c>
      <c r="C747" s="36" t="s">
        <v>11</v>
      </c>
      <c r="D747" s="9" t="s">
        <v>722</v>
      </c>
      <c r="E747" s="10">
        <v>119</v>
      </c>
      <c r="F747" s="11">
        <v>90</v>
      </c>
      <c r="G747" s="15">
        <f t="shared" si="73"/>
        <v>1.8</v>
      </c>
      <c r="H747" s="12">
        <f t="shared" si="74"/>
        <v>0.6</v>
      </c>
      <c r="I747" s="12">
        <f t="shared" si="75"/>
        <v>1.2</v>
      </c>
      <c r="J747" s="15">
        <f t="shared" si="76"/>
        <v>1.8</v>
      </c>
    </row>
    <row r="748" spans="1:10" hidden="1">
      <c r="A748" s="6">
        <f t="shared" ref="A748:A811" si="79">A747+1</f>
        <v>2</v>
      </c>
      <c r="B748" s="7" t="s">
        <v>721</v>
      </c>
      <c r="C748" s="36" t="s">
        <v>11</v>
      </c>
      <c r="D748" s="9" t="s">
        <v>723</v>
      </c>
      <c r="E748" s="10">
        <v>158</v>
      </c>
      <c r="F748" s="11">
        <v>66</v>
      </c>
      <c r="G748" s="15">
        <f t="shared" si="73"/>
        <v>1.32</v>
      </c>
      <c r="H748" s="12">
        <f t="shared" si="74"/>
        <v>0.44</v>
      </c>
      <c r="I748" s="12">
        <f t="shared" si="75"/>
        <v>0.88</v>
      </c>
      <c r="J748" s="15">
        <f t="shared" si="76"/>
        <v>1.32</v>
      </c>
    </row>
    <row r="749" spans="1:10" hidden="1">
      <c r="A749" s="6">
        <f t="shared" si="79"/>
        <v>3</v>
      </c>
      <c r="B749" s="7" t="s">
        <v>721</v>
      </c>
      <c r="C749" s="36" t="s">
        <v>11</v>
      </c>
      <c r="D749" s="9" t="s">
        <v>236</v>
      </c>
      <c r="E749" s="10">
        <v>153</v>
      </c>
      <c r="F749" s="11">
        <v>77</v>
      </c>
      <c r="G749" s="15">
        <f t="shared" si="73"/>
        <v>1.54</v>
      </c>
      <c r="H749" s="12">
        <f t="shared" si="74"/>
        <v>0.51</v>
      </c>
      <c r="I749" s="12">
        <f t="shared" si="75"/>
        <v>1.03</v>
      </c>
      <c r="J749" s="15">
        <f t="shared" si="76"/>
        <v>1.54</v>
      </c>
    </row>
    <row r="750" spans="1:10" hidden="1">
      <c r="A750" s="6">
        <f t="shared" si="79"/>
        <v>4</v>
      </c>
      <c r="B750" s="7" t="s">
        <v>721</v>
      </c>
      <c r="C750" s="36" t="s">
        <v>11</v>
      </c>
      <c r="D750" s="9" t="s">
        <v>724</v>
      </c>
      <c r="E750" s="10">
        <v>78</v>
      </c>
      <c r="F750" s="11">
        <v>51</v>
      </c>
      <c r="G750" s="15">
        <f t="shared" si="73"/>
        <v>1.02</v>
      </c>
      <c r="H750" s="12">
        <f t="shared" si="74"/>
        <v>0.34</v>
      </c>
      <c r="I750" s="12">
        <f t="shared" si="75"/>
        <v>0.68</v>
      </c>
      <c r="J750" s="15">
        <f t="shared" si="76"/>
        <v>1.02</v>
      </c>
    </row>
    <row r="751" spans="1:10" hidden="1">
      <c r="A751" s="6">
        <f t="shared" si="79"/>
        <v>5</v>
      </c>
      <c r="B751" s="7" t="s">
        <v>721</v>
      </c>
      <c r="C751" s="36" t="s">
        <v>11</v>
      </c>
      <c r="D751" s="9" t="s">
        <v>725</v>
      </c>
      <c r="E751" s="10">
        <v>111</v>
      </c>
      <c r="F751" s="11">
        <v>90</v>
      </c>
      <c r="G751" s="15">
        <f t="shared" si="73"/>
        <v>1.8</v>
      </c>
      <c r="H751" s="12">
        <f t="shared" si="74"/>
        <v>0.6</v>
      </c>
      <c r="I751" s="12">
        <f t="shared" si="75"/>
        <v>1.2</v>
      </c>
      <c r="J751" s="15">
        <f t="shared" si="76"/>
        <v>1.8</v>
      </c>
    </row>
    <row r="752" spans="1:10" hidden="1">
      <c r="A752" s="6">
        <f t="shared" si="79"/>
        <v>6</v>
      </c>
      <c r="B752" s="7" t="s">
        <v>721</v>
      </c>
      <c r="C752" s="36" t="s">
        <v>11</v>
      </c>
      <c r="D752" s="9" t="s">
        <v>726</v>
      </c>
      <c r="E752" s="10">
        <v>96</v>
      </c>
      <c r="F752" s="11">
        <v>58</v>
      </c>
      <c r="G752" s="15">
        <f t="shared" si="73"/>
        <v>1.1599999999999999</v>
      </c>
      <c r="H752" s="12">
        <f t="shared" si="74"/>
        <v>0.39</v>
      </c>
      <c r="I752" s="12">
        <f t="shared" si="75"/>
        <v>0.77</v>
      </c>
      <c r="J752" s="15">
        <f t="shared" si="76"/>
        <v>1.1599999999999999</v>
      </c>
    </row>
    <row r="753" spans="1:10" s="5" customFormat="1" hidden="1">
      <c r="A753" s="6">
        <f t="shared" si="79"/>
        <v>7</v>
      </c>
      <c r="B753" s="7" t="s">
        <v>721</v>
      </c>
      <c r="C753" s="36" t="s">
        <v>11</v>
      </c>
      <c r="D753" s="9" t="s">
        <v>727</v>
      </c>
      <c r="E753" s="10">
        <v>108</v>
      </c>
      <c r="F753" s="11">
        <v>91</v>
      </c>
      <c r="G753" s="15">
        <f t="shared" si="73"/>
        <v>1.82</v>
      </c>
      <c r="H753" s="12">
        <f t="shared" si="74"/>
        <v>0.61</v>
      </c>
      <c r="I753" s="12">
        <f t="shared" si="75"/>
        <v>1.21</v>
      </c>
      <c r="J753" s="15">
        <f t="shared" si="76"/>
        <v>1.82</v>
      </c>
    </row>
    <row r="754" spans="1:10" hidden="1">
      <c r="A754" s="6">
        <f t="shared" si="79"/>
        <v>8</v>
      </c>
      <c r="B754" s="7" t="s">
        <v>721</v>
      </c>
      <c r="C754" s="36" t="s">
        <v>11</v>
      </c>
      <c r="D754" s="9" t="s">
        <v>728</v>
      </c>
      <c r="E754" s="10">
        <v>104</v>
      </c>
      <c r="F754" s="11">
        <v>78</v>
      </c>
      <c r="G754" s="15">
        <f t="shared" si="73"/>
        <v>1.56</v>
      </c>
      <c r="H754" s="12">
        <f t="shared" si="74"/>
        <v>0.52</v>
      </c>
      <c r="I754" s="12">
        <f t="shared" si="75"/>
        <v>1.04</v>
      </c>
      <c r="J754" s="15">
        <f t="shared" si="76"/>
        <v>1.56</v>
      </c>
    </row>
    <row r="755" spans="1:10" hidden="1">
      <c r="A755" s="6">
        <f t="shared" si="79"/>
        <v>9</v>
      </c>
      <c r="B755" s="7" t="s">
        <v>721</v>
      </c>
      <c r="C755" s="36" t="s">
        <v>11</v>
      </c>
      <c r="D755" s="9" t="s">
        <v>729</v>
      </c>
      <c r="E755" s="10">
        <v>65</v>
      </c>
      <c r="F755" s="11">
        <v>42</v>
      </c>
      <c r="G755" s="15">
        <f t="shared" si="73"/>
        <v>0.84</v>
      </c>
      <c r="H755" s="12">
        <f t="shared" si="74"/>
        <v>0.33</v>
      </c>
      <c r="I755" s="12">
        <f t="shared" si="75"/>
        <v>0.67</v>
      </c>
      <c r="J755" s="15">
        <v>1</v>
      </c>
    </row>
    <row r="756" spans="1:10" hidden="1">
      <c r="A756" s="6">
        <f t="shared" si="79"/>
        <v>10</v>
      </c>
      <c r="B756" s="7" t="s">
        <v>721</v>
      </c>
      <c r="C756" s="36" t="s">
        <v>11</v>
      </c>
      <c r="D756" s="9" t="s">
        <v>730</v>
      </c>
      <c r="E756" s="10">
        <v>98</v>
      </c>
      <c r="F756" s="11">
        <v>80</v>
      </c>
      <c r="G756" s="15">
        <f t="shared" si="73"/>
        <v>1.6</v>
      </c>
      <c r="H756" s="12">
        <f t="shared" si="74"/>
        <v>0.53</v>
      </c>
      <c r="I756" s="12">
        <f t="shared" si="75"/>
        <v>1.07</v>
      </c>
      <c r="J756" s="15">
        <f t="shared" si="76"/>
        <v>1.6</v>
      </c>
    </row>
    <row r="757" spans="1:10" hidden="1">
      <c r="A757" s="6">
        <f t="shared" si="79"/>
        <v>11</v>
      </c>
      <c r="B757" s="7" t="s">
        <v>721</v>
      </c>
      <c r="C757" s="36" t="s">
        <v>11</v>
      </c>
      <c r="D757" s="9" t="s">
        <v>731</v>
      </c>
      <c r="E757" s="10">
        <v>114</v>
      </c>
      <c r="F757" s="11">
        <v>77</v>
      </c>
      <c r="G757" s="15">
        <f t="shared" si="73"/>
        <v>1.54</v>
      </c>
      <c r="H757" s="12">
        <f t="shared" si="74"/>
        <v>0.51</v>
      </c>
      <c r="I757" s="12">
        <f t="shared" si="75"/>
        <v>1.03</v>
      </c>
      <c r="J757" s="15">
        <f t="shared" si="76"/>
        <v>1.54</v>
      </c>
    </row>
    <row r="758" spans="1:10" hidden="1">
      <c r="A758" s="6">
        <f t="shared" si="79"/>
        <v>12</v>
      </c>
      <c r="B758" s="7" t="s">
        <v>721</v>
      </c>
      <c r="C758" s="36" t="s">
        <v>11</v>
      </c>
      <c r="D758" s="9" t="s">
        <v>413</v>
      </c>
      <c r="E758" s="10">
        <v>61</v>
      </c>
      <c r="F758" s="11">
        <v>49</v>
      </c>
      <c r="G758" s="15">
        <f t="shared" si="73"/>
        <v>0.98</v>
      </c>
      <c r="H758" s="12">
        <f t="shared" si="74"/>
        <v>0.33</v>
      </c>
      <c r="I758" s="12">
        <f t="shared" si="75"/>
        <v>0.67</v>
      </c>
      <c r="J758" s="15">
        <v>1</v>
      </c>
    </row>
    <row r="759" spans="1:10" hidden="1">
      <c r="A759" s="6">
        <f t="shared" si="79"/>
        <v>13</v>
      </c>
      <c r="B759" s="7" t="s">
        <v>721</v>
      </c>
      <c r="C759" s="36" t="s">
        <v>11</v>
      </c>
      <c r="D759" s="9" t="s">
        <v>732</v>
      </c>
      <c r="E759" s="10">
        <v>219</v>
      </c>
      <c r="F759" s="11">
        <v>121</v>
      </c>
      <c r="G759" s="15">
        <f t="shared" si="73"/>
        <v>2.42</v>
      </c>
      <c r="H759" s="12">
        <f t="shared" si="74"/>
        <v>0.5</v>
      </c>
      <c r="I759" s="12">
        <f t="shared" si="75"/>
        <v>1</v>
      </c>
      <c r="J759" s="15">
        <v>1.5</v>
      </c>
    </row>
    <row r="760" spans="1:10" hidden="1">
      <c r="A760" s="6">
        <f t="shared" si="79"/>
        <v>14</v>
      </c>
      <c r="B760" s="7" t="s">
        <v>721</v>
      </c>
      <c r="C760" s="36" t="s">
        <v>11</v>
      </c>
      <c r="D760" s="9" t="s">
        <v>733</v>
      </c>
      <c r="E760" s="10">
        <v>117</v>
      </c>
      <c r="F760" s="11">
        <v>74</v>
      </c>
      <c r="G760" s="15">
        <f t="shared" si="73"/>
        <v>1.48</v>
      </c>
      <c r="H760" s="12">
        <f t="shared" si="74"/>
        <v>0.49</v>
      </c>
      <c r="I760" s="12">
        <f t="shared" si="75"/>
        <v>0.99</v>
      </c>
      <c r="J760" s="15">
        <f t="shared" si="76"/>
        <v>1.48</v>
      </c>
    </row>
    <row r="761" spans="1:10" hidden="1">
      <c r="A761" s="6">
        <f t="shared" si="79"/>
        <v>15</v>
      </c>
      <c r="B761" s="7" t="s">
        <v>721</v>
      </c>
      <c r="C761" s="36" t="s">
        <v>11</v>
      </c>
      <c r="D761" s="9" t="s">
        <v>734</v>
      </c>
      <c r="E761" s="10">
        <v>110</v>
      </c>
      <c r="F761" s="11">
        <v>43</v>
      </c>
      <c r="G761" s="15">
        <f t="shared" si="73"/>
        <v>0.86</v>
      </c>
      <c r="H761" s="12">
        <f t="shared" si="74"/>
        <v>0.33</v>
      </c>
      <c r="I761" s="12">
        <f t="shared" si="75"/>
        <v>0.67</v>
      </c>
      <c r="J761" s="15">
        <v>1</v>
      </c>
    </row>
    <row r="762" spans="1:10" hidden="1">
      <c r="A762" s="6">
        <f t="shared" si="79"/>
        <v>16</v>
      </c>
      <c r="B762" s="7" t="s">
        <v>721</v>
      </c>
      <c r="C762" s="36" t="s">
        <v>11</v>
      </c>
      <c r="D762" s="9" t="s">
        <v>735</v>
      </c>
      <c r="E762" s="10">
        <v>168</v>
      </c>
      <c r="F762" s="11">
        <v>86</v>
      </c>
      <c r="G762" s="15">
        <f t="shared" si="73"/>
        <v>1.72</v>
      </c>
      <c r="H762" s="12">
        <f t="shared" si="74"/>
        <v>0.56999999999999995</v>
      </c>
      <c r="I762" s="12">
        <f t="shared" si="75"/>
        <v>1.1499999999999999</v>
      </c>
      <c r="J762" s="15">
        <f t="shared" si="76"/>
        <v>1.72</v>
      </c>
    </row>
    <row r="763" spans="1:10" hidden="1">
      <c r="A763" s="6">
        <f t="shared" si="79"/>
        <v>17</v>
      </c>
      <c r="B763" s="7" t="s">
        <v>721</v>
      </c>
      <c r="C763" s="36" t="s">
        <v>11</v>
      </c>
      <c r="D763" s="9" t="s">
        <v>736</v>
      </c>
      <c r="E763" s="10">
        <v>74</v>
      </c>
      <c r="F763" s="11">
        <v>55</v>
      </c>
      <c r="G763" s="15">
        <f t="shared" si="73"/>
        <v>1.1000000000000001</v>
      </c>
      <c r="H763" s="12">
        <f t="shared" si="74"/>
        <v>0.37</v>
      </c>
      <c r="I763" s="12">
        <f t="shared" si="75"/>
        <v>0.73</v>
      </c>
      <c r="J763" s="15">
        <f t="shared" si="76"/>
        <v>1.1000000000000001</v>
      </c>
    </row>
    <row r="764" spans="1:10" hidden="1">
      <c r="A764" s="6">
        <f t="shared" si="79"/>
        <v>18</v>
      </c>
      <c r="B764" s="7" t="s">
        <v>721</v>
      </c>
      <c r="C764" s="36" t="s">
        <v>11</v>
      </c>
      <c r="D764" s="9" t="s">
        <v>737</v>
      </c>
      <c r="E764" s="10">
        <v>84</v>
      </c>
      <c r="F764" s="11">
        <v>49</v>
      </c>
      <c r="G764" s="15">
        <f t="shared" si="73"/>
        <v>0.98</v>
      </c>
      <c r="H764" s="12">
        <f t="shared" si="74"/>
        <v>0.33</v>
      </c>
      <c r="I764" s="12">
        <f t="shared" si="75"/>
        <v>0.67</v>
      </c>
      <c r="J764" s="15">
        <v>1</v>
      </c>
    </row>
    <row r="765" spans="1:10" hidden="1">
      <c r="A765" s="6">
        <f t="shared" si="79"/>
        <v>19</v>
      </c>
      <c r="B765" s="7" t="s">
        <v>721</v>
      </c>
      <c r="C765" s="36" t="s">
        <v>11</v>
      </c>
      <c r="D765" s="9" t="s">
        <v>738</v>
      </c>
      <c r="E765" s="10">
        <v>123</v>
      </c>
      <c r="F765" s="11">
        <v>46</v>
      </c>
      <c r="G765" s="15">
        <f t="shared" si="73"/>
        <v>0.92</v>
      </c>
      <c r="H765" s="12">
        <f t="shared" si="74"/>
        <v>0.5</v>
      </c>
      <c r="I765" s="12">
        <f t="shared" si="75"/>
        <v>1</v>
      </c>
      <c r="J765" s="15">
        <v>1.5</v>
      </c>
    </row>
    <row r="766" spans="1:10" hidden="1">
      <c r="A766" s="6">
        <f t="shared" si="79"/>
        <v>20</v>
      </c>
      <c r="B766" s="7" t="s">
        <v>721</v>
      </c>
      <c r="C766" s="36" t="s">
        <v>11</v>
      </c>
      <c r="D766" s="9" t="s">
        <v>23</v>
      </c>
      <c r="E766" s="10">
        <v>69</v>
      </c>
      <c r="F766" s="11">
        <v>48</v>
      </c>
      <c r="G766" s="15">
        <f t="shared" si="73"/>
        <v>0.96</v>
      </c>
      <c r="H766" s="12">
        <f t="shared" si="74"/>
        <v>0.33</v>
      </c>
      <c r="I766" s="12">
        <f t="shared" si="75"/>
        <v>0.67</v>
      </c>
      <c r="J766" s="15">
        <v>1</v>
      </c>
    </row>
    <row r="767" spans="1:10" hidden="1">
      <c r="A767" s="6">
        <f t="shared" si="79"/>
        <v>21</v>
      </c>
      <c r="B767" s="7" t="s">
        <v>721</v>
      </c>
      <c r="C767" s="36" t="s">
        <v>11</v>
      </c>
      <c r="D767" s="9" t="s">
        <v>739</v>
      </c>
      <c r="E767" s="10">
        <v>112</v>
      </c>
      <c r="F767" s="11">
        <v>74</v>
      </c>
      <c r="G767" s="15">
        <f t="shared" si="73"/>
        <v>1.48</v>
      </c>
      <c r="H767" s="12">
        <f t="shared" si="74"/>
        <v>0.49</v>
      </c>
      <c r="I767" s="12">
        <f t="shared" si="75"/>
        <v>0.99</v>
      </c>
      <c r="J767" s="15">
        <f t="shared" si="76"/>
        <v>1.48</v>
      </c>
    </row>
    <row r="768" spans="1:10" hidden="1">
      <c r="A768" s="6">
        <f t="shared" si="79"/>
        <v>22</v>
      </c>
      <c r="B768" s="7" t="s">
        <v>721</v>
      </c>
      <c r="C768" s="36" t="s">
        <v>11</v>
      </c>
      <c r="D768" s="9" t="s">
        <v>740</v>
      </c>
      <c r="E768" s="10">
        <v>272</v>
      </c>
      <c r="F768" s="11">
        <v>154</v>
      </c>
      <c r="G768" s="15">
        <f t="shared" si="73"/>
        <v>3.08</v>
      </c>
      <c r="H768" s="12">
        <f t="shared" si="74"/>
        <v>0.5</v>
      </c>
      <c r="I768" s="12">
        <f t="shared" si="75"/>
        <v>1</v>
      </c>
      <c r="J768" s="15">
        <v>1.5</v>
      </c>
    </row>
    <row r="769" spans="1:10" hidden="1">
      <c r="A769" s="6">
        <f t="shared" si="79"/>
        <v>23</v>
      </c>
      <c r="B769" s="7" t="s">
        <v>721</v>
      </c>
      <c r="C769" s="36" t="s">
        <v>11</v>
      </c>
      <c r="D769" s="9" t="s">
        <v>741</v>
      </c>
      <c r="E769" s="10">
        <v>126</v>
      </c>
      <c r="F769" s="11">
        <v>76</v>
      </c>
      <c r="G769" s="15">
        <f t="shared" si="73"/>
        <v>1.52</v>
      </c>
      <c r="H769" s="12">
        <f t="shared" si="74"/>
        <v>0.51</v>
      </c>
      <c r="I769" s="12">
        <f t="shared" si="75"/>
        <v>1.01</v>
      </c>
      <c r="J769" s="15">
        <f t="shared" si="76"/>
        <v>1.52</v>
      </c>
    </row>
    <row r="770" spans="1:10" hidden="1">
      <c r="A770" s="6">
        <f t="shared" si="79"/>
        <v>24</v>
      </c>
      <c r="B770" s="7" t="s">
        <v>721</v>
      </c>
      <c r="C770" s="36" t="s">
        <v>11</v>
      </c>
      <c r="D770" s="9" t="s">
        <v>742</v>
      </c>
      <c r="E770" s="10">
        <v>164</v>
      </c>
      <c r="F770" s="11">
        <v>97</v>
      </c>
      <c r="G770" s="15">
        <f t="shared" si="73"/>
        <v>1.94</v>
      </c>
      <c r="H770" s="12">
        <f t="shared" si="74"/>
        <v>0.65</v>
      </c>
      <c r="I770" s="12">
        <f t="shared" si="75"/>
        <v>1.29</v>
      </c>
      <c r="J770" s="15">
        <f t="shared" si="76"/>
        <v>1.94</v>
      </c>
    </row>
    <row r="771" spans="1:10" hidden="1">
      <c r="A771" s="6">
        <f t="shared" si="79"/>
        <v>25</v>
      </c>
      <c r="B771" s="7" t="s">
        <v>721</v>
      </c>
      <c r="C771" s="36" t="s">
        <v>11</v>
      </c>
      <c r="D771" s="9" t="s">
        <v>743</v>
      </c>
      <c r="E771" s="10">
        <v>221</v>
      </c>
      <c r="F771" s="11">
        <v>161</v>
      </c>
      <c r="G771" s="15">
        <f t="shared" si="73"/>
        <v>3.22</v>
      </c>
      <c r="H771" s="12">
        <f t="shared" si="74"/>
        <v>0.5</v>
      </c>
      <c r="I771" s="12">
        <f t="shared" si="75"/>
        <v>1</v>
      </c>
      <c r="J771" s="15">
        <v>1.5</v>
      </c>
    </row>
    <row r="772" spans="1:10" hidden="1">
      <c r="A772" s="6">
        <f t="shared" si="79"/>
        <v>26</v>
      </c>
      <c r="B772" s="7" t="s">
        <v>721</v>
      </c>
      <c r="C772" s="36" t="s">
        <v>11</v>
      </c>
      <c r="D772" s="9" t="s">
        <v>744</v>
      </c>
      <c r="E772" s="10">
        <v>172</v>
      </c>
      <c r="F772" s="11">
        <v>88</v>
      </c>
      <c r="G772" s="15">
        <f t="shared" si="73"/>
        <v>1.76</v>
      </c>
      <c r="H772" s="12">
        <f t="shared" si="74"/>
        <v>0.59</v>
      </c>
      <c r="I772" s="12">
        <f t="shared" si="75"/>
        <v>1.17</v>
      </c>
      <c r="J772" s="15">
        <f t="shared" si="76"/>
        <v>1.76</v>
      </c>
    </row>
    <row r="773" spans="1:10" hidden="1">
      <c r="A773" s="6">
        <f t="shared" si="79"/>
        <v>27</v>
      </c>
      <c r="B773" s="7" t="s">
        <v>721</v>
      </c>
      <c r="C773" s="36" t="s">
        <v>11</v>
      </c>
      <c r="D773" s="9" t="s">
        <v>745</v>
      </c>
      <c r="E773" s="10">
        <v>111</v>
      </c>
      <c r="F773" s="11">
        <v>62</v>
      </c>
      <c r="G773" s="15">
        <f t="shared" si="73"/>
        <v>1.24</v>
      </c>
      <c r="H773" s="12">
        <f t="shared" si="74"/>
        <v>0.41</v>
      </c>
      <c r="I773" s="12">
        <f t="shared" si="75"/>
        <v>0.83</v>
      </c>
      <c r="J773" s="15">
        <f t="shared" si="76"/>
        <v>1.24</v>
      </c>
    </row>
    <row r="774" spans="1:10" hidden="1">
      <c r="A774" s="6">
        <f t="shared" si="79"/>
        <v>28</v>
      </c>
      <c r="B774" s="7" t="s">
        <v>721</v>
      </c>
      <c r="C774" s="36" t="s">
        <v>11</v>
      </c>
      <c r="D774" s="9" t="s">
        <v>746</v>
      </c>
      <c r="E774" s="10">
        <v>135</v>
      </c>
      <c r="F774" s="11">
        <v>77</v>
      </c>
      <c r="G774" s="15">
        <f t="shared" si="73"/>
        <v>1.54</v>
      </c>
      <c r="H774" s="12">
        <f t="shared" si="74"/>
        <v>0.51</v>
      </c>
      <c r="I774" s="12">
        <f t="shared" si="75"/>
        <v>1.03</v>
      </c>
      <c r="J774" s="15">
        <f t="shared" si="76"/>
        <v>1.54</v>
      </c>
    </row>
    <row r="775" spans="1:10" hidden="1">
      <c r="A775" s="6">
        <f t="shared" si="79"/>
        <v>29</v>
      </c>
      <c r="B775" s="7" t="s">
        <v>721</v>
      </c>
      <c r="C775" s="36" t="s">
        <v>11</v>
      </c>
      <c r="D775" s="9" t="s">
        <v>747</v>
      </c>
      <c r="E775" s="10">
        <v>65</v>
      </c>
      <c r="F775" s="11">
        <v>29</v>
      </c>
      <c r="G775" s="15">
        <f t="shared" ref="G775:G838" si="80">ROUND(F775*20*0.001,2)</f>
        <v>0.57999999999999996</v>
      </c>
      <c r="H775" s="12">
        <f t="shared" ref="H775:H838" si="81">ROUND(J775*1/3,2)</f>
        <v>0.33</v>
      </c>
      <c r="I775" s="12">
        <f t="shared" ref="I775:I838" si="82">ROUND(J775*2/3,2)</f>
        <v>0.67</v>
      </c>
      <c r="J775" s="15">
        <v>1</v>
      </c>
    </row>
    <row r="776" spans="1:10" hidden="1">
      <c r="A776" s="6">
        <f t="shared" si="79"/>
        <v>30</v>
      </c>
      <c r="B776" s="7" t="s">
        <v>721</v>
      </c>
      <c r="C776" s="36" t="s">
        <v>11</v>
      </c>
      <c r="D776" s="9" t="s">
        <v>748</v>
      </c>
      <c r="E776" s="10">
        <v>92</v>
      </c>
      <c r="F776" s="11">
        <v>66</v>
      </c>
      <c r="G776" s="15">
        <f t="shared" si="80"/>
        <v>1.32</v>
      </c>
      <c r="H776" s="12">
        <f t="shared" si="81"/>
        <v>0.44</v>
      </c>
      <c r="I776" s="12">
        <f t="shared" si="82"/>
        <v>0.88</v>
      </c>
      <c r="J776" s="15">
        <f t="shared" ref="J776:J836" si="83">G776</f>
        <v>1.32</v>
      </c>
    </row>
    <row r="777" spans="1:10" hidden="1">
      <c r="A777" s="6">
        <f t="shared" si="79"/>
        <v>31</v>
      </c>
      <c r="B777" s="7" t="s">
        <v>721</v>
      </c>
      <c r="C777" s="36" t="s">
        <v>11</v>
      </c>
      <c r="D777" s="9" t="s">
        <v>749</v>
      </c>
      <c r="E777" s="10">
        <v>143</v>
      </c>
      <c r="F777" s="11">
        <v>90</v>
      </c>
      <c r="G777" s="15">
        <f t="shared" si="80"/>
        <v>1.8</v>
      </c>
      <c r="H777" s="12">
        <f t="shared" si="81"/>
        <v>0.6</v>
      </c>
      <c r="I777" s="12">
        <f t="shared" si="82"/>
        <v>1.2</v>
      </c>
      <c r="J777" s="15">
        <f t="shared" si="83"/>
        <v>1.8</v>
      </c>
    </row>
    <row r="778" spans="1:10" hidden="1">
      <c r="A778" s="6">
        <f t="shared" si="79"/>
        <v>32</v>
      </c>
      <c r="B778" s="7" t="s">
        <v>721</v>
      </c>
      <c r="C778" s="36" t="s">
        <v>11</v>
      </c>
      <c r="D778" s="9" t="s">
        <v>750</v>
      </c>
      <c r="E778" s="10">
        <v>115</v>
      </c>
      <c r="F778" s="11">
        <v>52</v>
      </c>
      <c r="G778" s="15">
        <f t="shared" si="80"/>
        <v>1.04</v>
      </c>
      <c r="H778" s="12">
        <f t="shared" si="81"/>
        <v>0.35</v>
      </c>
      <c r="I778" s="12">
        <f t="shared" si="82"/>
        <v>0.69</v>
      </c>
      <c r="J778" s="15">
        <f t="shared" si="83"/>
        <v>1.04</v>
      </c>
    </row>
    <row r="779" spans="1:10" hidden="1">
      <c r="A779" s="6">
        <f t="shared" si="79"/>
        <v>33</v>
      </c>
      <c r="B779" s="7" t="s">
        <v>721</v>
      </c>
      <c r="C779" s="36" t="s">
        <v>11</v>
      </c>
      <c r="D779" s="9" t="s">
        <v>751</v>
      </c>
      <c r="E779" s="10">
        <v>621</v>
      </c>
      <c r="F779" s="11">
        <v>331</v>
      </c>
      <c r="G779" s="15">
        <f t="shared" si="80"/>
        <v>6.62</v>
      </c>
      <c r="H779" s="12">
        <f t="shared" si="81"/>
        <v>1.67</v>
      </c>
      <c r="I779" s="12">
        <f t="shared" si="82"/>
        <v>3.33</v>
      </c>
      <c r="J779" s="15">
        <v>5</v>
      </c>
    </row>
    <row r="780" spans="1:10" hidden="1">
      <c r="A780" s="6">
        <f t="shared" si="79"/>
        <v>34</v>
      </c>
      <c r="B780" s="7" t="s">
        <v>721</v>
      </c>
      <c r="C780" s="36" t="s">
        <v>11</v>
      </c>
      <c r="D780" s="9" t="s">
        <v>752</v>
      </c>
      <c r="E780" s="10">
        <v>116</v>
      </c>
      <c r="F780" s="11">
        <v>57</v>
      </c>
      <c r="G780" s="15">
        <f t="shared" si="80"/>
        <v>1.1399999999999999</v>
      </c>
      <c r="H780" s="12">
        <f t="shared" si="81"/>
        <v>0.38</v>
      </c>
      <c r="I780" s="12">
        <f t="shared" si="82"/>
        <v>0.76</v>
      </c>
      <c r="J780" s="15">
        <f t="shared" si="83"/>
        <v>1.1399999999999999</v>
      </c>
    </row>
    <row r="781" spans="1:10" hidden="1">
      <c r="A781" s="6">
        <f t="shared" si="79"/>
        <v>35</v>
      </c>
      <c r="B781" s="7" t="s">
        <v>721</v>
      </c>
      <c r="C781" s="36" t="s">
        <v>11</v>
      </c>
      <c r="D781" s="9" t="s">
        <v>753</v>
      </c>
      <c r="E781" s="10">
        <v>57</v>
      </c>
      <c r="F781" s="11">
        <v>32</v>
      </c>
      <c r="G781" s="15">
        <f t="shared" si="80"/>
        <v>0.64</v>
      </c>
      <c r="H781" s="12">
        <f t="shared" si="81"/>
        <v>0.33</v>
      </c>
      <c r="I781" s="12">
        <f t="shared" si="82"/>
        <v>0.67</v>
      </c>
      <c r="J781" s="15">
        <v>1</v>
      </c>
    </row>
    <row r="782" spans="1:10" hidden="1">
      <c r="A782" s="6">
        <f t="shared" si="79"/>
        <v>36</v>
      </c>
      <c r="B782" s="7" t="s">
        <v>721</v>
      </c>
      <c r="C782" s="36" t="s">
        <v>11</v>
      </c>
      <c r="D782" s="9" t="s">
        <v>754</v>
      </c>
      <c r="E782" s="10">
        <v>129</v>
      </c>
      <c r="F782" s="11">
        <v>98</v>
      </c>
      <c r="G782" s="15">
        <f t="shared" si="80"/>
        <v>1.96</v>
      </c>
      <c r="H782" s="12">
        <f t="shared" si="81"/>
        <v>0.65</v>
      </c>
      <c r="I782" s="12">
        <f t="shared" si="82"/>
        <v>1.31</v>
      </c>
      <c r="J782" s="15">
        <f t="shared" si="83"/>
        <v>1.96</v>
      </c>
    </row>
    <row r="783" spans="1:10" hidden="1">
      <c r="A783" s="6">
        <f t="shared" si="79"/>
        <v>37</v>
      </c>
      <c r="B783" s="7" t="s">
        <v>721</v>
      </c>
      <c r="C783" s="36" t="s">
        <v>11</v>
      </c>
      <c r="D783" s="9" t="s">
        <v>755</v>
      </c>
      <c r="E783" s="10">
        <v>105</v>
      </c>
      <c r="F783" s="11">
        <v>80</v>
      </c>
      <c r="G783" s="15">
        <f t="shared" si="80"/>
        <v>1.6</v>
      </c>
      <c r="H783" s="12">
        <f t="shared" si="81"/>
        <v>0.53</v>
      </c>
      <c r="I783" s="12">
        <f t="shared" si="82"/>
        <v>1.07</v>
      </c>
      <c r="J783" s="15">
        <f t="shared" si="83"/>
        <v>1.6</v>
      </c>
    </row>
    <row r="784" spans="1:10" hidden="1">
      <c r="A784" s="6">
        <f t="shared" si="79"/>
        <v>38</v>
      </c>
      <c r="B784" s="7" t="s">
        <v>721</v>
      </c>
      <c r="C784" s="36" t="s">
        <v>11</v>
      </c>
      <c r="D784" s="9" t="s">
        <v>756</v>
      </c>
      <c r="E784" s="10">
        <v>108</v>
      </c>
      <c r="F784" s="11">
        <v>35</v>
      </c>
      <c r="G784" s="15">
        <f t="shared" si="80"/>
        <v>0.7</v>
      </c>
      <c r="H784" s="12">
        <f t="shared" si="81"/>
        <v>0.33</v>
      </c>
      <c r="I784" s="12">
        <f t="shared" si="82"/>
        <v>0.67</v>
      </c>
      <c r="J784" s="15">
        <v>1</v>
      </c>
    </row>
    <row r="785" spans="1:10" hidden="1">
      <c r="A785" s="6">
        <f t="shared" si="79"/>
        <v>39</v>
      </c>
      <c r="B785" s="7" t="s">
        <v>721</v>
      </c>
      <c r="C785" s="36" t="s">
        <v>11</v>
      </c>
      <c r="D785" s="9" t="s">
        <v>757</v>
      </c>
      <c r="E785" s="10">
        <v>157</v>
      </c>
      <c r="F785" s="11">
        <v>66</v>
      </c>
      <c r="G785" s="15">
        <f t="shared" si="80"/>
        <v>1.32</v>
      </c>
      <c r="H785" s="12">
        <f t="shared" si="81"/>
        <v>0.44</v>
      </c>
      <c r="I785" s="12">
        <f t="shared" si="82"/>
        <v>0.88</v>
      </c>
      <c r="J785" s="15">
        <f t="shared" si="83"/>
        <v>1.32</v>
      </c>
    </row>
    <row r="786" spans="1:10" hidden="1">
      <c r="A786" s="6">
        <f t="shared" si="79"/>
        <v>40</v>
      </c>
      <c r="B786" s="7" t="s">
        <v>721</v>
      </c>
      <c r="C786" s="36" t="s">
        <v>11</v>
      </c>
      <c r="D786" s="9" t="s">
        <v>758</v>
      </c>
      <c r="E786" s="10">
        <v>110</v>
      </c>
      <c r="F786" s="11">
        <v>56</v>
      </c>
      <c r="G786" s="15">
        <f t="shared" si="80"/>
        <v>1.1200000000000001</v>
      </c>
      <c r="H786" s="12">
        <f t="shared" si="81"/>
        <v>0.37</v>
      </c>
      <c r="I786" s="12">
        <f t="shared" si="82"/>
        <v>0.75</v>
      </c>
      <c r="J786" s="15">
        <f t="shared" si="83"/>
        <v>1.1200000000000001</v>
      </c>
    </row>
    <row r="787" spans="1:10" hidden="1">
      <c r="A787" s="6">
        <f t="shared" si="79"/>
        <v>41</v>
      </c>
      <c r="B787" s="7" t="s">
        <v>721</v>
      </c>
      <c r="C787" s="36" t="s">
        <v>11</v>
      </c>
      <c r="D787" s="9" t="s">
        <v>759</v>
      </c>
      <c r="E787" s="10">
        <v>184</v>
      </c>
      <c r="F787" s="11">
        <v>81</v>
      </c>
      <c r="G787" s="15">
        <f t="shared" si="80"/>
        <v>1.62</v>
      </c>
      <c r="H787" s="12">
        <f t="shared" si="81"/>
        <v>0.54</v>
      </c>
      <c r="I787" s="12">
        <f t="shared" si="82"/>
        <v>1.08</v>
      </c>
      <c r="J787" s="15">
        <f t="shared" si="83"/>
        <v>1.62</v>
      </c>
    </row>
    <row r="788" spans="1:10" hidden="1">
      <c r="A788" s="6">
        <f t="shared" si="79"/>
        <v>42</v>
      </c>
      <c r="B788" s="7" t="s">
        <v>721</v>
      </c>
      <c r="C788" s="36" t="s">
        <v>11</v>
      </c>
      <c r="D788" s="9" t="s">
        <v>760</v>
      </c>
      <c r="E788" s="10">
        <v>147</v>
      </c>
      <c r="F788" s="11">
        <v>77</v>
      </c>
      <c r="G788" s="15">
        <f t="shared" si="80"/>
        <v>1.54</v>
      </c>
      <c r="H788" s="12">
        <f t="shared" si="81"/>
        <v>0.51</v>
      </c>
      <c r="I788" s="12">
        <f t="shared" si="82"/>
        <v>1.03</v>
      </c>
      <c r="J788" s="15">
        <f t="shared" si="83"/>
        <v>1.54</v>
      </c>
    </row>
    <row r="789" spans="1:10" hidden="1">
      <c r="A789" s="6">
        <f t="shared" si="79"/>
        <v>43</v>
      </c>
      <c r="B789" s="7" t="s">
        <v>721</v>
      </c>
      <c r="C789" s="36" t="s">
        <v>11</v>
      </c>
      <c r="D789" s="9" t="s">
        <v>761</v>
      </c>
      <c r="E789" s="10">
        <v>65</v>
      </c>
      <c r="F789" s="11">
        <v>60</v>
      </c>
      <c r="G789" s="15">
        <f t="shared" si="80"/>
        <v>1.2</v>
      </c>
      <c r="H789" s="12">
        <f t="shared" si="81"/>
        <v>0.4</v>
      </c>
      <c r="I789" s="12">
        <f t="shared" si="82"/>
        <v>0.8</v>
      </c>
      <c r="J789" s="15">
        <f t="shared" si="83"/>
        <v>1.2</v>
      </c>
    </row>
    <row r="790" spans="1:10" hidden="1">
      <c r="A790" s="6">
        <f t="shared" si="79"/>
        <v>44</v>
      </c>
      <c r="B790" s="7" t="s">
        <v>721</v>
      </c>
      <c r="C790" s="36" t="s">
        <v>11</v>
      </c>
      <c r="D790" s="9" t="s">
        <v>762</v>
      </c>
      <c r="E790" s="10">
        <v>188</v>
      </c>
      <c r="F790" s="11">
        <v>79</v>
      </c>
      <c r="G790" s="15">
        <f t="shared" si="80"/>
        <v>1.58</v>
      </c>
      <c r="H790" s="12">
        <f t="shared" si="81"/>
        <v>0.53</v>
      </c>
      <c r="I790" s="12">
        <f t="shared" si="82"/>
        <v>1.05</v>
      </c>
      <c r="J790" s="15">
        <f t="shared" si="83"/>
        <v>1.58</v>
      </c>
    </row>
    <row r="791" spans="1:10" hidden="1">
      <c r="A791" s="6">
        <f t="shared" si="79"/>
        <v>45</v>
      </c>
      <c r="B791" s="7" t="s">
        <v>721</v>
      </c>
      <c r="C791" s="36" t="s">
        <v>11</v>
      </c>
      <c r="D791" s="9" t="s">
        <v>763</v>
      </c>
      <c r="E791" s="10">
        <v>274</v>
      </c>
      <c r="F791" s="11">
        <v>202</v>
      </c>
      <c r="G791" s="15">
        <f t="shared" si="80"/>
        <v>4.04</v>
      </c>
      <c r="H791" s="12">
        <f t="shared" si="81"/>
        <v>0.5</v>
      </c>
      <c r="I791" s="12">
        <f t="shared" si="82"/>
        <v>1</v>
      </c>
      <c r="J791" s="15">
        <v>1.5</v>
      </c>
    </row>
    <row r="792" spans="1:10" hidden="1">
      <c r="A792" s="6">
        <f t="shared" si="79"/>
        <v>46</v>
      </c>
      <c r="B792" s="7" t="s">
        <v>721</v>
      </c>
      <c r="C792" s="36" t="s">
        <v>11</v>
      </c>
      <c r="D792" s="9" t="s">
        <v>764</v>
      </c>
      <c r="E792" s="10">
        <v>109</v>
      </c>
      <c r="F792" s="11">
        <v>42</v>
      </c>
      <c r="G792" s="15">
        <f t="shared" si="80"/>
        <v>0.84</v>
      </c>
      <c r="H792" s="12">
        <f t="shared" si="81"/>
        <v>0.33</v>
      </c>
      <c r="I792" s="12">
        <f t="shared" si="82"/>
        <v>0.67</v>
      </c>
      <c r="J792" s="15">
        <v>1</v>
      </c>
    </row>
    <row r="793" spans="1:10" hidden="1">
      <c r="A793" s="6">
        <f t="shared" si="79"/>
        <v>47</v>
      </c>
      <c r="B793" s="7" t="s">
        <v>721</v>
      </c>
      <c r="C793" s="36" t="s">
        <v>11</v>
      </c>
      <c r="D793" s="9" t="s">
        <v>765</v>
      </c>
      <c r="E793" s="10">
        <v>72</v>
      </c>
      <c r="F793" s="11">
        <v>45</v>
      </c>
      <c r="G793" s="15">
        <f t="shared" si="80"/>
        <v>0.9</v>
      </c>
      <c r="H793" s="12">
        <f t="shared" si="81"/>
        <v>0.33</v>
      </c>
      <c r="I793" s="12">
        <f t="shared" si="82"/>
        <v>0.67</v>
      </c>
      <c r="J793" s="15">
        <v>1</v>
      </c>
    </row>
    <row r="794" spans="1:10" hidden="1">
      <c r="A794" s="6">
        <f t="shared" si="79"/>
        <v>48</v>
      </c>
      <c r="B794" s="7" t="s">
        <v>721</v>
      </c>
      <c r="C794" s="36" t="s">
        <v>11</v>
      </c>
      <c r="D794" s="9" t="s">
        <v>766</v>
      </c>
      <c r="E794" s="10">
        <v>68</v>
      </c>
      <c r="F794" s="11">
        <v>38</v>
      </c>
      <c r="G794" s="15">
        <f t="shared" si="80"/>
        <v>0.76</v>
      </c>
      <c r="H794" s="12">
        <f t="shared" si="81"/>
        <v>0.33</v>
      </c>
      <c r="I794" s="12">
        <f t="shared" si="82"/>
        <v>0.67</v>
      </c>
      <c r="J794" s="15">
        <v>1</v>
      </c>
    </row>
    <row r="795" spans="1:10" hidden="1">
      <c r="A795" s="6">
        <f t="shared" si="79"/>
        <v>49</v>
      </c>
      <c r="B795" s="7" t="s">
        <v>721</v>
      </c>
      <c r="C795" s="36" t="s">
        <v>11</v>
      </c>
      <c r="D795" s="9" t="s">
        <v>767</v>
      </c>
      <c r="E795" s="10">
        <v>77</v>
      </c>
      <c r="F795" s="11">
        <v>61</v>
      </c>
      <c r="G795" s="15">
        <f t="shared" si="80"/>
        <v>1.22</v>
      </c>
      <c r="H795" s="12">
        <f t="shared" si="81"/>
        <v>0.41</v>
      </c>
      <c r="I795" s="12">
        <f t="shared" si="82"/>
        <v>0.81</v>
      </c>
      <c r="J795" s="15">
        <f t="shared" si="83"/>
        <v>1.22</v>
      </c>
    </row>
    <row r="796" spans="1:10" hidden="1">
      <c r="A796" s="6">
        <f t="shared" si="79"/>
        <v>50</v>
      </c>
      <c r="B796" s="7" t="s">
        <v>721</v>
      </c>
      <c r="C796" s="36" t="s">
        <v>11</v>
      </c>
      <c r="D796" s="9" t="s">
        <v>768</v>
      </c>
      <c r="E796" s="10">
        <v>53</v>
      </c>
      <c r="F796" s="11">
        <v>29</v>
      </c>
      <c r="G796" s="15">
        <f t="shared" si="80"/>
        <v>0.57999999999999996</v>
      </c>
      <c r="H796" s="12">
        <f t="shared" si="81"/>
        <v>0.33</v>
      </c>
      <c r="I796" s="12">
        <f t="shared" si="82"/>
        <v>0.67</v>
      </c>
      <c r="J796" s="15">
        <v>1</v>
      </c>
    </row>
    <row r="797" spans="1:10" hidden="1">
      <c r="A797" s="6">
        <f t="shared" si="79"/>
        <v>51</v>
      </c>
      <c r="B797" s="7" t="s">
        <v>721</v>
      </c>
      <c r="C797" s="36" t="s">
        <v>11</v>
      </c>
      <c r="D797" s="9" t="s">
        <v>769</v>
      </c>
      <c r="E797" s="10">
        <v>41</v>
      </c>
      <c r="F797" s="11">
        <v>26</v>
      </c>
      <c r="G797" s="15">
        <f t="shared" si="80"/>
        <v>0.52</v>
      </c>
      <c r="H797" s="12">
        <f t="shared" si="81"/>
        <v>0.33</v>
      </c>
      <c r="I797" s="12">
        <f t="shared" si="82"/>
        <v>0.67</v>
      </c>
      <c r="J797" s="15">
        <v>1</v>
      </c>
    </row>
    <row r="798" spans="1:10" hidden="1">
      <c r="A798" s="6">
        <f t="shared" si="79"/>
        <v>52</v>
      </c>
      <c r="B798" s="7" t="s">
        <v>721</v>
      </c>
      <c r="C798" s="36" t="s">
        <v>11</v>
      </c>
      <c r="D798" s="9" t="s">
        <v>770</v>
      </c>
      <c r="E798" s="10">
        <v>103</v>
      </c>
      <c r="F798" s="11">
        <v>38</v>
      </c>
      <c r="G798" s="15">
        <f t="shared" si="80"/>
        <v>0.76</v>
      </c>
      <c r="H798" s="12">
        <f t="shared" si="81"/>
        <v>0.33</v>
      </c>
      <c r="I798" s="12">
        <f t="shared" si="82"/>
        <v>0.67</v>
      </c>
      <c r="J798" s="15">
        <v>1</v>
      </c>
    </row>
    <row r="799" spans="1:10" hidden="1">
      <c r="A799" s="6">
        <f t="shared" si="79"/>
        <v>53</v>
      </c>
      <c r="B799" s="7" t="s">
        <v>721</v>
      </c>
      <c r="C799" s="36" t="s">
        <v>11</v>
      </c>
      <c r="D799" s="9" t="s">
        <v>403</v>
      </c>
      <c r="E799" s="10">
        <v>194</v>
      </c>
      <c r="F799" s="11">
        <v>139</v>
      </c>
      <c r="G799" s="15">
        <f t="shared" si="80"/>
        <v>2.78</v>
      </c>
      <c r="H799" s="12">
        <f t="shared" si="81"/>
        <v>0.5</v>
      </c>
      <c r="I799" s="12">
        <f t="shared" si="82"/>
        <v>1</v>
      </c>
      <c r="J799" s="15">
        <v>1.5</v>
      </c>
    </row>
    <row r="800" spans="1:10" hidden="1">
      <c r="A800" s="6">
        <f t="shared" si="79"/>
        <v>54</v>
      </c>
      <c r="B800" s="7" t="s">
        <v>721</v>
      </c>
      <c r="C800" s="36" t="s">
        <v>11</v>
      </c>
      <c r="D800" s="9" t="s">
        <v>771</v>
      </c>
      <c r="E800" s="10">
        <v>161</v>
      </c>
      <c r="F800" s="11">
        <v>81</v>
      </c>
      <c r="G800" s="15">
        <f t="shared" si="80"/>
        <v>1.62</v>
      </c>
      <c r="H800" s="12">
        <f t="shared" si="81"/>
        <v>0.54</v>
      </c>
      <c r="I800" s="12">
        <f t="shared" si="82"/>
        <v>1.08</v>
      </c>
      <c r="J800" s="15">
        <f t="shared" si="83"/>
        <v>1.62</v>
      </c>
    </row>
    <row r="801" spans="1:10" hidden="1">
      <c r="A801" s="6">
        <f t="shared" si="79"/>
        <v>55</v>
      </c>
      <c r="B801" s="7" t="s">
        <v>721</v>
      </c>
      <c r="C801" s="36" t="s">
        <v>11</v>
      </c>
      <c r="D801" s="9" t="s">
        <v>772</v>
      </c>
      <c r="E801" s="10">
        <v>211</v>
      </c>
      <c r="F801" s="11">
        <v>146</v>
      </c>
      <c r="G801" s="15">
        <f t="shared" si="80"/>
        <v>2.92</v>
      </c>
      <c r="H801" s="12">
        <f t="shared" si="81"/>
        <v>0.5</v>
      </c>
      <c r="I801" s="12">
        <f t="shared" si="82"/>
        <v>1</v>
      </c>
      <c r="J801" s="15">
        <v>1.5</v>
      </c>
    </row>
    <row r="802" spans="1:10" hidden="1">
      <c r="A802" s="6">
        <f t="shared" si="79"/>
        <v>56</v>
      </c>
      <c r="B802" s="7" t="s">
        <v>721</v>
      </c>
      <c r="C802" s="36" t="s">
        <v>11</v>
      </c>
      <c r="D802" s="9" t="s">
        <v>773</v>
      </c>
      <c r="E802" s="10">
        <v>157</v>
      </c>
      <c r="F802" s="11">
        <v>76</v>
      </c>
      <c r="G802" s="15">
        <f t="shared" si="80"/>
        <v>1.52</v>
      </c>
      <c r="H802" s="12">
        <f t="shared" si="81"/>
        <v>0.51</v>
      </c>
      <c r="I802" s="12">
        <f t="shared" si="82"/>
        <v>1.01</v>
      </c>
      <c r="J802" s="15">
        <f t="shared" si="83"/>
        <v>1.52</v>
      </c>
    </row>
    <row r="803" spans="1:10" hidden="1">
      <c r="A803" s="6">
        <f t="shared" si="79"/>
        <v>57</v>
      </c>
      <c r="B803" s="7" t="s">
        <v>721</v>
      </c>
      <c r="C803" s="36" t="s">
        <v>11</v>
      </c>
      <c r="D803" s="9" t="s">
        <v>774</v>
      </c>
      <c r="E803" s="10">
        <v>78</v>
      </c>
      <c r="F803" s="11">
        <v>44</v>
      </c>
      <c r="G803" s="15">
        <f t="shared" si="80"/>
        <v>0.88</v>
      </c>
      <c r="H803" s="12">
        <f t="shared" si="81"/>
        <v>0.33</v>
      </c>
      <c r="I803" s="12">
        <f t="shared" si="82"/>
        <v>0.67</v>
      </c>
      <c r="J803" s="15">
        <v>1</v>
      </c>
    </row>
    <row r="804" spans="1:10" hidden="1">
      <c r="A804" s="6">
        <f t="shared" si="79"/>
        <v>58</v>
      </c>
      <c r="B804" s="7" t="s">
        <v>721</v>
      </c>
      <c r="C804" s="36" t="s">
        <v>11</v>
      </c>
      <c r="D804" s="9" t="s">
        <v>775</v>
      </c>
      <c r="E804" s="10">
        <v>116</v>
      </c>
      <c r="F804" s="11">
        <v>66</v>
      </c>
      <c r="G804" s="15">
        <f t="shared" si="80"/>
        <v>1.32</v>
      </c>
      <c r="H804" s="12">
        <f t="shared" si="81"/>
        <v>0.44</v>
      </c>
      <c r="I804" s="12">
        <f t="shared" si="82"/>
        <v>0.88</v>
      </c>
      <c r="J804" s="15">
        <f t="shared" si="83"/>
        <v>1.32</v>
      </c>
    </row>
    <row r="805" spans="1:10" hidden="1">
      <c r="A805" s="6">
        <f t="shared" si="79"/>
        <v>59</v>
      </c>
      <c r="B805" s="7" t="s">
        <v>721</v>
      </c>
      <c r="C805" s="36" t="s">
        <v>11</v>
      </c>
      <c r="D805" s="9" t="s">
        <v>776</v>
      </c>
      <c r="E805" s="10">
        <v>175</v>
      </c>
      <c r="F805" s="11">
        <v>94</v>
      </c>
      <c r="G805" s="15">
        <f t="shared" si="80"/>
        <v>1.88</v>
      </c>
      <c r="H805" s="12">
        <f t="shared" si="81"/>
        <v>0.63</v>
      </c>
      <c r="I805" s="12">
        <f t="shared" si="82"/>
        <v>1.25</v>
      </c>
      <c r="J805" s="15">
        <f t="shared" si="83"/>
        <v>1.88</v>
      </c>
    </row>
    <row r="806" spans="1:10" hidden="1">
      <c r="A806" s="6">
        <f t="shared" si="79"/>
        <v>60</v>
      </c>
      <c r="B806" s="7" t="s">
        <v>721</v>
      </c>
      <c r="C806" s="36" t="s">
        <v>11</v>
      </c>
      <c r="D806" s="9" t="s">
        <v>777</v>
      </c>
      <c r="E806" s="10">
        <v>91</v>
      </c>
      <c r="F806" s="11">
        <v>97</v>
      </c>
      <c r="G806" s="15">
        <f t="shared" si="80"/>
        <v>1.94</v>
      </c>
      <c r="H806" s="12">
        <f t="shared" si="81"/>
        <v>0.65</v>
      </c>
      <c r="I806" s="12">
        <f t="shared" si="82"/>
        <v>1.29</v>
      </c>
      <c r="J806" s="15">
        <f t="shared" si="83"/>
        <v>1.94</v>
      </c>
    </row>
    <row r="807" spans="1:10" hidden="1">
      <c r="A807" s="6">
        <f t="shared" si="79"/>
        <v>61</v>
      </c>
      <c r="B807" s="7" t="s">
        <v>721</v>
      </c>
      <c r="C807" s="36" t="s">
        <v>11</v>
      </c>
      <c r="D807" s="9" t="s">
        <v>778</v>
      </c>
      <c r="E807" s="10">
        <v>60</v>
      </c>
      <c r="F807" s="11">
        <v>40</v>
      </c>
      <c r="G807" s="15">
        <f t="shared" si="80"/>
        <v>0.8</v>
      </c>
      <c r="H807" s="12">
        <f t="shared" si="81"/>
        <v>0.33</v>
      </c>
      <c r="I807" s="12">
        <f t="shared" si="82"/>
        <v>0.67</v>
      </c>
      <c r="J807" s="15">
        <v>1</v>
      </c>
    </row>
    <row r="808" spans="1:10" hidden="1">
      <c r="A808" s="6">
        <f t="shared" si="79"/>
        <v>62</v>
      </c>
      <c r="B808" s="7" t="s">
        <v>721</v>
      </c>
      <c r="C808" s="36" t="s">
        <v>11</v>
      </c>
      <c r="D808" s="9" t="s">
        <v>779</v>
      </c>
      <c r="E808" s="10">
        <v>106</v>
      </c>
      <c r="F808" s="11">
        <v>75</v>
      </c>
      <c r="G808" s="15">
        <f t="shared" si="80"/>
        <v>1.5</v>
      </c>
      <c r="H808" s="12">
        <f t="shared" si="81"/>
        <v>0.5</v>
      </c>
      <c r="I808" s="12">
        <f t="shared" si="82"/>
        <v>1</v>
      </c>
      <c r="J808" s="15">
        <f t="shared" si="83"/>
        <v>1.5</v>
      </c>
    </row>
    <row r="809" spans="1:10" hidden="1">
      <c r="A809" s="6">
        <f t="shared" si="79"/>
        <v>63</v>
      </c>
      <c r="B809" s="7" t="s">
        <v>721</v>
      </c>
      <c r="C809" s="36" t="s">
        <v>11</v>
      </c>
      <c r="D809" s="9" t="s">
        <v>780</v>
      </c>
      <c r="E809" s="10">
        <v>108</v>
      </c>
      <c r="F809" s="11">
        <v>84</v>
      </c>
      <c r="G809" s="15">
        <f t="shared" si="80"/>
        <v>1.68</v>
      </c>
      <c r="H809" s="12">
        <f t="shared" si="81"/>
        <v>0.56000000000000005</v>
      </c>
      <c r="I809" s="12">
        <f t="shared" si="82"/>
        <v>1.1200000000000001</v>
      </c>
      <c r="J809" s="15">
        <f t="shared" si="83"/>
        <v>1.68</v>
      </c>
    </row>
    <row r="810" spans="1:10" hidden="1">
      <c r="A810" s="6">
        <f t="shared" si="79"/>
        <v>64</v>
      </c>
      <c r="B810" s="7" t="s">
        <v>721</v>
      </c>
      <c r="C810" s="36" t="s">
        <v>11</v>
      </c>
      <c r="D810" s="9" t="s">
        <v>781</v>
      </c>
      <c r="E810" s="10">
        <v>102</v>
      </c>
      <c r="F810" s="11">
        <v>78</v>
      </c>
      <c r="G810" s="15">
        <f t="shared" si="80"/>
        <v>1.56</v>
      </c>
      <c r="H810" s="12">
        <f t="shared" si="81"/>
        <v>0.52</v>
      </c>
      <c r="I810" s="12">
        <f t="shared" si="82"/>
        <v>1.04</v>
      </c>
      <c r="J810" s="15">
        <f t="shared" si="83"/>
        <v>1.56</v>
      </c>
    </row>
    <row r="811" spans="1:10" hidden="1">
      <c r="A811" s="6">
        <f t="shared" si="79"/>
        <v>65</v>
      </c>
      <c r="B811" s="7" t="s">
        <v>721</v>
      </c>
      <c r="C811" s="36" t="s">
        <v>11</v>
      </c>
      <c r="D811" s="9" t="s">
        <v>782</v>
      </c>
      <c r="E811" s="10">
        <v>59</v>
      </c>
      <c r="F811" s="11">
        <v>43</v>
      </c>
      <c r="G811" s="15">
        <f t="shared" si="80"/>
        <v>0.86</v>
      </c>
      <c r="H811" s="12">
        <f t="shared" si="81"/>
        <v>0.33</v>
      </c>
      <c r="I811" s="12">
        <f t="shared" si="82"/>
        <v>0.67</v>
      </c>
      <c r="J811" s="15">
        <v>1</v>
      </c>
    </row>
    <row r="812" spans="1:10" hidden="1">
      <c r="A812" s="6">
        <f t="shared" ref="A812:A869" si="84">A811+1</f>
        <v>66</v>
      </c>
      <c r="B812" s="7" t="s">
        <v>721</v>
      </c>
      <c r="C812" s="36" t="s">
        <v>11</v>
      </c>
      <c r="D812" s="9" t="s">
        <v>783</v>
      </c>
      <c r="E812" s="10">
        <v>158</v>
      </c>
      <c r="F812" s="11">
        <v>64</v>
      </c>
      <c r="G812" s="15">
        <f t="shared" si="80"/>
        <v>1.28</v>
      </c>
      <c r="H812" s="12">
        <f t="shared" si="81"/>
        <v>0.43</v>
      </c>
      <c r="I812" s="12">
        <f t="shared" si="82"/>
        <v>0.85</v>
      </c>
      <c r="J812" s="15">
        <f t="shared" si="83"/>
        <v>1.28</v>
      </c>
    </row>
    <row r="813" spans="1:10" hidden="1">
      <c r="A813" s="6">
        <f t="shared" si="84"/>
        <v>67</v>
      </c>
      <c r="B813" s="7" t="s">
        <v>721</v>
      </c>
      <c r="C813" s="36" t="s">
        <v>11</v>
      </c>
      <c r="D813" s="9" t="s">
        <v>784</v>
      </c>
      <c r="E813" s="10">
        <v>115</v>
      </c>
      <c r="F813" s="11">
        <v>77</v>
      </c>
      <c r="G813" s="15">
        <f t="shared" si="80"/>
        <v>1.54</v>
      </c>
      <c r="H813" s="12">
        <f t="shared" si="81"/>
        <v>0.51</v>
      </c>
      <c r="I813" s="12">
        <f t="shared" si="82"/>
        <v>1.03</v>
      </c>
      <c r="J813" s="15">
        <f t="shared" si="83"/>
        <v>1.54</v>
      </c>
    </row>
    <row r="814" spans="1:10" hidden="1">
      <c r="A814" s="6">
        <f t="shared" si="84"/>
        <v>68</v>
      </c>
      <c r="B814" s="7" t="s">
        <v>721</v>
      </c>
      <c r="C814" s="36" t="s">
        <v>11</v>
      </c>
      <c r="D814" s="9" t="s">
        <v>785</v>
      </c>
      <c r="E814" s="10">
        <v>65</v>
      </c>
      <c r="F814" s="11">
        <v>50</v>
      </c>
      <c r="G814" s="15">
        <f t="shared" si="80"/>
        <v>1</v>
      </c>
      <c r="H814" s="12">
        <f t="shared" si="81"/>
        <v>0.33</v>
      </c>
      <c r="I814" s="12">
        <f t="shared" si="82"/>
        <v>0.67</v>
      </c>
      <c r="J814" s="15">
        <f t="shared" si="83"/>
        <v>1</v>
      </c>
    </row>
    <row r="815" spans="1:10" hidden="1">
      <c r="A815" s="6">
        <f t="shared" si="84"/>
        <v>69</v>
      </c>
      <c r="B815" s="7" t="s">
        <v>721</v>
      </c>
      <c r="C815" s="36" t="s">
        <v>11</v>
      </c>
      <c r="D815" s="9" t="s">
        <v>786</v>
      </c>
      <c r="E815" s="10">
        <v>135</v>
      </c>
      <c r="F815" s="11">
        <v>98</v>
      </c>
      <c r="G815" s="15">
        <f t="shared" si="80"/>
        <v>1.96</v>
      </c>
      <c r="H815" s="12">
        <f t="shared" si="81"/>
        <v>0.65</v>
      </c>
      <c r="I815" s="12">
        <f t="shared" si="82"/>
        <v>1.31</v>
      </c>
      <c r="J815" s="15">
        <f t="shared" si="83"/>
        <v>1.96</v>
      </c>
    </row>
    <row r="816" spans="1:10" hidden="1">
      <c r="A816" s="6">
        <f t="shared" si="84"/>
        <v>70</v>
      </c>
      <c r="B816" s="7" t="s">
        <v>721</v>
      </c>
      <c r="C816" s="36" t="s">
        <v>11</v>
      </c>
      <c r="D816" s="9" t="s">
        <v>78</v>
      </c>
      <c r="E816" s="10">
        <v>72</v>
      </c>
      <c r="F816" s="11">
        <v>56</v>
      </c>
      <c r="G816" s="15">
        <f t="shared" si="80"/>
        <v>1.1200000000000001</v>
      </c>
      <c r="H816" s="12">
        <f t="shared" si="81"/>
        <v>0.37</v>
      </c>
      <c r="I816" s="12">
        <f t="shared" si="82"/>
        <v>0.75</v>
      </c>
      <c r="J816" s="15">
        <f t="shared" si="83"/>
        <v>1.1200000000000001</v>
      </c>
    </row>
    <row r="817" spans="1:10" hidden="1">
      <c r="A817" s="6">
        <f t="shared" si="84"/>
        <v>71</v>
      </c>
      <c r="B817" s="7" t="s">
        <v>721</v>
      </c>
      <c r="C817" s="36" t="s">
        <v>11</v>
      </c>
      <c r="D817" s="9" t="s">
        <v>787</v>
      </c>
      <c r="E817" s="10">
        <v>70</v>
      </c>
      <c r="F817" s="11">
        <v>55</v>
      </c>
      <c r="G817" s="15">
        <f t="shared" si="80"/>
        <v>1.1000000000000001</v>
      </c>
      <c r="H817" s="12">
        <f t="shared" si="81"/>
        <v>0.37</v>
      </c>
      <c r="I817" s="12">
        <f t="shared" si="82"/>
        <v>0.73</v>
      </c>
      <c r="J817" s="15">
        <f t="shared" si="83"/>
        <v>1.1000000000000001</v>
      </c>
    </row>
    <row r="818" spans="1:10" hidden="1">
      <c r="A818" s="6">
        <f t="shared" si="84"/>
        <v>72</v>
      </c>
      <c r="B818" s="7" t="s">
        <v>721</v>
      </c>
      <c r="C818" s="36" t="s">
        <v>11</v>
      </c>
      <c r="D818" s="9" t="s">
        <v>788</v>
      </c>
      <c r="E818" s="10">
        <v>61</v>
      </c>
      <c r="F818" s="11">
        <v>40</v>
      </c>
      <c r="G818" s="15">
        <f t="shared" si="80"/>
        <v>0.8</v>
      </c>
      <c r="H818" s="12">
        <f t="shared" si="81"/>
        <v>0.33</v>
      </c>
      <c r="I818" s="12">
        <f t="shared" si="82"/>
        <v>0.67</v>
      </c>
      <c r="J818" s="15">
        <v>1</v>
      </c>
    </row>
    <row r="819" spans="1:10" hidden="1">
      <c r="A819" s="6">
        <f t="shared" si="84"/>
        <v>73</v>
      </c>
      <c r="B819" s="7" t="s">
        <v>721</v>
      </c>
      <c r="C819" s="36" t="s">
        <v>11</v>
      </c>
      <c r="D819" s="9" t="s">
        <v>789</v>
      </c>
      <c r="E819" s="10">
        <v>245</v>
      </c>
      <c r="F819" s="11">
        <v>123</v>
      </c>
      <c r="G819" s="15">
        <f t="shared" si="80"/>
        <v>2.46</v>
      </c>
      <c r="H819" s="12">
        <f t="shared" si="81"/>
        <v>0.5</v>
      </c>
      <c r="I819" s="12">
        <f t="shared" si="82"/>
        <v>1</v>
      </c>
      <c r="J819" s="15">
        <v>1.5</v>
      </c>
    </row>
    <row r="820" spans="1:10" hidden="1">
      <c r="A820" s="6">
        <f t="shared" si="84"/>
        <v>74</v>
      </c>
      <c r="B820" s="7" t="s">
        <v>721</v>
      </c>
      <c r="C820" s="36" t="s">
        <v>11</v>
      </c>
      <c r="D820" s="9" t="s">
        <v>790</v>
      </c>
      <c r="E820" s="10">
        <v>93</v>
      </c>
      <c r="F820" s="11">
        <v>50</v>
      </c>
      <c r="G820" s="15">
        <f t="shared" si="80"/>
        <v>1</v>
      </c>
      <c r="H820" s="12">
        <f t="shared" si="81"/>
        <v>0.33</v>
      </c>
      <c r="I820" s="12">
        <f t="shared" si="82"/>
        <v>0.67</v>
      </c>
      <c r="J820" s="15">
        <f t="shared" si="83"/>
        <v>1</v>
      </c>
    </row>
    <row r="821" spans="1:10" hidden="1">
      <c r="A821" s="6">
        <f t="shared" si="84"/>
        <v>75</v>
      </c>
      <c r="B821" s="7" t="s">
        <v>721</v>
      </c>
      <c r="C821" s="36" t="s">
        <v>11</v>
      </c>
      <c r="D821" s="9" t="s">
        <v>345</v>
      </c>
      <c r="E821" s="10">
        <v>121</v>
      </c>
      <c r="F821" s="11">
        <v>95</v>
      </c>
      <c r="G821" s="15">
        <f t="shared" si="80"/>
        <v>1.9</v>
      </c>
      <c r="H821" s="12">
        <f t="shared" si="81"/>
        <v>0.63</v>
      </c>
      <c r="I821" s="12">
        <f t="shared" si="82"/>
        <v>1.27</v>
      </c>
      <c r="J821" s="15">
        <f t="shared" si="83"/>
        <v>1.9</v>
      </c>
    </row>
    <row r="822" spans="1:10" hidden="1">
      <c r="A822" s="6">
        <f t="shared" si="84"/>
        <v>76</v>
      </c>
      <c r="B822" s="7" t="s">
        <v>721</v>
      </c>
      <c r="C822" s="36" t="s">
        <v>11</v>
      </c>
      <c r="D822" s="9" t="s">
        <v>791</v>
      </c>
      <c r="E822" s="10">
        <v>67</v>
      </c>
      <c r="F822" s="11">
        <v>47</v>
      </c>
      <c r="G822" s="15">
        <f t="shared" si="80"/>
        <v>0.94</v>
      </c>
      <c r="H822" s="12">
        <f t="shared" si="81"/>
        <v>0.33</v>
      </c>
      <c r="I822" s="12">
        <f t="shared" si="82"/>
        <v>0.67</v>
      </c>
      <c r="J822" s="15">
        <v>1</v>
      </c>
    </row>
    <row r="823" spans="1:10" hidden="1">
      <c r="A823" s="6">
        <f t="shared" si="84"/>
        <v>77</v>
      </c>
      <c r="B823" s="7" t="s">
        <v>721</v>
      </c>
      <c r="C823" s="36" t="s">
        <v>11</v>
      </c>
      <c r="D823" s="9" t="s">
        <v>792</v>
      </c>
      <c r="E823" s="10">
        <v>55</v>
      </c>
      <c r="F823" s="11">
        <v>14</v>
      </c>
      <c r="G823" s="15">
        <f t="shared" si="80"/>
        <v>0.28000000000000003</v>
      </c>
      <c r="H823" s="12">
        <f t="shared" si="81"/>
        <v>0.33</v>
      </c>
      <c r="I823" s="12">
        <f t="shared" si="82"/>
        <v>0.67</v>
      </c>
      <c r="J823" s="15">
        <v>1</v>
      </c>
    </row>
    <row r="824" spans="1:10" hidden="1">
      <c r="A824" s="6">
        <f t="shared" si="84"/>
        <v>78</v>
      </c>
      <c r="B824" s="7" t="s">
        <v>721</v>
      </c>
      <c r="C824" s="36" t="s">
        <v>11</v>
      </c>
      <c r="D824" s="9" t="s">
        <v>793</v>
      </c>
      <c r="E824" s="10">
        <v>171</v>
      </c>
      <c r="F824" s="11">
        <v>85</v>
      </c>
      <c r="G824" s="15">
        <f t="shared" si="80"/>
        <v>1.7</v>
      </c>
      <c r="H824" s="12">
        <f t="shared" si="81"/>
        <v>0.56999999999999995</v>
      </c>
      <c r="I824" s="12">
        <f t="shared" si="82"/>
        <v>1.1299999999999999</v>
      </c>
      <c r="J824" s="15">
        <f t="shared" si="83"/>
        <v>1.7</v>
      </c>
    </row>
    <row r="825" spans="1:10" hidden="1">
      <c r="A825" s="6">
        <f t="shared" si="84"/>
        <v>79</v>
      </c>
      <c r="B825" s="7" t="s">
        <v>721</v>
      </c>
      <c r="C825" s="36" t="s">
        <v>11</v>
      </c>
      <c r="D825" s="9" t="s">
        <v>794</v>
      </c>
      <c r="E825" s="10">
        <v>66</v>
      </c>
      <c r="F825" s="11">
        <v>31</v>
      </c>
      <c r="G825" s="15">
        <f t="shared" si="80"/>
        <v>0.62</v>
      </c>
      <c r="H825" s="12">
        <f t="shared" si="81"/>
        <v>0.33</v>
      </c>
      <c r="I825" s="12">
        <f t="shared" si="82"/>
        <v>0.67</v>
      </c>
      <c r="J825" s="15">
        <v>1</v>
      </c>
    </row>
    <row r="826" spans="1:10" hidden="1">
      <c r="A826" s="6">
        <f t="shared" si="84"/>
        <v>80</v>
      </c>
      <c r="B826" s="7" t="s">
        <v>721</v>
      </c>
      <c r="C826" s="36" t="s">
        <v>11</v>
      </c>
      <c r="D826" s="9" t="s">
        <v>795</v>
      </c>
      <c r="E826" s="10">
        <v>54</v>
      </c>
      <c r="F826" s="11">
        <v>52</v>
      </c>
      <c r="G826" s="15">
        <f t="shared" si="80"/>
        <v>1.04</v>
      </c>
      <c r="H826" s="12">
        <f t="shared" si="81"/>
        <v>0.35</v>
      </c>
      <c r="I826" s="12">
        <f t="shared" si="82"/>
        <v>0.69</v>
      </c>
      <c r="J826" s="15">
        <f t="shared" si="83"/>
        <v>1.04</v>
      </c>
    </row>
    <row r="827" spans="1:10" hidden="1">
      <c r="A827" s="6">
        <f t="shared" si="84"/>
        <v>81</v>
      </c>
      <c r="B827" s="7" t="s">
        <v>721</v>
      </c>
      <c r="C827" s="36" t="s">
        <v>11</v>
      </c>
      <c r="D827" s="9" t="s">
        <v>796</v>
      </c>
      <c r="E827" s="10">
        <v>51</v>
      </c>
      <c r="F827" s="11">
        <v>23</v>
      </c>
      <c r="G827" s="15">
        <f t="shared" si="80"/>
        <v>0.46</v>
      </c>
      <c r="H827" s="12">
        <f t="shared" si="81"/>
        <v>0.33</v>
      </c>
      <c r="I827" s="12">
        <f t="shared" si="82"/>
        <v>0.67</v>
      </c>
      <c r="J827" s="15">
        <v>1</v>
      </c>
    </row>
    <row r="828" spans="1:10" hidden="1">
      <c r="A828" s="6">
        <f t="shared" si="84"/>
        <v>82</v>
      </c>
      <c r="B828" s="7" t="s">
        <v>721</v>
      </c>
      <c r="C828" s="36" t="s">
        <v>11</v>
      </c>
      <c r="D828" s="9" t="s">
        <v>797</v>
      </c>
      <c r="E828" s="10">
        <v>78</v>
      </c>
      <c r="F828" s="11">
        <v>34</v>
      </c>
      <c r="G828" s="15">
        <f t="shared" si="80"/>
        <v>0.68</v>
      </c>
      <c r="H828" s="12">
        <f t="shared" si="81"/>
        <v>0.33</v>
      </c>
      <c r="I828" s="12">
        <f t="shared" si="82"/>
        <v>0.67</v>
      </c>
      <c r="J828" s="15">
        <v>1</v>
      </c>
    </row>
    <row r="829" spans="1:10" hidden="1">
      <c r="A829" s="6">
        <f t="shared" si="84"/>
        <v>83</v>
      </c>
      <c r="B829" s="7" t="s">
        <v>721</v>
      </c>
      <c r="C829" s="36" t="s">
        <v>11</v>
      </c>
      <c r="D829" s="9" t="s">
        <v>798</v>
      </c>
      <c r="E829" s="10">
        <v>54</v>
      </c>
      <c r="F829" s="11">
        <v>60</v>
      </c>
      <c r="G829" s="15">
        <f t="shared" si="80"/>
        <v>1.2</v>
      </c>
      <c r="H829" s="12">
        <f t="shared" si="81"/>
        <v>0.4</v>
      </c>
      <c r="I829" s="12">
        <f t="shared" si="82"/>
        <v>0.8</v>
      </c>
      <c r="J829" s="15">
        <f t="shared" si="83"/>
        <v>1.2</v>
      </c>
    </row>
    <row r="830" spans="1:10" hidden="1">
      <c r="A830" s="6">
        <f t="shared" si="84"/>
        <v>84</v>
      </c>
      <c r="B830" s="7" t="s">
        <v>721</v>
      </c>
      <c r="C830" s="36" t="s">
        <v>11</v>
      </c>
      <c r="D830" s="9" t="s">
        <v>799</v>
      </c>
      <c r="E830" s="10">
        <v>130</v>
      </c>
      <c r="F830" s="11">
        <v>75</v>
      </c>
      <c r="G830" s="15">
        <f t="shared" si="80"/>
        <v>1.5</v>
      </c>
      <c r="H830" s="12">
        <f t="shared" si="81"/>
        <v>0.5</v>
      </c>
      <c r="I830" s="12">
        <f t="shared" si="82"/>
        <v>1</v>
      </c>
      <c r="J830" s="15">
        <f t="shared" si="83"/>
        <v>1.5</v>
      </c>
    </row>
    <row r="831" spans="1:10" hidden="1">
      <c r="A831" s="6">
        <f t="shared" si="84"/>
        <v>85</v>
      </c>
      <c r="B831" s="7" t="s">
        <v>721</v>
      </c>
      <c r="C831" s="36" t="s">
        <v>11</v>
      </c>
      <c r="D831" s="9" t="s">
        <v>304</v>
      </c>
      <c r="E831" s="10">
        <v>87</v>
      </c>
      <c r="F831" s="11">
        <v>35</v>
      </c>
      <c r="G831" s="15">
        <f t="shared" si="80"/>
        <v>0.7</v>
      </c>
      <c r="H831" s="12">
        <f t="shared" si="81"/>
        <v>0.33</v>
      </c>
      <c r="I831" s="12">
        <f t="shared" si="82"/>
        <v>0.67</v>
      </c>
      <c r="J831" s="15">
        <v>1</v>
      </c>
    </row>
    <row r="832" spans="1:10" hidden="1">
      <c r="A832" s="6">
        <f t="shared" si="84"/>
        <v>86</v>
      </c>
      <c r="B832" s="7" t="s">
        <v>721</v>
      </c>
      <c r="C832" s="36" t="s">
        <v>11</v>
      </c>
      <c r="D832" s="9" t="s">
        <v>800</v>
      </c>
      <c r="E832" s="10">
        <v>68</v>
      </c>
      <c r="F832" s="11">
        <v>74</v>
      </c>
      <c r="G832" s="15">
        <f t="shared" si="80"/>
        <v>1.48</v>
      </c>
      <c r="H832" s="12">
        <f t="shared" si="81"/>
        <v>0.49</v>
      </c>
      <c r="I832" s="12">
        <f t="shared" si="82"/>
        <v>0.99</v>
      </c>
      <c r="J832" s="15">
        <f t="shared" si="83"/>
        <v>1.48</v>
      </c>
    </row>
    <row r="833" spans="1:10" hidden="1">
      <c r="A833" s="6">
        <f t="shared" si="84"/>
        <v>87</v>
      </c>
      <c r="B833" s="7" t="s">
        <v>721</v>
      </c>
      <c r="C833" s="36" t="s">
        <v>11</v>
      </c>
      <c r="D833" s="9" t="s">
        <v>801</v>
      </c>
      <c r="E833" s="10">
        <v>44</v>
      </c>
      <c r="F833" s="11">
        <v>33</v>
      </c>
      <c r="G833" s="15">
        <f t="shared" si="80"/>
        <v>0.66</v>
      </c>
      <c r="H833" s="12">
        <f t="shared" si="81"/>
        <v>0.33</v>
      </c>
      <c r="I833" s="12">
        <f t="shared" si="82"/>
        <v>0.67</v>
      </c>
      <c r="J833" s="15">
        <v>1</v>
      </c>
    </row>
    <row r="834" spans="1:10" hidden="1">
      <c r="A834" s="6">
        <f t="shared" si="84"/>
        <v>88</v>
      </c>
      <c r="B834" s="7" t="s">
        <v>721</v>
      </c>
      <c r="C834" s="36" t="s">
        <v>11</v>
      </c>
      <c r="D834" s="9" t="s">
        <v>802</v>
      </c>
      <c r="E834" s="10">
        <v>86</v>
      </c>
      <c r="F834" s="11">
        <v>65</v>
      </c>
      <c r="G834" s="15">
        <f t="shared" si="80"/>
        <v>1.3</v>
      </c>
      <c r="H834" s="12">
        <f t="shared" si="81"/>
        <v>0.43</v>
      </c>
      <c r="I834" s="12">
        <f t="shared" si="82"/>
        <v>0.87</v>
      </c>
      <c r="J834" s="15">
        <f t="shared" si="83"/>
        <v>1.3</v>
      </c>
    </row>
    <row r="835" spans="1:10" hidden="1">
      <c r="A835" s="6">
        <f t="shared" si="84"/>
        <v>89</v>
      </c>
      <c r="B835" s="7" t="s">
        <v>721</v>
      </c>
      <c r="C835" s="36" t="s">
        <v>11</v>
      </c>
      <c r="D835" s="9" t="s">
        <v>803</v>
      </c>
      <c r="E835" s="10">
        <v>83</v>
      </c>
      <c r="F835" s="11">
        <v>69</v>
      </c>
      <c r="G835" s="15">
        <f t="shared" si="80"/>
        <v>1.38</v>
      </c>
      <c r="H835" s="12">
        <f t="shared" si="81"/>
        <v>0.46</v>
      </c>
      <c r="I835" s="12">
        <f t="shared" si="82"/>
        <v>0.92</v>
      </c>
      <c r="J835" s="15">
        <f t="shared" si="83"/>
        <v>1.38</v>
      </c>
    </row>
    <row r="836" spans="1:10" hidden="1">
      <c r="A836" s="6">
        <f t="shared" si="84"/>
        <v>90</v>
      </c>
      <c r="B836" s="7" t="s">
        <v>721</v>
      </c>
      <c r="C836" s="36" t="s">
        <v>11</v>
      </c>
      <c r="D836" s="9" t="s">
        <v>154</v>
      </c>
      <c r="E836" s="10">
        <v>79</v>
      </c>
      <c r="F836" s="11">
        <v>55</v>
      </c>
      <c r="G836" s="15">
        <f t="shared" si="80"/>
        <v>1.1000000000000001</v>
      </c>
      <c r="H836" s="12">
        <f t="shared" si="81"/>
        <v>0.37</v>
      </c>
      <c r="I836" s="12">
        <f t="shared" si="82"/>
        <v>0.73</v>
      </c>
      <c r="J836" s="15">
        <f t="shared" si="83"/>
        <v>1.1000000000000001</v>
      </c>
    </row>
    <row r="837" spans="1:10" hidden="1">
      <c r="A837" s="6">
        <f t="shared" si="84"/>
        <v>91</v>
      </c>
      <c r="B837" s="7" t="s">
        <v>721</v>
      </c>
      <c r="C837" s="36" t="s">
        <v>11</v>
      </c>
      <c r="D837" s="9" t="s">
        <v>804</v>
      </c>
      <c r="E837" s="10">
        <v>40</v>
      </c>
      <c r="F837" s="11">
        <v>31</v>
      </c>
      <c r="G837" s="15">
        <f t="shared" si="80"/>
        <v>0.62</v>
      </c>
      <c r="H837" s="12">
        <f t="shared" si="81"/>
        <v>0.33</v>
      </c>
      <c r="I837" s="12">
        <f t="shared" si="82"/>
        <v>0.67</v>
      </c>
      <c r="J837" s="15">
        <v>1</v>
      </c>
    </row>
    <row r="838" spans="1:10" hidden="1">
      <c r="A838" s="6">
        <f t="shared" si="84"/>
        <v>92</v>
      </c>
      <c r="B838" s="7" t="s">
        <v>721</v>
      </c>
      <c r="C838" s="36" t="s">
        <v>11</v>
      </c>
      <c r="D838" s="30" t="s">
        <v>805</v>
      </c>
      <c r="E838" s="10">
        <v>76</v>
      </c>
      <c r="F838" s="11">
        <v>43</v>
      </c>
      <c r="G838" s="15">
        <f t="shared" si="80"/>
        <v>0.86</v>
      </c>
      <c r="H838" s="12">
        <f t="shared" si="81"/>
        <v>0.33</v>
      </c>
      <c r="I838" s="12">
        <f t="shared" si="82"/>
        <v>0.67</v>
      </c>
      <c r="J838" s="15">
        <v>1</v>
      </c>
    </row>
    <row r="839" spans="1:10" ht="46.5" hidden="1">
      <c r="A839" s="6">
        <f t="shared" si="84"/>
        <v>93</v>
      </c>
      <c r="B839" s="7" t="s">
        <v>721</v>
      </c>
      <c r="C839" s="36" t="s">
        <v>11</v>
      </c>
      <c r="D839" s="30" t="s">
        <v>806</v>
      </c>
      <c r="E839" s="10">
        <v>68</v>
      </c>
      <c r="F839" s="11">
        <v>38</v>
      </c>
      <c r="G839" s="15">
        <f t="shared" ref="G839:G902" si="85">ROUND(F839*20*0.001,2)</f>
        <v>0.76</v>
      </c>
      <c r="H839" s="12">
        <f t="shared" ref="H839:H902" si="86">ROUND(J839*1/3,2)</f>
        <v>0.33</v>
      </c>
      <c r="I839" s="12">
        <f t="shared" ref="I839:I902" si="87">ROUND(J839*2/3,2)</f>
        <v>0.67</v>
      </c>
      <c r="J839" s="15">
        <v>1</v>
      </c>
    </row>
    <row r="840" spans="1:10" s="5" customFormat="1" hidden="1">
      <c r="A840" s="6">
        <f t="shared" si="84"/>
        <v>94</v>
      </c>
      <c r="B840" s="7" t="s">
        <v>721</v>
      </c>
      <c r="C840" s="36" t="s">
        <v>11</v>
      </c>
      <c r="D840" s="9" t="s">
        <v>807</v>
      </c>
      <c r="E840" s="10">
        <v>103</v>
      </c>
      <c r="F840" s="11">
        <v>0</v>
      </c>
      <c r="G840" s="15">
        <f t="shared" si="85"/>
        <v>0</v>
      </c>
      <c r="H840" s="12">
        <f t="shared" si="86"/>
        <v>0.33</v>
      </c>
      <c r="I840" s="12">
        <f t="shared" si="87"/>
        <v>0.67</v>
      </c>
      <c r="J840" s="15">
        <v>1</v>
      </c>
    </row>
    <row r="841" spans="1:10" hidden="1">
      <c r="A841" s="6">
        <f t="shared" si="84"/>
        <v>95</v>
      </c>
      <c r="B841" s="7" t="s">
        <v>721</v>
      </c>
      <c r="C841" s="36" t="s">
        <v>11</v>
      </c>
      <c r="D841" s="9" t="s">
        <v>808</v>
      </c>
      <c r="E841" s="10">
        <v>95</v>
      </c>
      <c r="F841" s="11">
        <v>49</v>
      </c>
      <c r="G841" s="15">
        <f t="shared" si="85"/>
        <v>0.98</v>
      </c>
      <c r="H841" s="12">
        <f t="shared" si="86"/>
        <v>0.33</v>
      </c>
      <c r="I841" s="12">
        <f t="shared" si="87"/>
        <v>0.67</v>
      </c>
      <c r="J841" s="15">
        <v>1</v>
      </c>
    </row>
    <row r="842" spans="1:10" hidden="1">
      <c r="A842" s="6">
        <f t="shared" si="84"/>
        <v>96</v>
      </c>
      <c r="B842" s="7" t="s">
        <v>721</v>
      </c>
      <c r="C842" s="36" t="s">
        <v>11</v>
      </c>
      <c r="D842" s="9" t="s">
        <v>809</v>
      </c>
      <c r="E842" s="10">
        <v>168</v>
      </c>
      <c r="F842" s="11">
        <v>76</v>
      </c>
      <c r="G842" s="15">
        <f t="shared" si="85"/>
        <v>1.52</v>
      </c>
      <c r="H842" s="12">
        <f t="shared" si="86"/>
        <v>0.51</v>
      </c>
      <c r="I842" s="12">
        <f t="shared" si="87"/>
        <v>1.01</v>
      </c>
      <c r="J842" s="15">
        <f>G842</f>
        <v>1.52</v>
      </c>
    </row>
    <row r="843" spans="1:10" hidden="1">
      <c r="A843" s="6">
        <f t="shared" si="84"/>
        <v>97</v>
      </c>
      <c r="B843" s="7" t="s">
        <v>721</v>
      </c>
      <c r="C843" s="36" t="s">
        <v>11</v>
      </c>
      <c r="D843" s="9" t="s">
        <v>810</v>
      </c>
      <c r="E843" s="10">
        <v>166</v>
      </c>
      <c r="F843" s="11">
        <v>100</v>
      </c>
      <c r="G843" s="15">
        <f t="shared" si="85"/>
        <v>2</v>
      </c>
      <c r="H843" s="12">
        <f t="shared" si="86"/>
        <v>0.5</v>
      </c>
      <c r="I843" s="12">
        <f t="shared" si="87"/>
        <v>1</v>
      </c>
      <c r="J843" s="15">
        <v>1.5</v>
      </c>
    </row>
    <row r="844" spans="1:10" hidden="1">
      <c r="A844" s="6">
        <f t="shared" si="84"/>
        <v>98</v>
      </c>
      <c r="B844" s="7" t="s">
        <v>721</v>
      </c>
      <c r="C844" s="36" t="s">
        <v>11</v>
      </c>
      <c r="D844" s="9" t="s">
        <v>811</v>
      </c>
      <c r="E844" s="10">
        <v>78</v>
      </c>
      <c r="F844" s="11">
        <v>47</v>
      </c>
      <c r="G844" s="15">
        <f t="shared" si="85"/>
        <v>0.94</v>
      </c>
      <c r="H844" s="12">
        <f t="shared" si="86"/>
        <v>0.33</v>
      </c>
      <c r="I844" s="12">
        <f t="shared" si="87"/>
        <v>0.67</v>
      </c>
      <c r="J844" s="15">
        <v>1</v>
      </c>
    </row>
    <row r="845" spans="1:10" hidden="1">
      <c r="A845" s="6">
        <f t="shared" si="84"/>
        <v>99</v>
      </c>
      <c r="B845" s="7" t="s">
        <v>721</v>
      </c>
      <c r="C845" s="36" t="s">
        <v>11</v>
      </c>
      <c r="D845" s="9" t="s">
        <v>812</v>
      </c>
      <c r="E845" s="10">
        <v>128</v>
      </c>
      <c r="F845" s="11">
        <v>51</v>
      </c>
      <c r="G845" s="15">
        <f t="shared" si="85"/>
        <v>1.02</v>
      </c>
      <c r="H845" s="12">
        <f t="shared" si="86"/>
        <v>0.34</v>
      </c>
      <c r="I845" s="12">
        <f t="shared" si="87"/>
        <v>0.68</v>
      </c>
      <c r="J845" s="15">
        <f>G845</f>
        <v>1.02</v>
      </c>
    </row>
    <row r="846" spans="1:10" hidden="1">
      <c r="A846" s="6">
        <f t="shared" si="84"/>
        <v>100</v>
      </c>
      <c r="B846" s="7" t="s">
        <v>721</v>
      </c>
      <c r="C846" s="36" t="s">
        <v>11</v>
      </c>
      <c r="D846" s="9" t="s">
        <v>813</v>
      </c>
      <c r="E846" s="10">
        <v>87</v>
      </c>
      <c r="F846" s="11">
        <v>62</v>
      </c>
      <c r="G846" s="15">
        <f t="shared" si="85"/>
        <v>1.24</v>
      </c>
      <c r="H846" s="12">
        <f t="shared" si="86"/>
        <v>0.41</v>
      </c>
      <c r="I846" s="12">
        <f t="shared" si="87"/>
        <v>0.83</v>
      </c>
      <c r="J846" s="15">
        <f>G846</f>
        <v>1.24</v>
      </c>
    </row>
    <row r="847" spans="1:10" hidden="1">
      <c r="A847" s="6">
        <f t="shared" si="84"/>
        <v>101</v>
      </c>
      <c r="B847" s="7" t="s">
        <v>721</v>
      </c>
      <c r="C847" s="36" t="s">
        <v>11</v>
      </c>
      <c r="D847" s="9" t="s">
        <v>814</v>
      </c>
      <c r="E847" s="10">
        <v>61</v>
      </c>
      <c r="F847" s="11">
        <v>28</v>
      </c>
      <c r="G847" s="15">
        <f t="shared" si="85"/>
        <v>0.56000000000000005</v>
      </c>
      <c r="H847" s="12">
        <f t="shared" si="86"/>
        <v>0.33</v>
      </c>
      <c r="I847" s="12">
        <f t="shared" si="87"/>
        <v>0.67</v>
      </c>
      <c r="J847" s="15">
        <v>1</v>
      </c>
    </row>
    <row r="848" spans="1:10" hidden="1">
      <c r="A848" s="6">
        <f t="shared" si="84"/>
        <v>102</v>
      </c>
      <c r="B848" s="7" t="s">
        <v>721</v>
      </c>
      <c r="C848" s="36" t="s">
        <v>11</v>
      </c>
      <c r="D848" s="9" t="s">
        <v>815</v>
      </c>
      <c r="E848" s="10">
        <v>194</v>
      </c>
      <c r="F848" s="11">
        <v>83</v>
      </c>
      <c r="G848" s="15">
        <f t="shared" si="85"/>
        <v>1.66</v>
      </c>
      <c r="H848" s="12">
        <f t="shared" si="86"/>
        <v>0.55000000000000004</v>
      </c>
      <c r="I848" s="12">
        <f t="shared" si="87"/>
        <v>1.1100000000000001</v>
      </c>
      <c r="J848" s="15">
        <f>G848</f>
        <v>1.66</v>
      </c>
    </row>
    <row r="849" spans="1:10" hidden="1">
      <c r="A849" s="6">
        <f t="shared" si="84"/>
        <v>103</v>
      </c>
      <c r="B849" s="7" t="s">
        <v>721</v>
      </c>
      <c r="C849" s="36" t="s">
        <v>11</v>
      </c>
      <c r="D849" s="9" t="s">
        <v>816</v>
      </c>
      <c r="E849" s="10">
        <v>104</v>
      </c>
      <c r="F849" s="11">
        <v>43</v>
      </c>
      <c r="G849" s="15">
        <f t="shared" si="85"/>
        <v>0.86</v>
      </c>
      <c r="H849" s="12">
        <f t="shared" si="86"/>
        <v>0.33</v>
      </c>
      <c r="I849" s="12">
        <f t="shared" si="87"/>
        <v>0.67</v>
      </c>
      <c r="J849" s="15">
        <v>1</v>
      </c>
    </row>
    <row r="850" spans="1:10" hidden="1">
      <c r="A850" s="6">
        <f t="shared" si="84"/>
        <v>104</v>
      </c>
      <c r="B850" s="7" t="s">
        <v>721</v>
      </c>
      <c r="C850" s="36" t="s">
        <v>11</v>
      </c>
      <c r="D850" s="9" t="s">
        <v>817</v>
      </c>
      <c r="E850" s="10">
        <v>126</v>
      </c>
      <c r="F850" s="11">
        <v>76</v>
      </c>
      <c r="G850" s="15">
        <f t="shared" si="85"/>
        <v>1.52</v>
      </c>
      <c r="H850" s="12">
        <f t="shared" si="86"/>
        <v>0.51</v>
      </c>
      <c r="I850" s="12">
        <f t="shared" si="87"/>
        <v>1.01</v>
      </c>
      <c r="J850" s="15">
        <f>G850</f>
        <v>1.52</v>
      </c>
    </row>
    <row r="851" spans="1:10" hidden="1">
      <c r="A851" s="6">
        <f t="shared" si="84"/>
        <v>105</v>
      </c>
      <c r="B851" s="7" t="s">
        <v>721</v>
      </c>
      <c r="C851" s="36" t="s">
        <v>11</v>
      </c>
      <c r="D851" s="9" t="s">
        <v>818</v>
      </c>
      <c r="E851" s="10">
        <v>80</v>
      </c>
      <c r="F851" s="11">
        <v>55</v>
      </c>
      <c r="G851" s="15">
        <f t="shared" si="85"/>
        <v>1.1000000000000001</v>
      </c>
      <c r="H851" s="12">
        <f t="shared" si="86"/>
        <v>0.37</v>
      </c>
      <c r="I851" s="12">
        <f t="shared" si="87"/>
        <v>0.73</v>
      </c>
      <c r="J851" s="15">
        <f>G851</f>
        <v>1.1000000000000001</v>
      </c>
    </row>
    <row r="852" spans="1:10" hidden="1">
      <c r="A852" s="6">
        <f t="shared" si="84"/>
        <v>106</v>
      </c>
      <c r="B852" s="7" t="s">
        <v>721</v>
      </c>
      <c r="C852" s="36" t="s">
        <v>11</v>
      </c>
      <c r="D852" s="9" t="s">
        <v>819</v>
      </c>
      <c r="E852" s="10">
        <v>45</v>
      </c>
      <c r="F852" s="11">
        <v>0</v>
      </c>
      <c r="G852" s="15">
        <f t="shared" si="85"/>
        <v>0</v>
      </c>
      <c r="H852" s="12">
        <f t="shared" si="86"/>
        <v>0.33</v>
      </c>
      <c r="I852" s="12">
        <f t="shared" si="87"/>
        <v>0.67</v>
      </c>
      <c r="J852" s="15">
        <v>1</v>
      </c>
    </row>
    <row r="853" spans="1:10" hidden="1">
      <c r="A853" s="6">
        <f t="shared" si="84"/>
        <v>107</v>
      </c>
      <c r="B853" s="7" t="s">
        <v>721</v>
      </c>
      <c r="C853" s="36" t="s">
        <v>11</v>
      </c>
      <c r="D853" s="9" t="s">
        <v>820</v>
      </c>
      <c r="E853" s="10"/>
      <c r="F853" s="11">
        <v>50</v>
      </c>
      <c r="G853" s="15">
        <f t="shared" si="85"/>
        <v>1</v>
      </c>
      <c r="H853" s="12">
        <f t="shared" si="86"/>
        <v>0.33</v>
      </c>
      <c r="I853" s="12">
        <f t="shared" si="87"/>
        <v>0.67</v>
      </c>
      <c r="J853" s="15">
        <f>G853</f>
        <v>1</v>
      </c>
    </row>
    <row r="854" spans="1:10" hidden="1">
      <c r="A854" s="6">
        <f t="shared" si="84"/>
        <v>108</v>
      </c>
      <c r="B854" s="7" t="s">
        <v>721</v>
      </c>
      <c r="C854" s="36" t="s">
        <v>11</v>
      </c>
      <c r="D854" s="9" t="s">
        <v>821</v>
      </c>
      <c r="E854" s="10"/>
      <c r="F854" s="11">
        <v>38</v>
      </c>
      <c r="G854" s="15">
        <f t="shared" si="85"/>
        <v>0.76</v>
      </c>
      <c r="H854" s="12">
        <f t="shared" si="86"/>
        <v>0.33</v>
      </c>
      <c r="I854" s="12">
        <f t="shared" si="87"/>
        <v>0.67</v>
      </c>
      <c r="J854" s="15">
        <v>1</v>
      </c>
    </row>
    <row r="855" spans="1:10" hidden="1">
      <c r="A855" s="6">
        <f t="shared" si="84"/>
        <v>109</v>
      </c>
      <c r="B855" s="7" t="s">
        <v>721</v>
      </c>
      <c r="C855" s="36" t="s">
        <v>11</v>
      </c>
      <c r="D855" s="9" t="s">
        <v>822</v>
      </c>
      <c r="E855" s="10"/>
      <c r="F855" s="11">
        <v>25</v>
      </c>
      <c r="G855" s="15">
        <f t="shared" si="85"/>
        <v>0.5</v>
      </c>
      <c r="H855" s="12">
        <f t="shared" si="86"/>
        <v>0.33</v>
      </c>
      <c r="I855" s="12">
        <f t="shared" si="87"/>
        <v>0.67</v>
      </c>
      <c r="J855" s="15">
        <v>1</v>
      </c>
    </row>
    <row r="856" spans="1:10" hidden="1">
      <c r="A856" s="6">
        <f t="shared" si="84"/>
        <v>110</v>
      </c>
      <c r="B856" s="7" t="s">
        <v>721</v>
      </c>
      <c r="C856" s="36" t="s">
        <v>11</v>
      </c>
      <c r="D856" s="9" t="s">
        <v>823</v>
      </c>
      <c r="E856" s="10"/>
      <c r="F856" s="11">
        <v>36</v>
      </c>
      <c r="G856" s="15">
        <f t="shared" si="85"/>
        <v>0.72</v>
      </c>
      <c r="H856" s="12">
        <f t="shared" si="86"/>
        <v>0.33</v>
      </c>
      <c r="I856" s="12">
        <f t="shared" si="87"/>
        <v>0.67</v>
      </c>
      <c r="J856" s="15">
        <v>1</v>
      </c>
    </row>
    <row r="857" spans="1:10" hidden="1">
      <c r="A857" s="6">
        <f t="shared" si="84"/>
        <v>111</v>
      </c>
      <c r="B857" s="7" t="s">
        <v>721</v>
      </c>
      <c r="C857" s="36" t="s">
        <v>11</v>
      </c>
      <c r="D857" s="9" t="s">
        <v>108</v>
      </c>
      <c r="E857" s="10"/>
      <c r="F857" s="11">
        <v>46</v>
      </c>
      <c r="G857" s="15">
        <f t="shared" si="85"/>
        <v>0.92</v>
      </c>
      <c r="H857" s="12">
        <f t="shared" si="86"/>
        <v>0.33</v>
      </c>
      <c r="I857" s="12">
        <f t="shared" si="87"/>
        <v>0.67</v>
      </c>
      <c r="J857" s="15">
        <v>1</v>
      </c>
    </row>
    <row r="858" spans="1:10" hidden="1">
      <c r="A858" s="6">
        <f t="shared" si="84"/>
        <v>112</v>
      </c>
      <c r="B858" s="7" t="s">
        <v>721</v>
      </c>
      <c r="C858" s="36" t="s">
        <v>11</v>
      </c>
      <c r="D858" s="9" t="s">
        <v>824</v>
      </c>
      <c r="E858" s="10"/>
      <c r="F858" s="11">
        <v>20</v>
      </c>
      <c r="G858" s="15">
        <f t="shared" si="85"/>
        <v>0.4</v>
      </c>
      <c r="H858" s="12">
        <f t="shared" si="86"/>
        <v>0.33</v>
      </c>
      <c r="I858" s="12">
        <f t="shared" si="87"/>
        <v>0.67</v>
      </c>
      <c r="J858" s="15">
        <v>1</v>
      </c>
    </row>
    <row r="859" spans="1:10" hidden="1">
      <c r="A859" s="6">
        <f t="shared" si="84"/>
        <v>113</v>
      </c>
      <c r="B859" s="7" t="s">
        <v>721</v>
      </c>
      <c r="C859" s="36" t="s">
        <v>11</v>
      </c>
      <c r="D859" s="9" t="s">
        <v>825</v>
      </c>
      <c r="E859" s="10"/>
      <c r="F859" s="11">
        <v>38</v>
      </c>
      <c r="G859" s="15">
        <f t="shared" si="85"/>
        <v>0.76</v>
      </c>
      <c r="H859" s="12">
        <f t="shared" si="86"/>
        <v>0.33</v>
      </c>
      <c r="I859" s="12">
        <f t="shared" si="87"/>
        <v>0.67</v>
      </c>
      <c r="J859" s="15">
        <v>1</v>
      </c>
    </row>
    <row r="860" spans="1:10" hidden="1">
      <c r="A860" s="6">
        <f t="shared" si="84"/>
        <v>114</v>
      </c>
      <c r="B860" s="7" t="s">
        <v>721</v>
      </c>
      <c r="C860" s="36" t="s">
        <v>11</v>
      </c>
      <c r="D860" s="9" t="s">
        <v>826</v>
      </c>
      <c r="E860" s="10"/>
      <c r="F860" s="11">
        <v>41</v>
      </c>
      <c r="G860" s="15">
        <f t="shared" si="85"/>
        <v>0.82</v>
      </c>
      <c r="H860" s="12">
        <f t="shared" si="86"/>
        <v>0.33</v>
      </c>
      <c r="I860" s="12">
        <f t="shared" si="87"/>
        <v>0.67</v>
      </c>
      <c r="J860" s="15">
        <v>1</v>
      </c>
    </row>
    <row r="861" spans="1:10" hidden="1">
      <c r="A861" s="6">
        <f t="shared" si="84"/>
        <v>115</v>
      </c>
      <c r="B861" s="7" t="s">
        <v>721</v>
      </c>
      <c r="C861" s="36" t="s">
        <v>11</v>
      </c>
      <c r="D861" s="9" t="s">
        <v>827</v>
      </c>
      <c r="E861" s="10"/>
      <c r="F861" s="11">
        <v>21</v>
      </c>
      <c r="G861" s="15">
        <f t="shared" si="85"/>
        <v>0.42</v>
      </c>
      <c r="H861" s="12">
        <f t="shared" si="86"/>
        <v>0.33</v>
      </c>
      <c r="I861" s="12">
        <f t="shared" si="87"/>
        <v>0.67</v>
      </c>
      <c r="J861" s="15">
        <v>1</v>
      </c>
    </row>
    <row r="862" spans="1:10" hidden="1">
      <c r="A862" s="6">
        <f t="shared" si="84"/>
        <v>116</v>
      </c>
      <c r="B862" s="7" t="s">
        <v>721</v>
      </c>
      <c r="C862" s="36" t="s">
        <v>11</v>
      </c>
      <c r="D862" s="9" t="s">
        <v>828</v>
      </c>
      <c r="E862" s="10"/>
      <c r="F862" s="11">
        <v>35</v>
      </c>
      <c r="G862" s="15">
        <f t="shared" si="85"/>
        <v>0.7</v>
      </c>
      <c r="H862" s="12">
        <f t="shared" si="86"/>
        <v>0.33</v>
      </c>
      <c r="I862" s="12">
        <f t="shared" si="87"/>
        <v>0.67</v>
      </c>
      <c r="J862" s="15">
        <v>1</v>
      </c>
    </row>
    <row r="863" spans="1:10" hidden="1">
      <c r="A863" s="6">
        <f t="shared" si="84"/>
        <v>117</v>
      </c>
      <c r="B863" s="7" t="s">
        <v>721</v>
      </c>
      <c r="C863" s="36" t="s">
        <v>11</v>
      </c>
      <c r="D863" s="9" t="s">
        <v>829</v>
      </c>
      <c r="E863" s="10"/>
      <c r="F863" s="11">
        <v>44</v>
      </c>
      <c r="G863" s="15">
        <f t="shared" si="85"/>
        <v>0.88</v>
      </c>
      <c r="H863" s="12">
        <f t="shared" si="86"/>
        <v>0.33</v>
      </c>
      <c r="I863" s="12">
        <f t="shared" si="87"/>
        <v>0.67</v>
      </c>
      <c r="J863" s="15">
        <v>1</v>
      </c>
    </row>
    <row r="864" spans="1:10" hidden="1">
      <c r="A864" s="6">
        <f t="shared" si="84"/>
        <v>118</v>
      </c>
      <c r="B864" s="7" t="s">
        <v>721</v>
      </c>
      <c r="C864" s="36" t="s">
        <v>11</v>
      </c>
      <c r="D864" s="9" t="s">
        <v>830</v>
      </c>
      <c r="E864" s="10"/>
      <c r="F864" s="11">
        <v>54</v>
      </c>
      <c r="G864" s="15">
        <f t="shared" si="85"/>
        <v>1.08</v>
      </c>
      <c r="H864" s="12">
        <f t="shared" si="86"/>
        <v>0.36</v>
      </c>
      <c r="I864" s="12">
        <f t="shared" si="87"/>
        <v>0.72</v>
      </c>
      <c r="J864" s="15">
        <f>G864</f>
        <v>1.08</v>
      </c>
    </row>
    <row r="865" spans="1:10" hidden="1">
      <c r="A865" s="6">
        <f t="shared" si="84"/>
        <v>119</v>
      </c>
      <c r="B865" s="7" t="s">
        <v>721</v>
      </c>
      <c r="C865" s="36" t="s">
        <v>11</v>
      </c>
      <c r="D865" s="9" t="s">
        <v>831</v>
      </c>
      <c r="E865" s="10"/>
      <c r="F865" s="11">
        <v>33</v>
      </c>
      <c r="G865" s="15">
        <f t="shared" si="85"/>
        <v>0.66</v>
      </c>
      <c r="H865" s="12">
        <f t="shared" si="86"/>
        <v>0.33</v>
      </c>
      <c r="I865" s="12">
        <f t="shared" si="87"/>
        <v>0.67</v>
      </c>
      <c r="J865" s="15">
        <v>1</v>
      </c>
    </row>
    <row r="866" spans="1:10" hidden="1">
      <c r="A866" s="6">
        <f t="shared" si="84"/>
        <v>120</v>
      </c>
      <c r="B866" s="7" t="s">
        <v>721</v>
      </c>
      <c r="C866" s="36" t="s">
        <v>11</v>
      </c>
      <c r="D866" s="9" t="s">
        <v>287</v>
      </c>
      <c r="E866" s="10"/>
      <c r="F866" s="11">
        <v>0</v>
      </c>
      <c r="G866" s="15">
        <f t="shared" si="85"/>
        <v>0</v>
      </c>
      <c r="H866" s="12">
        <f t="shared" si="86"/>
        <v>0.33</v>
      </c>
      <c r="I866" s="12">
        <f t="shared" si="87"/>
        <v>0.67</v>
      </c>
      <c r="J866" s="15">
        <v>1</v>
      </c>
    </row>
    <row r="867" spans="1:10" s="5" customFormat="1" hidden="1">
      <c r="A867" s="6">
        <f t="shared" si="84"/>
        <v>121</v>
      </c>
      <c r="B867" s="7" t="s">
        <v>721</v>
      </c>
      <c r="C867" s="36" t="s">
        <v>11</v>
      </c>
      <c r="D867" s="9" t="s">
        <v>832</v>
      </c>
      <c r="E867" s="10">
        <v>261</v>
      </c>
      <c r="F867" s="11">
        <v>129</v>
      </c>
      <c r="G867" s="15">
        <f t="shared" si="85"/>
        <v>2.58</v>
      </c>
      <c r="H867" s="12">
        <f t="shared" si="86"/>
        <v>0.5</v>
      </c>
      <c r="I867" s="12">
        <f t="shared" si="87"/>
        <v>1</v>
      </c>
      <c r="J867" s="15">
        <v>1.5</v>
      </c>
    </row>
    <row r="868" spans="1:10" s="5" customFormat="1" hidden="1">
      <c r="A868" s="6">
        <f t="shared" si="84"/>
        <v>122</v>
      </c>
      <c r="B868" s="7" t="s">
        <v>721</v>
      </c>
      <c r="C868" s="36" t="s">
        <v>11</v>
      </c>
      <c r="D868" s="9" t="s">
        <v>833</v>
      </c>
      <c r="E868" s="10"/>
      <c r="F868" s="11">
        <v>31</v>
      </c>
      <c r="G868" s="15">
        <f t="shared" si="85"/>
        <v>0.62</v>
      </c>
      <c r="H868" s="12">
        <f t="shared" si="86"/>
        <v>0.33</v>
      </c>
      <c r="I868" s="12">
        <f t="shared" si="87"/>
        <v>0.67</v>
      </c>
      <c r="J868" s="15">
        <v>1</v>
      </c>
    </row>
    <row r="869" spans="1:10" s="5" customFormat="1" hidden="1">
      <c r="A869" s="6">
        <f t="shared" si="84"/>
        <v>123</v>
      </c>
      <c r="B869" s="7" t="s">
        <v>721</v>
      </c>
      <c r="C869" s="36" t="s">
        <v>11</v>
      </c>
      <c r="D869" s="9" t="s">
        <v>834</v>
      </c>
      <c r="E869" s="10"/>
      <c r="F869" s="11">
        <v>36</v>
      </c>
      <c r="G869" s="15">
        <f t="shared" si="85"/>
        <v>0.72</v>
      </c>
      <c r="H869" s="12">
        <f t="shared" si="86"/>
        <v>0.33</v>
      </c>
      <c r="I869" s="12">
        <f t="shared" si="87"/>
        <v>0.67</v>
      </c>
      <c r="J869" s="15">
        <v>1</v>
      </c>
    </row>
    <row r="870" spans="1:10" s="28" customFormat="1" ht="27.75">
      <c r="A870" s="24">
        <v>8</v>
      </c>
      <c r="B870" s="25" t="s">
        <v>721</v>
      </c>
      <c r="C870" s="26"/>
      <c r="D870" s="27" t="s">
        <v>105</v>
      </c>
      <c r="E870" s="52">
        <f>SUM(E747:E869)</f>
        <v>12547</v>
      </c>
      <c r="F870" s="52">
        <f t="shared" ref="F870:J870" si="88">SUM(F747:F869)</f>
        <v>7912</v>
      </c>
      <c r="G870" s="53">
        <f t="shared" si="88"/>
        <v>158.24000000000004</v>
      </c>
      <c r="H870" s="53">
        <f t="shared" si="88"/>
        <v>53.219999999999914</v>
      </c>
      <c r="I870" s="53">
        <f t="shared" si="88"/>
        <v>106.94000000000008</v>
      </c>
      <c r="J870" s="53">
        <f t="shared" si="88"/>
        <v>160.16000000000003</v>
      </c>
    </row>
    <row r="871" spans="1:10" s="5" customFormat="1" hidden="1">
      <c r="A871" s="6">
        <v>1</v>
      </c>
      <c r="B871" s="37" t="s">
        <v>835</v>
      </c>
      <c r="C871" s="8" t="s">
        <v>11</v>
      </c>
      <c r="D871" s="38" t="s">
        <v>836</v>
      </c>
      <c r="E871" s="10">
        <v>190</v>
      </c>
      <c r="F871" s="11">
        <v>98</v>
      </c>
      <c r="G871" s="15">
        <f t="shared" si="85"/>
        <v>1.96</v>
      </c>
      <c r="H871" s="12">
        <f t="shared" si="86"/>
        <v>0.65</v>
      </c>
      <c r="I871" s="12">
        <f t="shared" si="87"/>
        <v>1.31</v>
      </c>
      <c r="J871" s="15">
        <f>G871</f>
        <v>1.96</v>
      </c>
    </row>
    <row r="872" spans="1:10" hidden="1">
      <c r="A872" s="6">
        <f t="shared" ref="A872:A935" si="89">A871+1</f>
        <v>2</v>
      </c>
      <c r="B872" s="29" t="s">
        <v>835</v>
      </c>
      <c r="C872" s="8" t="s">
        <v>11</v>
      </c>
      <c r="D872" s="9" t="s">
        <v>837</v>
      </c>
      <c r="E872" s="10">
        <v>70</v>
      </c>
      <c r="F872" s="11">
        <v>44</v>
      </c>
      <c r="G872" s="15">
        <f t="shared" si="85"/>
        <v>0.88</v>
      </c>
      <c r="H872" s="12">
        <f t="shared" si="86"/>
        <v>0.33</v>
      </c>
      <c r="I872" s="12">
        <f t="shared" si="87"/>
        <v>0.67</v>
      </c>
      <c r="J872" s="15">
        <v>1</v>
      </c>
    </row>
    <row r="873" spans="1:10" hidden="1">
      <c r="A873" s="6">
        <f t="shared" si="89"/>
        <v>3</v>
      </c>
      <c r="B873" s="29" t="s">
        <v>835</v>
      </c>
      <c r="C873" s="8" t="s">
        <v>11</v>
      </c>
      <c r="D873" s="9" t="s">
        <v>838</v>
      </c>
      <c r="E873" s="10">
        <v>82</v>
      </c>
      <c r="F873" s="11">
        <v>24</v>
      </c>
      <c r="G873" s="15">
        <f t="shared" si="85"/>
        <v>0.48</v>
      </c>
      <c r="H873" s="12">
        <f t="shared" si="86"/>
        <v>0.33</v>
      </c>
      <c r="I873" s="12">
        <f t="shared" si="87"/>
        <v>0.67</v>
      </c>
      <c r="J873" s="15">
        <v>1</v>
      </c>
    </row>
    <row r="874" spans="1:10" hidden="1">
      <c r="A874" s="6">
        <f t="shared" si="89"/>
        <v>4</v>
      </c>
      <c r="B874" s="29" t="s">
        <v>835</v>
      </c>
      <c r="C874" s="8" t="s">
        <v>11</v>
      </c>
      <c r="D874" s="9" t="s">
        <v>839</v>
      </c>
      <c r="E874" s="10">
        <v>134</v>
      </c>
      <c r="F874" s="11">
        <v>73</v>
      </c>
      <c r="G874" s="15">
        <f t="shared" si="85"/>
        <v>1.46</v>
      </c>
      <c r="H874" s="12">
        <f t="shared" si="86"/>
        <v>0.49</v>
      </c>
      <c r="I874" s="12">
        <f t="shared" si="87"/>
        <v>0.97</v>
      </c>
      <c r="J874" s="15">
        <f>G874</f>
        <v>1.46</v>
      </c>
    </row>
    <row r="875" spans="1:10" hidden="1">
      <c r="A875" s="6">
        <f t="shared" si="89"/>
        <v>5</v>
      </c>
      <c r="B875" s="29" t="s">
        <v>835</v>
      </c>
      <c r="C875" s="8" t="s">
        <v>11</v>
      </c>
      <c r="D875" s="9" t="s">
        <v>840</v>
      </c>
      <c r="E875" s="10">
        <v>207</v>
      </c>
      <c r="F875" s="11">
        <v>97</v>
      </c>
      <c r="G875" s="15">
        <f t="shared" si="85"/>
        <v>1.94</v>
      </c>
      <c r="H875" s="12">
        <f t="shared" si="86"/>
        <v>0.65</v>
      </c>
      <c r="I875" s="12">
        <f t="shared" si="87"/>
        <v>1.29</v>
      </c>
      <c r="J875" s="15">
        <f>G875</f>
        <v>1.94</v>
      </c>
    </row>
    <row r="876" spans="1:10" hidden="1">
      <c r="A876" s="6">
        <f t="shared" si="89"/>
        <v>6</v>
      </c>
      <c r="B876" s="29" t="s">
        <v>835</v>
      </c>
      <c r="C876" s="8" t="s">
        <v>11</v>
      </c>
      <c r="D876" s="9" t="s">
        <v>841</v>
      </c>
      <c r="E876" s="10">
        <v>66</v>
      </c>
      <c r="F876" s="11">
        <v>38</v>
      </c>
      <c r="G876" s="15">
        <f t="shared" si="85"/>
        <v>0.76</v>
      </c>
      <c r="H876" s="12">
        <f t="shared" si="86"/>
        <v>0.33</v>
      </c>
      <c r="I876" s="12">
        <f t="shared" si="87"/>
        <v>0.67</v>
      </c>
      <c r="J876" s="15">
        <v>1</v>
      </c>
    </row>
    <row r="877" spans="1:10" hidden="1">
      <c r="A877" s="6">
        <f t="shared" si="89"/>
        <v>7</v>
      </c>
      <c r="B877" s="29" t="s">
        <v>835</v>
      </c>
      <c r="C877" s="8" t="s">
        <v>11</v>
      </c>
      <c r="D877" s="9" t="s">
        <v>842</v>
      </c>
      <c r="E877" s="10">
        <v>65</v>
      </c>
      <c r="F877" s="11">
        <v>50</v>
      </c>
      <c r="G877" s="15">
        <f t="shared" si="85"/>
        <v>1</v>
      </c>
      <c r="H877" s="12">
        <f t="shared" si="86"/>
        <v>0.33</v>
      </c>
      <c r="I877" s="12">
        <f t="shared" si="87"/>
        <v>0.67</v>
      </c>
      <c r="J877" s="15">
        <f>G877</f>
        <v>1</v>
      </c>
    </row>
    <row r="878" spans="1:10" hidden="1">
      <c r="A878" s="6">
        <f t="shared" si="89"/>
        <v>8</v>
      </c>
      <c r="B878" s="29" t="s">
        <v>835</v>
      </c>
      <c r="C878" s="8" t="s">
        <v>11</v>
      </c>
      <c r="D878" s="9" t="s">
        <v>843</v>
      </c>
      <c r="E878" s="10">
        <v>96</v>
      </c>
      <c r="F878" s="11">
        <v>54</v>
      </c>
      <c r="G878" s="15">
        <f t="shared" si="85"/>
        <v>1.08</v>
      </c>
      <c r="H878" s="12">
        <f t="shared" si="86"/>
        <v>0.36</v>
      </c>
      <c r="I878" s="12">
        <f t="shared" si="87"/>
        <v>0.72</v>
      </c>
      <c r="J878" s="15">
        <f>G878</f>
        <v>1.08</v>
      </c>
    </row>
    <row r="879" spans="1:10" hidden="1">
      <c r="A879" s="6">
        <f t="shared" si="89"/>
        <v>9</v>
      </c>
      <c r="B879" s="29" t="s">
        <v>835</v>
      </c>
      <c r="C879" s="8" t="s">
        <v>11</v>
      </c>
      <c r="D879" s="9" t="s">
        <v>844</v>
      </c>
      <c r="E879" s="10">
        <v>210</v>
      </c>
      <c r="F879" s="11">
        <v>105</v>
      </c>
      <c r="G879" s="15">
        <f t="shared" si="85"/>
        <v>2.1</v>
      </c>
      <c r="H879" s="12">
        <f t="shared" si="86"/>
        <v>0.5</v>
      </c>
      <c r="I879" s="12">
        <f t="shared" si="87"/>
        <v>1</v>
      </c>
      <c r="J879" s="15">
        <v>1.5</v>
      </c>
    </row>
    <row r="880" spans="1:10" hidden="1">
      <c r="A880" s="6">
        <f t="shared" si="89"/>
        <v>10</v>
      </c>
      <c r="B880" s="29" t="s">
        <v>835</v>
      </c>
      <c r="C880" s="8" t="s">
        <v>11</v>
      </c>
      <c r="D880" s="9" t="s">
        <v>845</v>
      </c>
      <c r="E880" s="10">
        <v>99</v>
      </c>
      <c r="F880" s="11">
        <v>47</v>
      </c>
      <c r="G880" s="15">
        <f t="shared" si="85"/>
        <v>0.94</v>
      </c>
      <c r="H880" s="12">
        <f t="shared" si="86"/>
        <v>0.33</v>
      </c>
      <c r="I880" s="12">
        <f t="shared" si="87"/>
        <v>0.67</v>
      </c>
      <c r="J880" s="15">
        <v>1</v>
      </c>
    </row>
    <row r="881" spans="1:10" hidden="1">
      <c r="A881" s="6">
        <f t="shared" si="89"/>
        <v>11</v>
      </c>
      <c r="B881" s="29" t="s">
        <v>835</v>
      </c>
      <c r="C881" s="8" t="s">
        <v>11</v>
      </c>
      <c r="D881" s="9" t="s">
        <v>846</v>
      </c>
      <c r="E881" s="10">
        <v>58</v>
      </c>
      <c r="F881" s="11">
        <v>49</v>
      </c>
      <c r="G881" s="15">
        <f t="shared" si="85"/>
        <v>0.98</v>
      </c>
      <c r="H881" s="12">
        <f t="shared" si="86"/>
        <v>0.33</v>
      </c>
      <c r="I881" s="12">
        <f t="shared" si="87"/>
        <v>0.67</v>
      </c>
      <c r="J881" s="15">
        <v>1</v>
      </c>
    </row>
    <row r="882" spans="1:10" hidden="1">
      <c r="A882" s="6">
        <f t="shared" si="89"/>
        <v>12</v>
      </c>
      <c r="B882" s="29" t="s">
        <v>835</v>
      </c>
      <c r="C882" s="8" t="s">
        <v>11</v>
      </c>
      <c r="D882" s="9" t="s">
        <v>847</v>
      </c>
      <c r="E882" s="10">
        <v>80</v>
      </c>
      <c r="F882" s="11">
        <v>62</v>
      </c>
      <c r="G882" s="15">
        <f t="shared" si="85"/>
        <v>1.24</v>
      </c>
      <c r="H882" s="12">
        <f t="shared" si="86"/>
        <v>0.41</v>
      </c>
      <c r="I882" s="12">
        <f t="shared" si="87"/>
        <v>0.83</v>
      </c>
      <c r="J882" s="15">
        <f t="shared" ref="J882:J888" si="90">G882</f>
        <v>1.24</v>
      </c>
    </row>
    <row r="883" spans="1:10" hidden="1">
      <c r="A883" s="6">
        <f t="shared" si="89"/>
        <v>13</v>
      </c>
      <c r="B883" s="29" t="s">
        <v>835</v>
      </c>
      <c r="C883" s="8" t="s">
        <v>11</v>
      </c>
      <c r="D883" s="9" t="s">
        <v>848</v>
      </c>
      <c r="E883" s="10">
        <v>153</v>
      </c>
      <c r="F883" s="11">
        <v>99</v>
      </c>
      <c r="G883" s="15">
        <f t="shared" si="85"/>
        <v>1.98</v>
      </c>
      <c r="H883" s="12">
        <f t="shared" si="86"/>
        <v>0.66</v>
      </c>
      <c r="I883" s="12">
        <f t="shared" si="87"/>
        <v>1.32</v>
      </c>
      <c r="J883" s="15">
        <f t="shared" si="90"/>
        <v>1.98</v>
      </c>
    </row>
    <row r="884" spans="1:10" hidden="1">
      <c r="A884" s="6">
        <f t="shared" si="89"/>
        <v>14</v>
      </c>
      <c r="B884" s="29" t="s">
        <v>835</v>
      </c>
      <c r="C884" s="8" t="s">
        <v>11</v>
      </c>
      <c r="D884" s="9" t="s">
        <v>849</v>
      </c>
      <c r="E884" s="10">
        <v>219</v>
      </c>
      <c r="F884" s="11">
        <v>104</v>
      </c>
      <c r="G884" s="15">
        <f t="shared" si="85"/>
        <v>2.08</v>
      </c>
      <c r="H884" s="12">
        <f t="shared" si="86"/>
        <v>0.5</v>
      </c>
      <c r="I884" s="12">
        <f t="shared" si="87"/>
        <v>1</v>
      </c>
      <c r="J884" s="15">
        <v>1.5</v>
      </c>
    </row>
    <row r="885" spans="1:10" hidden="1">
      <c r="A885" s="6">
        <f t="shared" si="89"/>
        <v>15</v>
      </c>
      <c r="B885" s="29" t="s">
        <v>835</v>
      </c>
      <c r="C885" s="8" t="s">
        <v>11</v>
      </c>
      <c r="D885" s="9" t="s">
        <v>850</v>
      </c>
      <c r="E885" s="10">
        <v>116</v>
      </c>
      <c r="F885" s="11">
        <v>80</v>
      </c>
      <c r="G885" s="15">
        <f t="shared" si="85"/>
        <v>1.6</v>
      </c>
      <c r="H885" s="12">
        <f t="shared" si="86"/>
        <v>0.53</v>
      </c>
      <c r="I885" s="12">
        <f t="shared" si="87"/>
        <v>1.07</v>
      </c>
      <c r="J885" s="15">
        <f t="shared" si="90"/>
        <v>1.6</v>
      </c>
    </row>
    <row r="886" spans="1:10" hidden="1">
      <c r="A886" s="6">
        <f t="shared" si="89"/>
        <v>16</v>
      </c>
      <c r="B886" s="29" t="s">
        <v>835</v>
      </c>
      <c r="C886" s="8" t="s">
        <v>11</v>
      </c>
      <c r="D886" s="9" t="s">
        <v>851</v>
      </c>
      <c r="E886" s="10">
        <v>139</v>
      </c>
      <c r="F886" s="11">
        <v>70</v>
      </c>
      <c r="G886" s="15">
        <f t="shared" si="85"/>
        <v>1.4</v>
      </c>
      <c r="H886" s="12">
        <f t="shared" si="86"/>
        <v>0.47</v>
      </c>
      <c r="I886" s="12">
        <f t="shared" si="87"/>
        <v>0.93</v>
      </c>
      <c r="J886" s="15">
        <f t="shared" si="90"/>
        <v>1.4</v>
      </c>
    </row>
    <row r="887" spans="1:10" hidden="1">
      <c r="A887" s="6">
        <f t="shared" si="89"/>
        <v>17</v>
      </c>
      <c r="B887" s="29" t="s">
        <v>835</v>
      </c>
      <c r="C887" s="8" t="s">
        <v>11</v>
      </c>
      <c r="D887" s="9" t="s">
        <v>852</v>
      </c>
      <c r="E887" s="10">
        <v>128</v>
      </c>
      <c r="F887" s="11">
        <v>59</v>
      </c>
      <c r="G887" s="15">
        <f t="shared" si="85"/>
        <v>1.18</v>
      </c>
      <c r="H887" s="12">
        <f t="shared" si="86"/>
        <v>0.39</v>
      </c>
      <c r="I887" s="12">
        <f t="shared" si="87"/>
        <v>0.79</v>
      </c>
      <c r="J887" s="15">
        <f t="shared" si="90"/>
        <v>1.18</v>
      </c>
    </row>
    <row r="888" spans="1:10" hidden="1">
      <c r="A888" s="6">
        <f t="shared" si="89"/>
        <v>18</v>
      </c>
      <c r="B888" s="29" t="s">
        <v>835</v>
      </c>
      <c r="C888" s="8" t="s">
        <v>11</v>
      </c>
      <c r="D888" s="9" t="s">
        <v>853</v>
      </c>
      <c r="E888" s="10">
        <v>116</v>
      </c>
      <c r="F888" s="11">
        <v>81</v>
      </c>
      <c r="G888" s="15">
        <f t="shared" si="85"/>
        <v>1.62</v>
      </c>
      <c r="H888" s="12">
        <f t="shared" si="86"/>
        <v>0.54</v>
      </c>
      <c r="I888" s="12">
        <f t="shared" si="87"/>
        <v>1.08</v>
      </c>
      <c r="J888" s="15">
        <f t="shared" si="90"/>
        <v>1.62</v>
      </c>
    </row>
    <row r="889" spans="1:10" hidden="1">
      <c r="A889" s="6">
        <f t="shared" si="89"/>
        <v>19</v>
      </c>
      <c r="B889" s="29" t="s">
        <v>835</v>
      </c>
      <c r="C889" s="8" t="s">
        <v>11</v>
      </c>
      <c r="D889" s="9" t="s">
        <v>854</v>
      </c>
      <c r="E889" s="10">
        <v>74</v>
      </c>
      <c r="F889" s="11">
        <v>47</v>
      </c>
      <c r="G889" s="15">
        <f t="shared" si="85"/>
        <v>0.94</v>
      </c>
      <c r="H889" s="12">
        <f t="shared" si="86"/>
        <v>0.33</v>
      </c>
      <c r="I889" s="12">
        <f t="shared" si="87"/>
        <v>0.67</v>
      </c>
      <c r="J889" s="15">
        <v>1</v>
      </c>
    </row>
    <row r="890" spans="1:10" hidden="1">
      <c r="A890" s="6">
        <f t="shared" si="89"/>
        <v>20</v>
      </c>
      <c r="B890" s="29" t="s">
        <v>835</v>
      </c>
      <c r="C890" s="8" t="s">
        <v>11</v>
      </c>
      <c r="D890" s="9" t="s">
        <v>855</v>
      </c>
      <c r="E890" s="10">
        <v>91</v>
      </c>
      <c r="F890" s="11">
        <v>68</v>
      </c>
      <c r="G890" s="15">
        <f t="shared" si="85"/>
        <v>1.36</v>
      </c>
      <c r="H890" s="12">
        <f t="shared" si="86"/>
        <v>0.45</v>
      </c>
      <c r="I890" s="12">
        <f t="shared" si="87"/>
        <v>0.91</v>
      </c>
      <c r="J890" s="15">
        <f>G890</f>
        <v>1.36</v>
      </c>
    </row>
    <row r="891" spans="1:10" hidden="1">
      <c r="A891" s="6">
        <f t="shared" si="89"/>
        <v>21</v>
      </c>
      <c r="B891" s="29" t="s">
        <v>835</v>
      </c>
      <c r="C891" s="8" t="s">
        <v>11</v>
      </c>
      <c r="D891" s="9" t="s">
        <v>856</v>
      </c>
      <c r="E891" s="10">
        <v>69</v>
      </c>
      <c r="F891" s="11">
        <v>35</v>
      </c>
      <c r="G891" s="15">
        <f t="shared" si="85"/>
        <v>0.7</v>
      </c>
      <c r="H891" s="12">
        <f t="shared" si="86"/>
        <v>0.33</v>
      </c>
      <c r="I891" s="12">
        <f t="shared" si="87"/>
        <v>0.67</v>
      </c>
      <c r="J891" s="15">
        <v>1</v>
      </c>
    </row>
    <row r="892" spans="1:10" hidden="1">
      <c r="A892" s="6">
        <f t="shared" si="89"/>
        <v>22</v>
      </c>
      <c r="B892" s="29" t="s">
        <v>835</v>
      </c>
      <c r="C892" s="8" t="s">
        <v>11</v>
      </c>
      <c r="D892" s="9" t="s">
        <v>857</v>
      </c>
      <c r="E892" s="10">
        <v>90</v>
      </c>
      <c r="F892" s="11">
        <v>47</v>
      </c>
      <c r="G892" s="15">
        <f t="shared" si="85"/>
        <v>0.94</v>
      </c>
      <c r="H892" s="12">
        <f t="shared" si="86"/>
        <v>0.33</v>
      </c>
      <c r="I892" s="12">
        <f t="shared" si="87"/>
        <v>0.67</v>
      </c>
      <c r="J892" s="15">
        <v>1</v>
      </c>
    </row>
    <row r="893" spans="1:10" hidden="1">
      <c r="A893" s="6">
        <f t="shared" si="89"/>
        <v>23</v>
      </c>
      <c r="B893" s="29" t="s">
        <v>835</v>
      </c>
      <c r="C893" s="8" t="s">
        <v>11</v>
      </c>
      <c r="D893" s="9" t="s">
        <v>858</v>
      </c>
      <c r="E893" s="10">
        <v>81</v>
      </c>
      <c r="F893" s="11">
        <v>38</v>
      </c>
      <c r="G893" s="15">
        <f t="shared" si="85"/>
        <v>0.76</v>
      </c>
      <c r="H893" s="12">
        <f t="shared" si="86"/>
        <v>0.33</v>
      </c>
      <c r="I893" s="12">
        <f t="shared" si="87"/>
        <v>0.67</v>
      </c>
      <c r="J893" s="15">
        <v>1</v>
      </c>
    </row>
    <row r="894" spans="1:10" s="5" customFormat="1" hidden="1">
      <c r="A894" s="6">
        <f t="shared" si="89"/>
        <v>24</v>
      </c>
      <c r="B894" s="29" t="s">
        <v>835</v>
      </c>
      <c r="C894" s="8" t="s">
        <v>11</v>
      </c>
      <c r="D894" s="9" t="s">
        <v>859</v>
      </c>
      <c r="E894" s="10">
        <v>66</v>
      </c>
      <c r="F894" s="11">
        <v>42</v>
      </c>
      <c r="G894" s="15">
        <f t="shared" si="85"/>
        <v>0.84</v>
      </c>
      <c r="H894" s="12">
        <f t="shared" si="86"/>
        <v>0.33</v>
      </c>
      <c r="I894" s="12">
        <f t="shared" si="87"/>
        <v>0.67</v>
      </c>
      <c r="J894" s="15">
        <v>1</v>
      </c>
    </row>
    <row r="895" spans="1:10" hidden="1">
      <c r="A895" s="6">
        <f t="shared" si="89"/>
        <v>25</v>
      </c>
      <c r="B895" s="29" t="s">
        <v>835</v>
      </c>
      <c r="C895" s="8" t="s">
        <v>11</v>
      </c>
      <c r="D895" s="9" t="s">
        <v>860</v>
      </c>
      <c r="E895" s="10">
        <v>60</v>
      </c>
      <c r="F895" s="11">
        <v>30</v>
      </c>
      <c r="G895" s="15">
        <f t="shared" si="85"/>
        <v>0.6</v>
      </c>
      <c r="H895" s="12">
        <f t="shared" si="86"/>
        <v>0.33</v>
      </c>
      <c r="I895" s="12">
        <f t="shared" si="87"/>
        <v>0.67</v>
      </c>
      <c r="J895" s="15">
        <v>1</v>
      </c>
    </row>
    <row r="896" spans="1:10" hidden="1">
      <c r="A896" s="6">
        <f t="shared" si="89"/>
        <v>26</v>
      </c>
      <c r="B896" s="29" t="s">
        <v>835</v>
      </c>
      <c r="C896" s="8" t="s">
        <v>11</v>
      </c>
      <c r="D896" s="9" t="s">
        <v>861</v>
      </c>
      <c r="E896" s="10">
        <v>96</v>
      </c>
      <c r="F896" s="11">
        <v>75</v>
      </c>
      <c r="G896" s="15">
        <f t="shared" si="85"/>
        <v>1.5</v>
      </c>
      <c r="H896" s="12">
        <f t="shared" si="86"/>
        <v>0.5</v>
      </c>
      <c r="I896" s="12">
        <f t="shared" si="87"/>
        <v>1</v>
      </c>
      <c r="J896" s="15">
        <f>G896</f>
        <v>1.5</v>
      </c>
    </row>
    <row r="897" spans="1:10" hidden="1">
      <c r="A897" s="6">
        <f t="shared" si="89"/>
        <v>27</v>
      </c>
      <c r="B897" s="29" t="s">
        <v>835</v>
      </c>
      <c r="C897" s="8" t="s">
        <v>11</v>
      </c>
      <c r="D897" s="9" t="s">
        <v>862</v>
      </c>
      <c r="E897" s="10">
        <v>117</v>
      </c>
      <c r="F897" s="11">
        <v>68</v>
      </c>
      <c r="G897" s="15">
        <f t="shared" si="85"/>
        <v>1.36</v>
      </c>
      <c r="H897" s="12">
        <f t="shared" si="86"/>
        <v>0.45</v>
      </c>
      <c r="I897" s="12">
        <f t="shared" si="87"/>
        <v>0.91</v>
      </c>
      <c r="J897" s="15">
        <f>G897</f>
        <v>1.36</v>
      </c>
    </row>
    <row r="898" spans="1:10" hidden="1">
      <c r="A898" s="6">
        <f t="shared" si="89"/>
        <v>28</v>
      </c>
      <c r="B898" s="29" t="s">
        <v>835</v>
      </c>
      <c r="C898" s="8" t="s">
        <v>11</v>
      </c>
      <c r="D898" s="9" t="s">
        <v>863</v>
      </c>
      <c r="E898" s="10">
        <v>100</v>
      </c>
      <c r="F898" s="11">
        <v>70</v>
      </c>
      <c r="G898" s="15">
        <f t="shared" si="85"/>
        <v>1.4</v>
      </c>
      <c r="H898" s="12">
        <f t="shared" si="86"/>
        <v>0.47</v>
      </c>
      <c r="I898" s="12">
        <f t="shared" si="87"/>
        <v>0.93</v>
      </c>
      <c r="J898" s="15">
        <f>G898</f>
        <v>1.4</v>
      </c>
    </row>
    <row r="899" spans="1:10" hidden="1">
      <c r="A899" s="6">
        <f t="shared" si="89"/>
        <v>29</v>
      </c>
      <c r="B899" s="29" t="s">
        <v>835</v>
      </c>
      <c r="C899" s="8" t="s">
        <v>11</v>
      </c>
      <c r="D899" s="9" t="s">
        <v>864</v>
      </c>
      <c r="E899" s="10">
        <v>102</v>
      </c>
      <c r="F899" s="11">
        <v>42</v>
      </c>
      <c r="G899" s="15">
        <f t="shared" si="85"/>
        <v>0.84</v>
      </c>
      <c r="H899" s="12">
        <f t="shared" si="86"/>
        <v>0.33</v>
      </c>
      <c r="I899" s="12">
        <f t="shared" si="87"/>
        <v>0.67</v>
      </c>
      <c r="J899" s="15">
        <v>1</v>
      </c>
    </row>
    <row r="900" spans="1:10" hidden="1">
      <c r="A900" s="6">
        <f t="shared" si="89"/>
        <v>30</v>
      </c>
      <c r="B900" s="29" t="s">
        <v>835</v>
      </c>
      <c r="C900" s="8" t="s">
        <v>11</v>
      </c>
      <c r="D900" s="9" t="s">
        <v>865</v>
      </c>
      <c r="E900" s="10">
        <v>115</v>
      </c>
      <c r="F900" s="11">
        <v>62</v>
      </c>
      <c r="G900" s="15">
        <f t="shared" si="85"/>
        <v>1.24</v>
      </c>
      <c r="H900" s="12">
        <f t="shared" si="86"/>
        <v>0.41</v>
      </c>
      <c r="I900" s="12">
        <f t="shared" si="87"/>
        <v>0.83</v>
      </c>
      <c r="J900" s="15">
        <f>G900</f>
        <v>1.24</v>
      </c>
    </row>
    <row r="901" spans="1:10" hidden="1">
      <c r="A901" s="6">
        <f t="shared" si="89"/>
        <v>31</v>
      </c>
      <c r="B901" s="29" t="s">
        <v>835</v>
      </c>
      <c r="C901" s="8" t="s">
        <v>11</v>
      </c>
      <c r="D901" s="9" t="s">
        <v>866</v>
      </c>
      <c r="E901" s="10">
        <v>81</v>
      </c>
      <c r="F901" s="11">
        <v>55</v>
      </c>
      <c r="G901" s="15">
        <f t="shared" si="85"/>
        <v>1.1000000000000001</v>
      </c>
      <c r="H901" s="12">
        <f t="shared" si="86"/>
        <v>0.37</v>
      </c>
      <c r="I901" s="12">
        <f t="shared" si="87"/>
        <v>0.73</v>
      </c>
      <c r="J901" s="15">
        <f>G901</f>
        <v>1.1000000000000001</v>
      </c>
    </row>
    <row r="902" spans="1:10" hidden="1">
      <c r="A902" s="6">
        <f t="shared" si="89"/>
        <v>32</v>
      </c>
      <c r="B902" s="29" t="s">
        <v>835</v>
      </c>
      <c r="C902" s="8" t="s">
        <v>11</v>
      </c>
      <c r="D902" s="9" t="s">
        <v>867</v>
      </c>
      <c r="E902" s="10">
        <v>175</v>
      </c>
      <c r="F902" s="11">
        <v>121</v>
      </c>
      <c r="G902" s="15">
        <f t="shared" si="85"/>
        <v>2.42</v>
      </c>
      <c r="H902" s="12">
        <f t="shared" si="86"/>
        <v>0.5</v>
      </c>
      <c r="I902" s="12">
        <f t="shared" si="87"/>
        <v>1</v>
      </c>
      <c r="J902" s="15">
        <v>1.5</v>
      </c>
    </row>
    <row r="903" spans="1:10" hidden="1">
      <c r="A903" s="6">
        <f t="shared" si="89"/>
        <v>33</v>
      </c>
      <c r="B903" s="29" t="s">
        <v>835</v>
      </c>
      <c r="C903" s="8" t="s">
        <v>11</v>
      </c>
      <c r="D903" s="9" t="s">
        <v>868</v>
      </c>
      <c r="E903" s="10">
        <v>92</v>
      </c>
      <c r="F903" s="11">
        <v>38</v>
      </c>
      <c r="G903" s="15">
        <f t="shared" ref="G903:G966" si="91">ROUND(F903*20*0.001,2)</f>
        <v>0.76</v>
      </c>
      <c r="H903" s="12">
        <f t="shared" ref="H903:H966" si="92">ROUND(J903*1/3,2)</f>
        <v>0.33</v>
      </c>
      <c r="I903" s="12">
        <f t="shared" ref="I903:I966" si="93">ROUND(J903*2/3,2)</f>
        <v>0.67</v>
      </c>
      <c r="J903" s="15">
        <v>1</v>
      </c>
    </row>
    <row r="904" spans="1:10" hidden="1">
      <c r="A904" s="6">
        <f t="shared" si="89"/>
        <v>34</v>
      </c>
      <c r="B904" s="29" t="s">
        <v>835</v>
      </c>
      <c r="C904" s="8" t="s">
        <v>11</v>
      </c>
      <c r="D904" s="9" t="s">
        <v>869</v>
      </c>
      <c r="E904" s="10">
        <v>84</v>
      </c>
      <c r="F904" s="11">
        <v>48</v>
      </c>
      <c r="G904" s="15">
        <f t="shared" si="91"/>
        <v>0.96</v>
      </c>
      <c r="H904" s="12">
        <f t="shared" si="92"/>
        <v>0.33</v>
      </c>
      <c r="I904" s="12">
        <f t="shared" si="93"/>
        <v>0.67</v>
      </c>
      <c r="J904" s="15">
        <v>1</v>
      </c>
    </row>
    <row r="905" spans="1:10" hidden="1">
      <c r="A905" s="6">
        <f t="shared" si="89"/>
        <v>35</v>
      </c>
      <c r="B905" s="29" t="s">
        <v>835</v>
      </c>
      <c r="C905" s="8" t="s">
        <v>11</v>
      </c>
      <c r="D905" s="9" t="s">
        <v>870</v>
      </c>
      <c r="E905" s="10">
        <v>207</v>
      </c>
      <c r="F905" s="11">
        <v>122</v>
      </c>
      <c r="G905" s="15">
        <f t="shared" si="91"/>
        <v>2.44</v>
      </c>
      <c r="H905" s="12">
        <f t="shared" si="92"/>
        <v>0.5</v>
      </c>
      <c r="I905" s="12">
        <f t="shared" si="93"/>
        <v>1</v>
      </c>
      <c r="J905" s="15">
        <v>1.5</v>
      </c>
    </row>
    <row r="906" spans="1:10" hidden="1">
      <c r="A906" s="6">
        <f t="shared" si="89"/>
        <v>36</v>
      </c>
      <c r="B906" s="29" t="s">
        <v>835</v>
      </c>
      <c r="C906" s="8" t="s">
        <v>11</v>
      </c>
      <c r="D906" s="9" t="s">
        <v>871</v>
      </c>
      <c r="E906" s="10">
        <v>101</v>
      </c>
      <c r="F906" s="11">
        <v>81</v>
      </c>
      <c r="G906" s="15">
        <f t="shared" si="91"/>
        <v>1.62</v>
      </c>
      <c r="H906" s="12">
        <f t="shared" si="92"/>
        <v>0.54</v>
      </c>
      <c r="I906" s="12">
        <f t="shared" si="93"/>
        <v>1.08</v>
      </c>
      <c r="J906" s="15">
        <f t="shared" ref="J906:J965" si="94">G906</f>
        <v>1.62</v>
      </c>
    </row>
    <row r="907" spans="1:10" hidden="1">
      <c r="A907" s="6">
        <f t="shared" si="89"/>
        <v>37</v>
      </c>
      <c r="B907" s="29" t="s">
        <v>835</v>
      </c>
      <c r="C907" s="8" t="s">
        <v>11</v>
      </c>
      <c r="D907" s="9" t="s">
        <v>872</v>
      </c>
      <c r="E907" s="10">
        <v>322</v>
      </c>
      <c r="F907" s="11">
        <v>150</v>
      </c>
      <c r="G907" s="15">
        <f t="shared" si="91"/>
        <v>3</v>
      </c>
      <c r="H907" s="12">
        <f t="shared" si="92"/>
        <v>0.5</v>
      </c>
      <c r="I907" s="12">
        <f t="shared" si="93"/>
        <v>1</v>
      </c>
      <c r="J907" s="15">
        <v>1.5</v>
      </c>
    </row>
    <row r="908" spans="1:10" hidden="1">
      <c r="A908" s="6">
        <f t="shared" si="89"/>
        <v>38</v>
      </c>
      <c r="B908" s="29" t="s">
        <v>835</v>
      </c>
      <c r="C908" s="8" t="s">
        <v>11</v>
      </c>
      <c r="D908" s="9" t="s">
        <v>873</v>
      </c>
      <c r="E908" s="10">
        <v>109</v>
      </c>
      <c r="F908" s="11">
        <v>75</v>
      </c>
      <c r="G908" s="15">
        <f t="shared" si="91"/>
        <v>1.5</v>
      </c>
      <c r="H908" s="12">
        <f t="shared" si="92"/>
        <v>0.5</v>
      </c>
      <c r="I908" s="12">
        <f t="shared" si="93"/>
        <v>1</v>
      </c>
      <c r="J908" s="15">
        <f t="shared" si="94"/>
        <v>1.5</v>
      </c>
    </row>
    <row r="909" spans="1:10" hidden="1">
      <c r="A909" s="6">
        <f t="shared" si="89"/>
        <v>39</v>
      </c>
      <c r="B909" s="29" t="s">
        <v>835</v>
      </c>
      <c r="C909" s="8" t="s">
        <v>11</v>
      </c>
      <c r="D909" s="9" t="s">
        <v>874</v>
      </c>
      <c r="E909" s="10">
        <v>125</v>
      </c>
      <c r="F909" s="11">
        <v>37</v>
      </c>
      <c r="G909" s="15">
        <f t="shared" si="91"/>
        <v>0.74</v>
      </c>
      <c r="H909" s="12">
        <f t="shared" si="92"/>
        <v>0.5</v>
      </c>
      <c r="I909" s="12">
        <f t="shared" si="93"/>
        <v>1</v>
      </c>
      <c r="J909" s="15">
        <v>1.5</v>
      </c>
    </row>
    <row r="910" spans="1:10" hidden="1">
      <c r="A910" s="6">
        <f t="shared" si="89"/>
        <v>40</v>
      </c>
      <c r="B910" s="29" t="s">
        <v>835</v>
      </c>
      <c r="C910" s="8" t="s">
        <v>11</v>
      </c>
      <c r="D910" s="9" t="s">
        <v>875</v>
      </c>
      <c r="E910" s="10">
        <v>196</v>
      </c>
      <c r="F910" s="11">
        <v>151</v>
      </c>
      <c r="G910" s="15">
        <f t="shared" si="91"/>
        <v>3.02</v>
      </c>
      <c r="H910" s="12">
        <f t="shared" si="92"/>
        <v>0.5</v>
      </c>
      <c r="I910" s="12">
        <f t="shared" si="93"/>
        <v>1</v>
      </c>
      <c r="J910" s="15">
        <v>1.5</v>
      </c>
    </row>
    <row r="911" spans="1:10" hidden="1">
      <c r="A911" s="6">
        <f t="shared" si="89"/>
        <v>41</v>
      </c>
      <c r="B911" s="29" t="s">
        <v>835</v>
      </c>
      <c r="C911" s="8" t="s">
        <v>11</v>
      </c>
      <c r="D911" s="9" t="s">
        <v>876</v>
      </c>
      <c r="E911" s="10">
        <v>130</v>
      </c>
      <c r="F911" s="11">
        <v>67</v>
      </c>
      <c r="G911" s="15">
        <f t="shared" si="91"/>
        <v>1.34</v>
      </c>
      <c r="H911" s="12">
        <f t="shared" si="92"/>
        <v>0.45</v>
      </c>
      <c r="I911" s="12">
        <f t="shared" si="93"/>
        <v>0.89</v>
      </c>
      <c r="J911" s="15">
        <f t="shared" si="94"/>
        <v>1.34</v>
      </c>
    </row>
    <row r="912" spans="1:10" hidden="1">
      <c r="A912" s="6">
        <f t="shared" si="89"/>
        <v>42</v>
      </c>
      <c r="B912" s="29" t="s">
        <v>835</v>
      </c>
      <c r="C912" s="8" t="s">
        <v>11</v>
      </c>
      <c r="D912" s="9" t="s">
        <v>877</v>
      </c>
      <c r="E912" s="10">
        <v>170</v>
      </c>
      <c r="F912" s="11">
        <v>47</v>
      </c>
      <c r="G912" s="15">
        <f t="shared" si="91"/>
        <v>0.94</v>
      </c>
      <c r="H912" s="12">
        <f t="shared" si="92"/>
        <v>0.5</v>
      </c>
      <c r="I912" s="12">
        <f t="shared" si="93"/>
        <v>1</v>
      </c>
      <c r="J912" s="15">
        <v>1.5</v>
      </c>
    </row>
    <row r="913" spans="1:10" hidden="1">
      <c r="A913" s="6">
        <f t="shared" si="89"/>
        <v>43</v>
      </c>
      <c r="B913" s="29" t="s">
        <v>835</v>
      </c>
      <c r="C913" s="8" t="s">
        <v>11</v>
      </c>
      <c r="D913" s="9" t="s">
        <v>878</v>
      </c>
      <c r="E913" s="10">
        <v>83</v>
      </c>
      <c r="F913" s="11">
        <v>69</v>
      </c>
      <c r="G913" s="15">
        <f t="shared" si="91"/>
        <v>1.38</v>
      </c>
      <c r="H913" s="12">
        <f t="shared" si="92"/>
        <v>0.46</v>
      </c>
      <c r="I913" s="12">
        <f t="shared" si="93"/>
        <v>0.92</v>
      </c>
      <c r="J913" s="15">
        <f t="shared" si="94"/>
        <v>1.38</v>
      </c>
    </row>
    <row r="914" spans="1:10" hidden="1">
      <c r="A914" s="6">
        <f t="shared" si="89"/>
        <v>44</v>
      </c>
      <c r="B914" s="29" t="s">
        <v>835</v>
      </c>
      <c r="C914" s="8" t="s">
        <v>11</v>
      </c>
      <c r="D914" s="9" t="s">
        <v>879</v>
      </c>
      <c r="E914" s="10">
        <v>76</v>
      </c>
      <c r="F914" s="11">
        <v>36</v>
      </c>
      <c r="G914" s="15">
        <f t="shared" si="91"/>
        <v>0.72</v>
      </c>
      <c r="H914" s="12">
        <f t="shared" si="92"/>
        <v>0.33</v>
      </c>
      <c r="I914" s="12">
        <f t="shared" si="93"/>
        <v>0.67</v>
      </c>
      <c r="J914" s="15">
        <v>1</v>
      </c>
    </row>
    <row r="915" spans="1:10" hidden="1">
      <c r="A915" s="6">
        <f t="shared" si="89"/>
        <v>45</v>
      </c>
      <c r="B915" s="29" t="s">
        <v>835</v>
      </c>
      <c r="C915" s="8" t="s">
        <v>11</v>
      </c>
      <c r="D915" s="9" t="s">
        <v>880</v>
      </c>
      <c r="E915" s="10">
        <v>90</v>
      </c>
      <c r="F915" s="11">
        <v>55</v>
      </c>
      <c r="G915" s="15">
        <f t="shared" si="91"/>
        <v>1.1000000000000001</v>
      </c>
      <c r="H915" s="12">
        <f t="shared" si="92"/>
        <v>0.37</v>
      </c>
      <c r="I915" s="12">
        <f t="shared" si="93"/>
        <v>0.73</v>
      </c>
      <c r="J915" s="15">
        <f t="shared" si="94"/>
        <v>1.1000000000000001</v>
      </c>
    </row>
    <row r="916" spans="1:10" hidden="1">
      <c r="A916" s="6">
        <f t="shared" si="89"/>
        <v>46</v>
      </c>
      <c r="B916" s="29" t="s">
        <v>835</v>
      </c>
      <c r="C916" s="8" t="s">
        <v>11</v>
      </c>
      <c r="D916" s="9" t="s">
        <v>881</v>
      </c>
      <c r="E916" s="10">
        <v>109</v>
      </c>
      <c r="F916" s="11">
        <v>64</v>
      </c>
      <c r="G916" s="15">
        <f t="shared" si="91"/>
        <v>1.28</v>
      </c>
      <c r="H916" s="12">
        <f t="shared" si="92"/>
        <v>0.43</v>
      </c>
      <c r="I916" s="12">
        <f t="shared" si="93"/>
        <v>0.85</v>
      </c>
      <c r="J916" s="15">
        <f t="shared" si="94"/>
        <v>1.28</v>
      </c>
    </row>
    <row r="917" spans="1:10" hidden="1">
      <c r="A917" s="6">
        <f t="shared" si="89"/>
        <v>47</v>
      </c>
      <c r="B917" s="29" t="s">
        <v>835</v>
      </c>
      <c r="C917" s="8" t="s">
        <v>11</v>
      </c>
      <c r="D917" s="9" t="s">
        <v>882</v>
      </c>
      <c r="E917" s="10">
        <v>89</v>
      </c>
      <c r="F917" s="11">
        <v>47</v>
      </c>
      <c r="G917" s="15">
        <f t="shared" si="91"/>
        <v>0.94</v>
      </c>
      <c r="H917" s="12">
        <f t="shared" si="92"/>
        <v>0.33</v>
      </c>
      <c r="I917" s="12">
        <f t="shared" si="93"/>
        <v>0.67</v>
      </c>
      <c r="J917" s="15">
        <v>1</v>
      </c>
    </row>
    <row r="918" spans="1:10" hidden="1">
      <c r="A918" s="6">
        <f t="shared" si="89"/>
        <v>48</v>
      </c>
      <c r="B918" s="29" t="s">
        <v>835</v>
      </c>
      <c r="C918" s="8" t="s">
        <v>11</v>
      </c>
      <c r="D918" s="9" t="s">
        <v>883</v>
      </c>
      <c r="E918" s="10">
        <v>200</v>
      </c>
      <c r="F918" s="11">
        <v>68</v>
      </c>
      <c r="G918" s="15">
        <f t="shared" si="91"/>
        <v>1.36</v>
      </c>
      <c r="H918" s="12">
        <f t="shared" si="92"/>
        <v>0.45</v>
      </c>
      <c r="I918" s="12">
        <f t="shared" si="93"/>
        <v>0.91</v>
      </c>
      <c r="J918" s="15">
        <f t="shared" si="94"/>
        <v>1.36</v>
      </c>
    </row>
    <row r="919" spans="1:10" hidden="1">
      <c r="A919" s="6">
        <f t="shared" si="89"/>
        <v>49</v>
      </c>
      <c r="B919" s="29" t="s">
        <v>835</v>
      </c>
      <c r="C919" s="8" t="s">
        <v>11</v>
      </c>
      <c r="D919" s="9" t="s">
        <v>884</v>
      </c>
      <c r="E919" s="10">
        <v>251</v>
      </c>
      <c r="F919" s="11">
        <v>132</v>
      </c>
      <c r="G919" s="15">
        <f t="shared" si="91"/>
        <v>2.64</v>
      </c>
      <c r="H919" s="12">
        <f t="shared" si="92"/>
        <v>0.5</v>
      </c>
      <c r="I919" s="12">
        <f t="shared" si="93"/>
        <v>1</v>
      </c>
      <c r="J919" s="15">
        <v>1.5</v>
      </c>
    </row>
    <row r="920" spans="1:10" hidden="1">
      <c r="A920" s="6">
        <f t="shared" si="89"/>
        <v>50</v>
      </c>
      <c r="B920" s="29" t="s">
        <v>835</v>
      </c>
      <c r="C920" s="8" t="s">
        <v>11</v>
      </c>
      <c r="D920" s="9" t="s">
        <v>885</v>
      </c>
      <c r="E920" s="10">
        <v>83</v>
      </c>
      <c r="F920" s="11">
        <v>56</v>
      </c>
      <c r="G920" s="15">
        <f t="shared" si="91"/>
        <v>1.1200000000000001</v>
      </c>
      <c r="H920" s="12">
        <f t="shared" si="92"/>
        <v>0.37</v>
      </c>
      <c r="I920" s="12">
        <f t="shared" si="93"/>
        <v>0.75</v>
      </c>
      <c r="J920" s="15">
        <f t="shared" si="94"/>
        <v>1.1200000000000001</v>
      </c>
    </row>
    <row r="921" spans="1:10" s="5" customFormat="1" hidden="1">
      <c r="A921" s="6">
        <f t="shared" si="89"/>
        <v>51</v>
      </c>
      <c r="B921" s="29" t="s">
        <v>835</v>
      </c>
      <c r="C921" s="8" t="s">
        <v>11</v>
      </c>
      <c r="D921" s="9" t="s">
        <v>886</v>
      </c>
      <c r="E921" s="10">
        <v>116</v>
      </c>
      <c r="F921" s="11">
        <v>68</v>
      </c>
      <c r="G921" s="15">
        <f t="shared" si="91"/>
        <v>1.36</v>
      </c>
      <c r="H921" s="12">
        <f t="shared" si="92"/>
        <v>0.45</v>
      </c>
      <c r="I921" s="12">
        <f t="shared" si="93"/>
        <v>0.91</v>
      </c>
      <c r="J921" s="15">
        <f t="shared" si="94"/>
        <v>1.36</v>
      </c>
    </row>
    <row r="922" spans="1:10" hidden="1">
      <c r="A922" s="6">
        <f t="shared" si="89"/>
        <v>52</v>
      </c>
      <c r="B922" s="29" t="s">
        <v>835</v>
      </c>
      <c r="C922" s="8" t="s">
        <v>11</v>
      </c>
      <c r="D922" s="9" t="s">
        <v>887</v>
      </c>
      <c r="E922" s="10">
        <v>115</v>
      </c>
      <c r="F922" s="11">
        <v>60</v>
      </c>
      <c r="G922" s="15">
        <f t="shared" si="91"/>
        <v>1.2</v>
      </c>
      <c r="H922" s="12">
        <f t="shared" si="92"/>
        <v>0.4</v>
      </c>
      <c r="I922" s="12">
        <f t="shared" si="93"/>
        <v>0.8</v>
      </c>
      <c r="J922" s="15">
        <f t="shared" si="94"/>
        <v>1.2</v>
      </c>
    </row>
    <row r="923" spans="1:10" hidden="1">
      <c r="A923" s="6">
        <f t="shared" si="89"/>
        <v>53</v>
      </c>
      <c r="B923" s="29" t="s">
        <v>835</v>
      </c>
      <c r="C923" s="8" t="s">
        <v>11</v>
      </c>
      <c r="D923" s="9" t="s">
        <v>888</v>
      </c>
      <c r="E923" s="10">
        <v>115</v>
      </c>
      <c r="F923" s="11">
        <v>87</v>
      </c>
      <c r="G923" s="15">
        <f t="shared" si="91"/>
        <v>1.74</v>
      </c>
      <c r="H923" s="12">
        <f t="shared" si="92"/>
        <v>0.57999999999999996</v>
      </c>
      <c r="I923" s="12">
        <f t="shared" si="93"/>
        <v>1.1599999999999999</v>
      </c>
      <c r="J923" s="15">
        <f t="shared" si="94"/>
        <v>1.74</v>
      </c>
    </row>
    <row r="924" spans="1:10" hidden="1">
      <c r="A924" s="6">
        <f t="shared" si="89"/>
        <v>54</v>
      </c>
      <c r="B924" s="29" t="s">
        <v>835</v>
      </c>
      <c r="C924" s="8" t="s">
        <v>11</v>
      </c>
      <c r="D924" s="9" t="s">
        <v>889</v>
      </c>
      <c r="E924" s="10">
        <v>58</v>
      </c>
      <c r="F924" s="11">
        <v>23</v>
      </c>
      <c r="G924" s="15">
        <f t="shared" si="91"/>
        <v>0.46</v>
      </c>
      <c r="H924" s="12">
        <f t="shared" si="92"/>
        <v>0.33</v>
      </c>
      <c r="I924" s="12">
        <f t="shared" si="93"/>
        <v>0.67</v>
      </c>
      <c r="J924" s="15">
        <v>1</v>
      </c>
    </row>
    <row r="925" spans="1:10" hidden="1">
      <c r="A925" s="6">
        <f t="shared" si="89"/>
        <v>55</v>
      </c>
      <c r="B925" s="29" t="s">
        <v>835</v>
      </c>
      <c r="C925" s="8" t="s">
        <v>11</v>
      </c>
      <c r="D925" s="9" t="s">
        <v>890</v>
      </c>
      <c r="E925" s="10">
        <v>60</v>
      </c>
      <c r="F925" s="11">
        <v>37</v>
      </c>
      <c r="G925" s="15">
        <f t="shared" si="91"/>
        <v>0.74</v>
      </c>
      <c r="H925" s="12">
        <f t="shared" si="92"/>
        <v>0.33</v>
      </c>
      <c r="I925" s="12">
        <f t="shared" si="93"/>
        <v>0.67</v>
      </c>
      <c r="J925" s="15">
        <v>1</v>
      </c>
    </row>
    <row r="926" spans="1:10" hidden="1">
      <c r="A926" s="6">
        <f t="shared" si="89"/>
        <v>56</v>
      </c>
      <c r="B926" s="29" t="s">
        <v>835</v>
      </c>
      <c r="C926" s="8" t="s">
        <v>11</v>
      </c>
      <c r="D926" s="9" t="s">
        <v>891</v>
      </c>
      <c r="E926" s="10">
        <v>39</v>
      </c>
      <c r="F926" s="11">
        <v>25</v>
      </c>
      <c r="G926" s="15">
        <f t="shared" si="91"/>
        <v>0.5</v>
      </c>
      <c r="H926" s="12">
        <f t="shared" si="92"/>
        <v>0.33</v>
      </c>
      <c r="I926" s="12">
        <f t="shared" si="93"/>
        <v>0.67</v>
      </c>
      <c r="J926" s="15">
        <v>1</v>
      </c>
    </row>
    <row r="927" spans="1:10" hidden="1">
      <c r="A927" s="6">
        <f t="shared" si="89"/>
        <v>57</v>
      </c>
      <c r="B927" s="29" t="s">
        <v>835</v>
      </c>
      <c r="C927" s="8" t="s">
        <v>11</v>
      </c>
      <c r="D927" s="9" t="s">
        <v>892</v>
      </c>
      <c r="E927" s="10">
        <v>140</v>
      </c>
      <c r="F927" s="11">
        <v>54</v>
      </c>
      <c r="G927" s="15">
        <f t="shared" si="91"/>
        <v>1.08</v>
      </c>
      <c r="H927" s="12">
        <f t="shared" si="92"/>
        <v>0.36</v>
      </c>
      <c r="I927" s="12">
        <f t="shared" si="93"/>
        <v>0.72</v>
      </c>
      <c r="J927" s="15">
        <f t="shared" si="94"/>
        <v>1.08</v>
      </c>
    </row>
    <row r="928" spans="1:10" hidden="1">
      <c r="A928" s="6">
        <f t="shared" si="89"/>
        <v>58</v>
      </c>
      <c r="B928" s="29" t="s">
        <v>835</v>
      </c>
      <c r="C928" s="8" t="s">
        <v>11</v>
      </c>
      <c r="D928" s="9" t="s">
        <v>893</v>
      </c>
      <c r="E928" s="10">
        <v>91</v>
      </c>
      <c r="F928" s="11">
        <v>47</v>
      </c>
      <c r="G928" s="15">
        <f t="shared" si="91"/>
        <v>0.94</v>
      </c>
      <c r="H928" s="12">
        <f t="shared" si="92"/>
        <v>0.33</v>
      </c>
      <c r="I928" s="12">
        <f t="shared" si="93"/>
        <v>0.67</v>
      </c>
      <c r="J928" s="15">
        <v>1</v>
      </c>
    </row>
    <row r="929" spans="1:10" hidden="1">
      <c r="A929" s="6">
        <f t="shared" si="89"/>
        <v>59</v>
      </c>
      <c r="B929" s="29" t="s">
        <v>835</v>
      </c>
      <c r="C929" s="8" t="s">
        <v>11</v>
      </c>
      <c r="D929" s="9" t="s">
        <v>894</v>
      </c>
      <c r="E929" s="10">
        <v>98</v>
      </c>
      <c r="F929" s="11">
        <v>57</v>
      </c>
      <c r="G929" s="15">
        <f t="shared" si="91"/>
        <v>1.1399999999999999</v>
      </c>
      <c r="H929" s="12">
        <f t="shared" si="92"/>
        <v>0.38</v>
      </c>
      <c r="I929" s="12">
        <f t="shared" si="93"/>
        <v>0.76</v>
      </c>
      <c r="J929" s="15">
        <f t="shared" si="94"/>
        <v>1.1399999999999999</v>
      </c>
    </row>
    <row r="930" spans="1:10" hidden="1">
      <c r="A930" s="6">
        <f t="shared" si="89"/>
        <v>60</v>
      </c>
      <c r="B930" s="29" t="s">
        <v>835</v>
      </c>
      <c r="C930" s="8" t="s">
        <v>11</v>
      </c>
      <c r="D930" s="9" t="s">
        <v>895</v>
      </c>
      <c r="E930" s="10">
        <v>104</v>
      </c>
      <c r="F930" s="11">
        <v>83</v>
      </c>
      <c r="G930" s="15">
        <f t="shared" si="91"/>
        <v>1.66</v>
      </c>
      <c r="H930" s="12">
        <f t="shared" si="92"/>
        <v>0.55000000000000004</v>
      </c>
      <c r="I930" s="12">
        <f t="shared" si="93"/>
        <v>1.1100000000000001</v>
      </c>
      <c r="J930" s="15">
        <f t="shared" si="94"/>
        <v>1.66</v>
      </c>
    </row>
    <row r="931" spans="1:10" hidden="1">
      <c r="A931" s="6">
        <f t="shared" si="89"/>
        <v>61</v>
      </c>
      <c r="B931" s="29" t="s">
        <v>835</v>
      </c>
      <c r="C931" s="8" t="s">
        <v>11</v>
      </c>
      <c r="D931" s="9" t="s">
        <v>896</v>
      </c>
      <c r="E931" s="10">
        <v>79</v>
      </c>
      <c r="F931" s="11">
        <v>42</v>
      </c>
      <c r="G931" s="15">
        <f t="shared" si="91"/>
        <v>0.84</v>
      </c>
      <c r="H931" s="12">
        <f t="shared" si="92"/>
        <v>0.33</v>
      </c>
      <c r="I931" s="12">
        <f t="shared" si="93"/>
        <v>0.67</v>
      </c>
      <c r="J931" s="15">
        <v>1</v>
      </c>
    </row>
    <row r="932" spans="1:10" hidden="1">
      <c r="A932" s="6">
        <f t="shared" si="89"/>
        <v>62</v>
      </c>
      <c r="B932" s="29" t="s">
        <v>835</v>
      </c>
      <c r="C932" s="8" t="s">
        <v>11</v>
      </c>
      <c r="D932" s="9" t="s">
        <v>897</v>
      </c>
      <c r="E932" s="10">
        <v>105</v>
      </c>
      <c r="F932" s="11">
        <v>57</v>
      </c>
      <c r="G932" s="15">
        <f t="shared" si="91"/>
        <v>1.1399999999999999</v>
      </c>
      <c r="H932" s="12">
        <f t="shared" si="92"/>
        <v>0.38</v>
      </c>
      <c r="I932" s="12">
        <f t="shared" si="93"/>
        <v>0.76</v>
      </c>
      <c r="J932" s="15">
        <f t="shared" si="94"/>
        <v>1.1399999999999999</v>
      </c>
    </row>
    <row r="933" spans="1:10" hidden="1">
      <c r="A933" s="6">
        <f t="shared" si="89"/>
        <v>63</v>
      </c>
      <c r="B933" s="29" t="s">
        <v>835</v>
      </c>
      <c r="C933" s="8" t="s">
        <v>11</v>
      </c>
      <c r="D933" s="9" t="s">
        <v>898</v>
      </c>
      <c r="E933" s="10">
        <v>66</v>
      </c>
      <c r="F933" s="11">
        <v>44</v>
      </c>
      <c r="G933" s="15">
        <f t="shared" si="91"/>
        <v>0.88</v>
      </c>
      <c r="H933" s="12">
        <f t="shared" si="92"/>
        <v>0.33</v>
      </c>
      <c r="I933" s="12">
        <f t="shared" si="93"/>
        <v>0.67</v>
      </c>
      <c r="J933" s="15">
        <v>1</v>
      </c>
    </row>
    <row r="934" spans="1:10" hidden="1">
      <c r="A934" s="6">
        <f t="shared" si="89"/>
        <v>64</v>
      </c>
      <c r="B934" s="29" t="s">
        <v>835</v>
      </c>
      <c r="C934" s="8" t="s">
        <v>11</v>
      </c>
      <c r="D934" s="9" t="s">
        <v>899</v>
      </c>
      <c r="E934" s="10">
        <v>137</v>
      </c>
      <c r="F934" s="11">
        <v>102</v>
      </c>
      <c r="G934" s="15">
        <f t="shared" si="91"/>
        <v>2.04</v>
      </c>
      <c r="H934" s="12">
        <f t="shared" si="92"/>
        <v>0.5</v>
      </c>
      <c r="I934" s="12">
        <f t="shared" si="93"/>
        <v>1</v>
      </c>
      <c r="J934" s="15">
        <v>1.5</v>
      </c>
    </row>
    <row r="935" spans="1:10" hidden="1">
      <c r="A935" s="6">
        <f t="shared" si="89"/>
        <v>65</v>
      </c>
      <c r="B935" s="29" t="s">
        <v>835</v>
      </c>
      <c r="C935" s="8" t="s">
        <v>11</v>
      </c>
      <c r="D935" s="9" t="s">
        <v>900</v>
      </c>
      <c r="E935" s="10">
        <v>141</v>
      </c>
      <c r="F935" s="11">
        <v>58</v>
      </c>
      <c r="G935" s="15">
        <f t="shared" si="91"/>
        <v>1.1599999999999999</v>
      </c>
      <c r="H935" s="12">
        <f t="shared" si="92"/>
        <v>0.39</v>
      </c>
      <c r="I935" s="12">
        <f t="shared" si="93"/>
        <v>0.77</v>
      </c>
      <c r="J935" s="15">
        <f t="shared" si="94"/>
        <v>1.1599999999999999</v>
      </c>
    </row>
    <row r="936" spans="1:10" hidden="1">
      <c r="A936" s="6">
        <f t="shared" ref="A936:A988" si="95">A935+1</f>
        <v>66</v>
      </c>
      <c r="B936" s="29" t="s">
        <v>835</v>
      </c>
      <c r="C936" s="8" t="s">
        <v>11</v>
      </c>
      <c r="D936" s="9" t="s">
        <v>901</v>
      </c>
      <c r="E936" s="10">
        <v>158</v>
      </c>
      <c r="F936" s="11">
        <v>122</v>
      </c>
      <c r="G936" s="15">
        <f t="shared" si="91"/>
        <v>2.44</v>
      </c>
      <c r="H936" s="12">
        <f t="shared" si="92"/>
        <v>0.5</v>
      </c>
      <c r="I936" s="12">
        <f t="shared" si="93"/>
        <v>1</v>
      </c>
      <c r="J936" s="15">
        <v>1.5</v>
      </c>
    </row>
    <row r="937" spans="1:10" hidden="1">
      <c r="A937" s="6">
        <f t="shared" si="95"/>
        <v>67</v>
      </c>
      <c r="B937" s="29" t="s">
        <v>835</v>
      </c>
      <c r="C937" s="8" t="s">
        <v>11</v>
      </c>
      <c r="D937" s="9" t="s">
        <v>902</v>
      </c>
      <c r="E937" s="10">
        <v>124</v>
      </c>
      <c r="F937" s="11">
        <v>50</v>
      </c>
      <c r="G937" s="15">
        <f t="shared" si="91"/>
        <v>1</v>
      </c>
      <c r="H937" s="12">
        <f t="shared" si="92"/>
        <v>0.5</v>
      </c>
      <c r="I937" s="12">
        <f t="shared" si="93"/>
        <v>1</v>
      </c>
      <c r="J937" s="15">
        <v>1.5</v>
      </c>
    </row>
    <row r="938" spans="1:10" hidden="1">
      <c r="A938" s="6">
        <f t="shared" si="95"/>
        <v>68</v>
      </c>
      <c r="B938" s="29" t="s">
        <v>835</v>
      </c>
      <c r="C938" s="8" t="s">
        <v>11</v>
      </c>
      <c r="D938" s="9" t="s">
        <v>903</v>
      </c>
      <c r="E938" s="10">
        <v>109</v>
      </c>
      <c r="F938" s="11">
        <v>67</v>
      </c>
      <c r="G938" s="15">
        <f t="shared" si="91"/>
        <v>1.34</v>
      </c>
      <c r="H938" s="12">
        <f t="shared" si="92"/>
        <v>0.45</v>
      </c>
      <c r="I938" s="12">
        <f t="shared" si="93"/>
        <v>0.89</v>
      </c>
      <c r="J938" s="15">
        <f t="shared" si="94"/>
        <v>1.34</v>
      </c>
    </row>
    <row r="939" spans="1:10" hidden="1">
      <c r="A939" s="6">
        <f t="shared" si="95"/>
        <v>69</v>
      </c>
      <c r="B939" s="29" t="s">
        <v>835</v>
      </c>
      <c r="C939" s="8" t="s">
        <v>11</v>
      </c>
      <c r="D939" s="9" t="s">
        <v>904</v>
      </c>
      <c r="E939" s="10">
        <v>123</v>
      </c>
      <c r="F939" s="11">
        <v>55</v>
      </c>
      <c r="G939" s="15">
        <f t="shared" si="91"/>
        <v>1.1000000000000001</v>
      </c>
      <c r="H939" s="12">
        <f t="shared" si="92"/>
        <v>0.37</v>
      </c>
      <c r="I939" s="12">
        <f t="shared" si="93"/>
        <v>0.73</v>
      </c>
      <c r="J939" s="15">
        <f t="shared" si="94"/>
        <v>1.1000000000000001</v>
      </c>
    </row>
    <row r="940" spans="1:10" hidden="1">
      <c r="A940" s="6">
        <f t="shared" si="95"/>
        <v>70</v>
      </c>
      <c r="B940" s="29" t="s">
        <v>835</v>
      </c>
      <c r="C940" s="8" t="s">
        <v>11</v>
      </c>
      <c r="D940" s="9" t="s">
        <v>905</v>
      </c>
      <c r="E940" s="10">
        <v>111</v>
      </c>
      <c r="F940" s="11">
        <v>39</v>
      </c>
      <c r="G940" s="15">
        <f t="shared" si="91"/>
        <v>0.78</v>
      </c>
      <c r="H940" s="12">
        <f t="shared" si="92"/>
        <v>0.33</v>
      </c>
      <c r="I940" s="12">
        <f t="shared" si="93"/>
        <v>0.67</v>
      </c>
      <c r="J940" s="15">
        <v>1</v>
      </c>
    </row>
    <row r="941" spans="1:10" hidden="1">
      <c r="A941" s="6">
        <f t="shared" si="95"/>
        <v>71</v>
      </c>
      <c r="B941" s="29" t="s">
        <v>835</v>
      </c>
      <c r="C941" s="8" t="s">
        <v>11</v>
      </c>
      <c r="D941" s="9" t="s">
        <v>906</v>
      </c>
      <c r="E941" s="10">
        <v>61</v>
      </c>
      <c r="F941" s="11">
        <v>38</v>
      </c>
      <c r="G941" s="15">
        <f t="shared" si="91"/>
        <v>0.76</v>
      </c>
      <c r="H941" s="12">
        <f t="shared" si="92"/>
        <v>0.33</v>
      </c>
      <c r="I941" s="12">
        <f t="shared" si="93"/>
        <v>0.67</v>
      </c>
      <c r="J941" s="15">
        <v>1</v>
      </c>
    </row>
    <row r="942" spans="1:10" hidden="1">
      <c r="A942" s="6">
        <f t="shared" si="95"/>
        <v>72</v>
      </c>
      <c r="B942" s="29" t="s">
        <v>835</v>
      </c>
      <c r="C942" s="8" t="s">
        <v>11</v>
      </c>
      <c r="D942" s="9" t="s">
        <v>907</v>
      </c>
      <c r="E942" s="10">
        <v>116</v>
      </c>
      <c r="F942" s="11">
        <v>53</v>
      </c>
      <c r="G942" s="15">
        <f t="shared" si="91"/>
        <v>1.06</v>
      </c>
      <c r="H942" s="12">
        <f t="shared" si="92"/>
        <v>0.35</v>
      </c>
      <c r="I942" s="12">
        <f t="shared" si="93"/>
        <v>0.71</v>
      </c>
      <c r="J942" s="15">
        <f t="shared" si="94"/>
        <v>1.06</v>
      </c>
    </row>
    <row r="943" spans="1:10" hidden="1">
      <c r="A943" s="6">
        <f t="shared" si="95"/>
        <v>73</v>
      </c>
      <c r="B943" s="29" t="s">
        <v>835</v>
      </c>
      <c r="C943" s="8" t="s">
        <v>11</v>
      </c>
      <c r="D943" s="9" t="s">
        <v>908</v>
      </c>
      <c r="E943" s="10">
        <v>62</v>
      </c>
      <c r="F943" s="11">
        <v>34</v>
      </c>
      <c r="G943" s="15">
        <f t="shared" si="91"/>
        <v>0.68</v>
      </c>
      <c r="H943" s="12">
        <f t="shared" si="92"/>
        <v>0.33</v>
      </c>
      <c r="I943" s="12">
        <f t="shared" si="93"/>
        <v>0.67</v>
      </c>
      <c r="J943" s="15">
        <v>1</v>
      </c>
    </row>
    <row r="944" spans="1:10" hidden="1">
      <c r="A944" s="6">
        <f t="shared" si="95"/>
        <v>74</v>
      </c>
      <c r="B944" s="29" t="s">
        <v>835</v>
      </c>
      <c r="C944" s="8" t="s">
        <v>11</v>
      </c>
      <c r="D944" s="9" t="s">
        <v>909</v>
      </c>
      <c r="E944" s="10">
        <v>78</v>
      </c>
      <c r="F944" s="11">
        <v>70</v>
      </c>
      <c r="G944" s="15">
        <f t="shared" si="91"/>
        <v>1.4</v>
      </c>
      <c r="H944" s="12">
        <f t="shared" si="92"/>
        <v>0.47</v>
      </c>
      <c r="I944" s="12">
        <f t="shared" si="93"/>
        <v>0.93</v>
      </c>
      <c r="J944" s="15">
        <f t="shared" si="94"/>
        <v>1.4</v>
      </c>
    </row>
    <row r="945" spans="1:10" s="5" customFormat="1" hidden="1">
      <c r="A945" s="6">
        <f t="shared" si="95"/>
        <v>75</v>
      </c>
      <c r="B945" s="29" t="s">
        <v>835</v>
      </c>
      <c r="C945" s="8" t="s">
        <v>11</v>
      </c>
      <c r="D945" s="9" t="s">
        <v>910</v>
      </c>
      <c r="E945" s="10">
        <v>164</v>
      </c>
      <c r="F945" s="11">
        <v>75</v>
      </c>
      <c r="G945" s="15">
        <f t="shared" si="91"/>
        <v>1.5</v>
      </c>
      <c r="H945" s="12">
        <f t="shared" si="92"/>
        <v>0.5</v>
      </c>
      <c r="I945" s="12">
        <f t="shared" si="93"/>
        <v>1</v>
      </c>
      <c r="J945" s="15">
        <f t="shared" si="94"/>
        <v>1.5</v>
      </c>
    </row>
    <row r="946" spans="1:10" hidden="1">
      <c r="A946" s="6">
        <f t="shared" si="95"/>
        <v>76</v>
      </c>
      <c r="B946" s="29" t="s">
        <v>835</v>
      </c>
      <c r="C946" s="8" t="s">
        <v>11</v>
      </c>
      <c r="D946" s="9" t="s">
        <v>911</v>
      </c>
      <c r="E946" s="10">
        <v>116</v>
      </c>
      <c r="F946" s="11">
        <v>79</v>
      </c>
      <c r="G946" s="15">
        <f t="shared" si="91"/>
        <v>1.58</v>
      </c>
      <c r="H946" s="12">
        <f t="shared" si="92"/>
        <v>0.53</v>
      </c>
      <c r="I946" s="12">
        <f t="shared" si="93"/>
        <v>1.05</v>
      </c>
      <c r="J946" s="15">
        <f t="shared" si="94"/>
        <v>1.58</v>
      </c>
    </row>
    <row r="947" spans="1:10" hidden="1">
      <c r="A947" s="6">
        <f t="shared" si="95"/>
        <v>77</v>
      </c>
      <c r="B947" s="29" t="s">
        <v>835</v>
      </c>
      <c r="C947" s="8" t="s">
        <v>11</v>
      </c>
      <c r="D947" s="9" t="s">
        <v>912</v>
      </c>
      <c r="E947" s="10">
        <v>114</v>
      </c>
      <c r="F947" s="11">
        <v>54</v>
      </c>
      <c r="G947" s="15">
        <f t="shared" si="91"/>
        <v>1.08</v>
      </c>
      <c r="H947" s="12">
        <f t="shared" si="92"/>
        <v>0.36</v>
      </c>
      <c r="I947" s="12">
        <f t="shared" si="93"/>
        <v>0.72</v>
      </c>
      <c r="J947" s="15">
        <f t="shared" si="94"/>
        <v>1.08</v>
      </c>
    </row>
    <row r="948" spans="1:10" hidden="1">
      <c r="A948" s="6">
        <f t="shared" si="95"/>
        <v>78</v>
      </c>
      <c r="B948" s="29" t="s">
        <v>835</v>
      </c>
      <c r="C948" s="8" t="s">
        <v>11</v>
      </c>
      <c r="D948" s="9" t="s">
        <v>913</v>
      </c>
      <c r="E948" s="10">
        <v>83</v>
      </c>
      <c r="F948" s="11">
        <v>58</v>
      </c>
      <c r="G948" s="15">
        <f t="shared" si="91"/>
        <v>1.1599999999999999</v>
      </c>
      <c r="H948" s="12">
        <f t="shared" si="92"/>
        <v>0.39</v>
      </c>
      <c r="I948" s="12">
        <f t="shared" si="93"/>
        <v>0.77</v>
      </c>
      <c r="J948" s="15">
        <f t="shared" si="94"/>
        <v>1.1599999999999999</v>
      </c>
    </row>
    <row r="949" spans="1:10" hidden="1">
      <c r="A949" s="6">
        <f t="shared" si="95"/>
        <v>79</v>
      </c>
      <c r="B949" s="29" t="s">
        <v>835</v>
      </c>
      <c r="C949" s="8" t="s">
        <v>11</v>
      </c>
      <c r="D949" s="9" t="s">
        <v>914</v>
      </c>
      <c r="E949" s="10">
        <v>102</v>
      </c>
      <c r="F949" s="11">
        <v>68</v>
      </c>
      <c r="G949" s="15">
        <f t="shared" si="91"/>
        <v>1.36</v>
      </c>
      <c r="H949" s="12">
        <f t="shared" si="92"/>
        <v>0.45</v>
      </c>
      <c r="I949" s="12">
        <f t="shared" si="93"/>
        <v>0.91</v>
      </c>
      <c r="J949" s="15">
        <f t="shared" si="94"/>
        <v>1.36</v>
      </c>
    </row>
    <row r="950" spans="1:10" hidden="1">
      <c r="A950" s="6">
        <f t="shared" si="95"/>
        <v>80</v>
      </c>
      <c r="B950" s="29" t="s">
        <v>835</v>
      </c>
      <c r="C950" s="8" t="s">
        <v>11</v>
      </c>
      <c r="D950" s="9" t="s">
        <v>915</v>
      </c>
      <c r="E950" s="10">
        <v>98</v>
      </c>
      <c r="F950" s="11">
        <v>50</v>
      </c>
      <c r="G950" s="15">
        <f t="shared" si="91"/>
        <v>1</v>
      </c>
      <c r="H950" s="12">
        <f t="shared" si="92"/>
        <v>0.33</v>
      </c>
      <c r="I950" s="12">
        <f t="shared" si="93"/>
        <v>0.67</v>
      </c>
      <c r="J950" s="15">
        <f t="shared" si="94"/>
        <v>1</v>
      </c>
    </row>
    <row r="951" spans="1:10" hidden="1">
      <c r="A951" s="6">
        <f t="shared" si="95"/>
        <v>81</v>
      </c>
      <c r="B951" s="29" t="s">
        <v>835</v>
      </c>
      <c r="C951" s="8" t="s">
        <v>11</v>
      </c>
      <c r="D951" s="9" t="s">
        <v>916</v>
      </c>
      <c r="E951" s="10">
        <v>159</v>
      </c>
      <c r="F951" s="11">
        <v>114</v>
      </c>
      <c r="G951" s="15">
        <f t="shared" si="91"/>
        <v>2.2799999999999998</v>
      </c>
      <c r="H951" s="12">
        <f t="shared" si="92"/>
        <v>0.5</v>
      </c>
      <c r="I951" s="12">
        <f t="shared" si="93"/>
        <v>1</v>
      </c>
      <c r="J951" s="15">
        <v>1.5</v>
      </c>
    </row>
    <row r="952" spans="1:10" hidden="1">
      <c r="A952" s="6">
        <f t="shared" si="95"/>
        <v>82</v>
      </c>
      <c r="B952" s="29" t="s">
        <v>835</v>
      </c>
      <c r="C952" s="8" t="s">
        <v>11</v>
      </c>
      <c r="D952" s="9" t="s">
        <v>917</v>
      </c>
      <c r="E952" s="10">
        <v>153</v>
      </c>
      <c r="F952" s="11">
        <v>113</v>
      </c>
      <c r="G952" s="15">
        <f t="shared" si="91"/>
        <v>2.2599999999999998</v>
      </c>
      <c r="H952" s="12">
        <f t="shared" si="92"/>
        <v>0.5</v>
      </c>
      <c r="I952" s="12">
        <f t="shared" si="93"/>
        <v>1</v>
      </c>
      <c r="J952" s="15">
        <v>1.5</v>
      </c>
    </row>
    <row r="953" spans="1:10" hidden="1">
      <c r="A953" s="6">
        <f t="shared" si="95"/>
        <v>83</v>
      </c>
      <c r="B953" s="29" t="s">
        <v>835</v>
      </c>
      <c r="C953" s="8" t="s">
        <v>11</v>
      </c>
      <c r="D953" s="9" t="s">
        <v>918</v>
      </c>
      <c r="E953" s="10">
        <v>230</v>
      </c>
      <c r="F953" s="11">
        <v>161</v>
      </c>
      <c r="G953" s="15">
        <f t="shared" si="91"/>
        <v>3.22</v>
      </c>
      <c r="H953" s="12">
        <f t="shared" si="92"/>
        <v>0.5</v>
      </c>
      <c r="I953" s="12">
        <f t="shared" si="93"/>
        <v>1</v>
      </c>
      <c r="J953" s="15">
        <v>1.5</v>
      </c>
    </row>
    <row r="954" spans="1:10" hidden="1">
      <c r="A954" s="6">
        <f t="shared" si="95"/>
        <v>84</v>
      </c>
      <c r="B954" s="29" t="s">
        <v>835</v>
      </c>
      <c r="C954" s="8" t="s">
        <v>11</v>
      </c>
      <c r="D954" s="9" t="s">
        <v>919</v>
      </c>
      <c r="E954" s="10">
        <v>84</v>
      </c>
      <c r="F954" s="11">
        <v>57</v>
      </c>
      <c r="G954" s="15">
        <f t="shared" si="91"/>
        <v>1.1399999999999999</v>
      </c>
      <c r="H954" s="12">
        <f t="shared" si="92"/>
        <v>0.38</v>
      </c>
      <c r="I954" s="12">
        <f t="shared" si="93"/>
        <v>0.76</v>
      </c>
      <c r="J954" s="15">
        <f t="shared" si="94"/>
        <v>1.1399999999999999</v>
      </c>
    </row>
    <row r="955" spans="1:10" hidden="1">
      <c r="A955" s="6">
        <f t="shared" si="95"/>
        <v>85</v>
      </c>
      <c r="B955" s="29" t="s">
        <v>835</v>
      </c>
      <c r="C955" s="8" t="s">
        <v>11</v>
      </c>
      <c r="D955" s="9" t="s">
        <v>920</v>
      </c>
      <c r="E955" s="10">
        <v>129</v>
      </c>
      <c r="F955" s="11">
        <v>71</v>
      </c>
      <c r="G955" s="15">
        <f t="shared" si="91"/>
        <v>1.42</v>
      </c>
      <c r="H955" s="12">
        <f t="shared" si="92"/>
        <v>0.47</v>
      </c>
      <c r="I955" s="12">
        <f t="shared" si="93"/>
        <v>0.95</v>
      </c>
      <c r="J955" s="15">
        <f t="shared" si="94"/>
        <v>1.42</v>
      </c>
    </row>
    <row r="956" spans="1:10" hidden="1">
      <c r="A956" s="6">
        <f t="shared" si="95"/>
        <v>86</v>
      </c>
      <c r="B956" s="29" t="s">
        <v>835</v>
      </c>
      <c r="C956" s="8" t="s">
        <v>11</v>
      </c>
      <c r="D956" s="9" t="s">
        <v>921</v>
      </c>
      <c r="E956" s="10">
        <v>131</v>
      </c>
      <c r="F956" s="11">
        <v>85</v>
      </c>
      <c r="G956" s="15">
        <f t="shared" si="91"/>
        <v>1.7</v>
      </c>
      <c r="H956" s="12">
        <f t="shared" si="92"/>
        <v>0.56999999999999995</v>
      </c>
      <c r="I956" s="12">
        <f t="shared" si="93"/>
        <v>1.1299999999999999</v>
      </c>
      <c r="J956" s="15">
        <f t="shared" si="94"/>
        <v>1.7</v>
      </c>
    </row>
    <row r="957" spans="1:10" hidden="1">
      <c r="A957" s="6">
        <f t="shared" si="95"/>
        <v>87</v>
      </c>
      <c r="B957" s="29" t="s">
        <v>835</v>
      </c>
      <c r="C957" s="8" t="s">
        <v>11</v>
      </c>
      <c r="D957" s="9" t="s">
        <v>922</v>
      </c>
      <c r="E957" s="10">
        <v>121</v>
      </c>
      <c r="F957" s="11">
        <v>77</v>
      </c>
      <c r="G957" s="15">
        <f t="shared" si="91"/>
        <v>1.54</v>
      </c>
      <c r="H957" s="12">
        <f t="shared" si="92"/>
        <v>0.51</v>
      </c>
      <c r="I957" s="12">
        <f t="shared" si="93"/>
        <v>1.03</v>
      </c>
      <c r="J957" s="15">
        <f t="shared" si="94"/>
        <v>1.54</v>
      </c>
    </row>
    <row r="958" spans="1:10" hidden="1">
      <c r="A958" s="6">
        <f t="shared" si="95"/>
        <v>88</v>
      </c>
      <c r="B958" s="29" t="s">
        <v>835</v>
      </c>
      <c r="C958" s="8" t="s">
        <v>11</v>
      </c>
      <c r="D958" s="9" t="s">
        <v>923</v>
      </c>
      <c r="E958" s="10">
        <v>108</v>
      </c>
      <c r="F958" s="11">
        <v>54</v>
      </c>
      <c r="G958" s="15">
        <f t="shared" si="91"/>
        <v>1.08</v>
      </c>
      <c r="H958" s="12">
        <f t="shared" si="92"/>
        <v>0.36</v>
      </c>
      <c r="I958" s="12">
        <f t="shared" si="93"/>
        <v>0.72</v>
      </c>
      <c r="J958" s="15">
        <f t="shared" si="94"/>
        <v>1.08</v>
      </c>
    </row>
    <row r="959" spans="1:10" hidden="1">
      <c r="A959" s="6">
        <f t="shared" si="95"/>
        <v>89</v>
      </c>
      <c r="B959" s="29" t="s">
        <v>835</v>
      </c>
      <c r="C959" s="8" t="s">
        <v>11</v>
      </c>
      <c r="D959" s="9" t="s">
        <v>924</v>
      </c>
      <c r="E959" s="10">
        <v>85</v>
      </c>
      <c r="F959" s="11">
        <v>58</v>
      </c>
      <c r="G959" s="15">
        <f t="shared" si="91"/>
        <v>1.1599999999999999</v>
      </c>
      <c r="H959" s="12">
        <f t="shared" si="92"/>
        <v>0.39</v>
      </c>
      <c r="I959" s="12">
        <f t="shared" si="93"/>
        <v>0.77</v>
      </c>
      <c r="J959" s="15">
        <f t="shared" si="94"/>
        <v>1.1599999999999999</v>
      </c>
    </row>
    <row r="960" spans="1:10" hidden="1">
      <c r="A960" s="6">
        <f t="shared" si="95"/>
        <v>90</v>
      </c>
      <c r="B960" s="29" t="s">
        <v>835</v>
      </c>
      <c r="C960" s="8" t="s">
        <v>11</v>
      </c>
      <c r="D960" s="9" t="s">
        <v>925</v>
      </c>
      <c r="E960" s="10">
        <v>66</v>
      </c>
      <c r="F960" s="11">
        <v>37</v>
      </c>
      <c r="G960" s="15">
        <f t="shared" si="91"/>
        <v>0.74</v>
      </c>
      <c r="H960" s="12">
        <f t="shared" si="92"/>
        <v>0.33</v>
      </c>
      <c r="I960" s="12">
        <f t="shared" si="93"/>
        <v>0.67</v>
      </c>
      <c r="J960" s="15">
        <v>1</v>
      </c>
    </row>
    <row r="961" spans="1:10" hidden="1">
      <c r="A961" s="6">
        <f t="shared" si="95"/>
        <v>91</v>
      </c>
      <c r="B961" s="29" t="s">
        <v>835</v>
      </c>
      <c r="C961" s="8" t="s">
        <v>11</v>
      </c>
      <c r="D961" s="9" t="s">
        <v>926</v>
      </c>
      <c r="E961" s="10">
        <v>180</v>
      </c>
      <c r="F961" s="11">
        <v>36</v>
      </c>
      <c r="G961" s="15">
        <f t="shared" si="91"/>
        <v>0.72</v>
      </c>
      <c r="H961" s="12">
        <f t="shared" si="92"/>
        <v>0.5</v>
      </c>
      <c r="I961" s="12">
        <f t="shared" si="93"/>
        <v>1</v>
      </c>
      <c r="J961" s="15">
        <v>1.5</v>
      </c>
    </row>
    <row r="962" spans="1:10" hidden="1">
      <c r="A962" s="6">
        <f t="shared" si="95"/>
        <v>92</v>
      </c>
      <c r="B962" s="29" t="s">
        <v>835</v>
      </c>
      <c r="C962" s="8" t="s">
        <v>11</v>
      </c>
      <c r="D962" s="9" t="s">
        <v>927</v>
      </c>
      <c r="E962" s="10">
        <v>177</v>
      </c>
      <c r="F962" s="11">
        <v>26</v>
      </c>
      <c r="G962" s="15">
        <f t="shared" si="91"/>
        <v>0.52</v>
      </c>
      <c r="H962" s="12">
        <f t="shared" si="92"/>
        <v>0.5</v>
      </c>
      <c r="I962" s="12">
        <f t="shared" si="93"/>
        <v>1</v>
      </c>
      <c r="J962" s="15">
        <v>1.5</v>
      </c>
    </row>
    <row r="963" spans="1:10" hidden="1">
      <c r="A963" s="6">
        <f t="shared" si="95"/>
        <v>93</v>
      </c>
      <c r="B963" s="29" t="s">
        <v>835</v>
      </c>
      <c r="C963" s="8" t="s">
        <v>11</v>
      </c>
      <c r="D963" s="9" t="s">
        <v>389</v>
      </c>
      <c r="E963" s="10">
        <v>74</v>
      </c>
      <c r="F963" s="11">
        <v>44</v>
      </c>
      <c r="G963" s="15">
        <f t="shared" si="91"/>
        <v>0.88</v>
      </c>
      <c r="H963" s="12">
        <f t="shared" si="92"/>
        <v>0.33</v>
      </c>
      <c r="I963" s="12">
        <f t="shared" si="93"/>
        <v>0.67</v>
      </c>
      <c r="J963" s="15">
        <v>1</v>
      </c>
    </row>
    <row r="964" spans="1:10" hidden="1">
      <c r="A964" s="6">
        <f t="shared" si="95"/>
        <v>94</v>
      </c>
      <c r="B964" s="29" t="s">
        <v>835</v>
      </c>
      <c r="C964" s="8" t="s">
        <v>11</v>
      </c>
      <c r="D964" s="9" t="s">
        <v>928</v>
      </c>
      <c r="E964" s="10">
        <v>84</v>
      </c>
      <c r="F964" s="11">
        <v>48</v>
      </c>
      <c r="G964" s="15">
        <f t="shared" si="91"/>
        <v>0.96</v>
      </c>
      <c r="H964" s="12">
        <f t="shared" si="92"/>
        <v>0.33</v>
      </c>
      <c r="I964" s="12">
        <f t="shared" si="93"/>
        <v>0.67</v>
      </c>
      <c r="J964" s="15">
        <v>1</v>
      </c>
    </row>
    <row r="965" spans="1:10" hidden="1">
      <c r="A965" s="6">
        <f t="shared" si="95"/>
        <v>95</v>
      </c>
      <c r="B965" s="29" t="s">
        <v>835</v>
      </c>
      <c r="C965" s="8" t="s">
        <v>11</v>
      </c>
      <c r="D965" s="9" t="s">
        <v>929</v>
      </c>
      <c r="E965" s="10">
        <v>96</v>
      </c>
      <c r="F965" s="11">
        <v>65</v>
      </c>
      <c r="G965" s="15">
        <f t="shared" si="91"/>
        <v>1.3</v>
      </c>
      <c r="H965" s="12">
        <f t="shared" si="92"/>
        <v>0.43</v>
      </c>
      <c r="I965" s="12">
        <f t="shared" si="93"/>
        <v>0.87</v>
      </c>
      <c r="J965" s="15">
        <f t="shared" si="94"/>
        <v>1.3</v>
      </c>
    </row>
    <row r="966" spans="1:10" hidden="1">
      <c r="A966" s="6">
        <f t="shared" si="95"/>
        <v>96</v>
      </c>
      <c r="B966" s="29" t="s">
        <v>835</v>
      </c>
      <c r="C966" s="8" t="s">
        <v>11</v>
      </c>
      <c r="D966" s="9" t="s">
        <v>930</v>
      </c>
      <c r="E966" s="10">
        <v>94</v>
      </c>
      <c r="F966" s="11">
        <v>43</v>
      </c>
      <c r="G966" s="15">
        <f t="shared" si="91"/>
        <v>0.86</v>
      </c>
      <c r="H966" s="12">
        <f t="shared" si="92"/>
        <v>0.33</v>
      </c>
      <c r="I966" s="12">
        <f t="shared" si="93"/>
        <v>0.67</v>
      </c>
      <c r="J966" s="15">
        <v>1</v>
      </c>
    </row>
    <row r="967" spans="1:10" hidden="1">
      <c r="A967" s="6">
        <f t="shared" si="95"/>
        <v>97</v>
      </c>
      <c r="B967" s="29" t="s">
        <v>835</v>
      </c>
      <c r="C967" s="8" t="s">
        <v>11</v>
      </c>
      <c r="D967" s="9" t="s">
        <v>931</v>
      </c>
      <c r="E967" s="10">
        <v>71</v>
      </c>
      <c r="F967" s="11">
        <v>48</v>
      </c>
      <c r="G967" s="15">
        <f t="shared" ref="G967:G1030" si="96">ROUND(F967*20*0.001,2)</f>
        <v>0.96</v>
      </c>
      <c r="H967" s="12">
        <f t="shared" ref="H967:H1030" si="97">ROUND(J967*1/3,2)</f>
        <v>0.33</v>
      </c>
      <c r="I967" s="12">
        <f t="shared" ref="I967:I1030" si="98">ROUND(J967*2/3,2)</f>
        <v>0.67</v>
      </c>
      <c r="J967" s="15">
        <v>1</v>
      </c>
    </row>
    <row r="968" spans="1:10" hidden="1">
      <c r="A968" s="6">
        <f t="shared" si="95"/>
        <v>98</v>
      </c>
      <c r="B968" s="29" t="s">
        <v>835</v>
      </c>
      <c r="C968" s="8" t="s">
        <v>11</v>
      </c>
      <c r="D968" s="9" t="s">
        <v>932</v>
      </c>
      <c r="E968" s="10">
        <v>168</v>
      </c>
      <c r="F968" s="11">
        <v>122</v>
      </c>
      <c r="G968" s="15">
        <f t="shared" si="96"/>
        <v>2.44</v>
      </c>
      <c r="H968" s="12">
        <f t="shared" si="97"/>
        <v>0.5</v>
      </c>
      <c r="I968" s="12">
        <f t="shared" si="98"/>
        <v>1</v>
      </c>
      <c r="J968" s="15">
        <v>1.5</v>
      </c>
    </row>
    <row r="969" spans="1:10" hidden="1">
      <c r="A969" s="6">
        <f t="shared" si="95"/>
        <v>99</v>
      </c>
      <c r="B969" s="29" t="s">
        <v>835</v>
      </c>
      <c r="C969" s="8" t="s">
        <v>11</v>
      </c>
      <c r="D969" s="9" t="s">
        <v>933</v>
      </c>
      <c r="E969" s="10">
        <v>78</v>
      </c>
      <c r="F969" s="11">
        <v>44</v>
      </c>
      <c r="G969" s="15">
        <f t="shared" si="96"/>
        <v>0.88</v>
      </c>
      <c r="H969" s="12">
        <f t="shared" si="97"/>
        <v>0.33</v>
      </c>
      <c r="I969" s="12">
        <f t="shared" si="98"/>
        <v>0.67</v>
      </c>
      <c r="J969" s="15">
        <v>1</v>
      </c>
    </row>
    <row r="970" spans="1:10" hidden="1">
      <c r="A970" s="6">
        <f t="shared" si="95"/>
        <v>100</v>
      </c>
      <c r="B970" s="29" t="s">
        <v>835</v>
      </c>
      <c r="C970" s="8" t="s">
        <v>11</v>
      </c>
      <c r="D970" s="9" t="s">
        <v>934</v>
      </c>
      <c r="E970" s="10">
        <v>47</v>
      </c>
      <c r="F970" s="11">
        <v>43</v>
      </c>
      <c r="G970" s="15">
        <f t="shared" si="96"/>
        <v>0.86</v>
      </c>
      <c r="H970" s="12">
        <f t="shared" si="97"/>
        <v>0.33</v>
      </c>
      <c r="I970" s="12">
        <f t="shared" si="98"/>
        <v>0.67</v>
      </c>
      <c r="J970" s="15">
        <v>1</v>
      </c>
    </row>
    <row r="971" spans="1:10" hidden="1">
      <c r="A971" s="6">
        <f t="shared" si="95"/>
        <v>101</v>
      </c>
      <c r="B971" s="29" t="s">
        <v>835</v>
      </c>
      <c r="C971" s="8" t="s">
        <v>11</v>
      </c>
      <c r="D971" s="9" t="s">
        <v>935</v>
      </c>
      <c r="E971" s="10">
        <v>102</v>
      </c>
      <c r="F971" s="11">
        <v>48</v>
      </c>
      <c r="G971" s="15">
        <f t="shared" si="96"/>
        <v>0.96</v>
      </c>
      <c r="H971" s="12">
        <f t="shared" si="97"/>
        <v>0.33</v>
      </c>
      <c r="I971" s="12">
        <f t="shared" si="98"/>
        <v>0.67</v>
      </c>
      <c r="J971" s="15">
        <v>1</v>
      </c>
    </row>
    <row r="972" spans="1:10" hidden="1">
      <c r="A972" s="6">
        <f t="shared" si="95"/>
        <v>102</v>
      </c>
      <c r="B972" s="29" t="s">
        <v>835</v>
      </c>
      <c r="C972" s="8" t="s">
        <v>11</v>
      </c>
      <c r="D972" s="9" t="s">
        <v>936</v>
      </c>
      <c r="E972" s="10">
        <v>269</v>
      </c>
      <c r="F972" s="11">
        <v>160</v>
      </c>
      <c r="G972" s="15">
        <f t="shared" si="96"/>
        <v>3.2</v>
      </c>
      <c r="H972" s="12">
        <f t="shared" si="97"/>
        <v>0.5</v>
      </c>
      <c r="I972" s="12">
        <f t="shared" si="98"/>
        <v>1</v>
      </c>
      <c r="J972" s="15">
        <v>1.5</v>
      </c>
    </row>
    <row r="973" spans="1:10" s="5" customFormat="1" hidden="1">
      <c r="A973" s="6">
        <f t="shared" si="95"/>
        <v>103</v>
      </c>
      <c r="B973" s="29" t="s">
        <v>835</v>
      </c>
      <c r="C973" s="8" t="s">
        <v>11</v>
      </c>
      <c r="D973" s="9" t="s">
        <v>937</v>
      </c>
      <c r="E973" s="10">
        <v>64</v>
      </c>
      <c r="F973" s="11">
        <v>58</v>
      </c>
      <c r="G973" s="15">
        <f t="shared" si="96"/>
        <v>1.1599999999999999</v>
      </c>
      <c r="H973" s="12">
        <f t="shared" si="97"/>
        <v>0.39</v>
      </c>
      <c r="I973" s="12">
        <f t="shared" si="98"/>
        <v>0.77</v>
      </c>
      <c r="J973" s="15">
        <f t="shared" ref="J973:J1031" si="99">G973</f>
        <v>1.1599999999999999</v>
      </c>
    </row>
    <row r="974" spans="1:10" hidden="1">
      <c r="A974" s="6">
        <f t="shared" si="95"/>
        <v>104</v>
      </c>
      <c r="B974" s="29" t="s">
        <v>835</v>
      </c>
      <c r="C974" s="8" t="s">
        <v>11</v>
      </c>
      <c r="D974" s="9" t="s">
        <v>938</v>
      </c>
      <c r="E974" s="10">
        <v>114</v>
      </c>
      <c r="F974" s="11">
        <v>78</v>
      </c>
      <c r="G974" s="15">
        <f t="shared" si="96"/>
        <v>1.56</v>
      </c>
      <c r="H974" s="12">
        <f t="shared" si="97"/>
        <v>0.52</v>
      </c>
      <c r="I974" s="12">
        <f t="shared" si="98"/>
        <v>1.04</v>
      </c>
      <c r="J974" s="15">
        <f t="shared" si="99"/>
        <v>1.56</v>
      </c>
    </row>
    <row r="975" spans="1:10" hidden="1">
      <c r="A975" s="6">
        <f t="shared" si="95"/>
        <v>105</v>
      </c>
      <c r="B975" s="29" t="s">
        <v>835</v>
      </c>
      <c r="C975" s="8" t="s">
        <v>11</v>
      </c>
      <c r="D975" s="9" t="s">
        <v>939</v>
      </c>
      <c r="E975" s="10">
        <v>110</v>
      </c>
      <c r="F975" s="11">
        <v>78</v>
      </c>
      <c r="G975" s="15">
        <f t="shared" si="96"/>
        <v>1.56</v>
      </c>
      <c r="H975" s="12">
        <f t="shared" si="97"/>
        <v>0.52</v>
      </c>
      <c r="I975" s="12">
        <f t="shared" si="98"/>
        <v>1.04</v>
      </c>
      <c r="J975" s="15">
        <f t="shared" si="99"/>
        <v>1.56</v>
      </c>
    </row>
    <row r="976" spans="1:10" hidden="1">
      <c r="A976" s="6">
        <f t="shared" si="95"/>
        <v>106</v>
      </c>
      <c r="B976" s="29" t="s">
        <v>835</v>
      </c>
      <c r="C976" s="8" t="s">
        <v>11</v>
      </c>
      <c r="D976" s="30" t="s">
        <v>940</v>
      </c>
      <c r="E976" s="10">
        <v>170</v>
      </c>
      <c r="F976" s="11">
        <v>67</v>
      </c>
      <c r="G976" s="15">
        <f t="shared" si="96"/>
        <v>1.34</v>
      </c>
      <c r="H976" s="12">
        <f t="shared" si="97"/>
        <v>0.45</v>
      </c>
      <c r="I976" s="12">
        <f t="shared" si="98"/>
        <v>0.89</v>
      </c>
      <c r="J976" s="15">
        <f t="shared" si="99"/>
        <v>1.34</v>
      </c>
    </row>
    <row r="977" spans="1:10" hidden="1">
      <c r="A977" s="6">
        <f t="shared" si="95"/>
        <v>107</v>
      </c>
      <c r="B977" s="29" t="s">
        <v>835</v>
      </c>
      <c r="C977" s="8" t="s">
        <v>11</v>
      </c>
      <c r="D977" s="9" t="s">
        <v>941</v>
      </c>
      <c r="E977" s="10">
        <v>181</v>
      </c>
      <c r="F977" s="11">
        <v>44</v>
      </c>
      <c r="G977" s="15">
        <f t="shared" si="96"/>
        <v>0.88</v>
      </c>
      <c r="H977" s="12">
        <f t="shared" si="97"/>
        <v>0.5</v>
      </c>
      <c r="I977" s="12">
        <f t="shared" si="98"/>
        <v>1</v>
      </c>
      <c r="J977" s="15">
        <v>1.5</v>
      </c>
    </row>
    <row r="978" spans="1:10" ht="46.5" hidden="1">
      <c r="A978" s="6">
        <f t="shared" si="95"/>
        <v>108</v>
      </c>
      <c r="B978" s="29" t="s">
        <v>835</v>
      </c>
      <c r="C978" s="8" t="s">
        <v>11</v>
      </c>
      <c r="D978" s="30" t="s">
        <v>942</v>
      </c>
      <c r="E978" s="10">
        <v>133</v>
      </c>
      <c r="F978" s="11">
        <v>6</v>
      </c>
      <c r="G978" s="15">
        <f t="shared" si="96"/>
        <v>0.12</v>
      </c>
      <c r="H978" s="12">
        <f t="shared" si="97"/>
        <v>0.5</v>
      </c>
      <c r="I978" s="12">
        <f t="shared" si="98"/>
        <v>1</v>
      </c>
      <c r="J978" s="15">
        <v>1.5</v>
      </c>
    </row>
    <row r="979" spans="1:10" hidden="1">
      <c r="A979" s="6">
        <f t="shared" si="95"/>
        <v>109</v>
      </c>
      <c r="B979" s="29" t="s">
        <v>835</v>
      </c>
      <c r="C979" s="8" t="s">
        <v>11</v>
      </c>
      <c r="D979" s="9" t="s">
        <v>943</v>
      </c>
      <c r="E979" s="10">
        <v>78</v>
      </c>
      <c r="F979" s="11">
        <v>44</v>
      </c>
      <c r="G979" s="15">
        <f t="shared" si="96"/>
        <v>0.88</v>
      </c>
      <c r="H979" s="12">
        <f t="shared" si="97"/>
        <v>0.33</v>
      </c>
      <c r="I979" s="12">
        <f t="shared" si="98"/>
        <v>0.67</v>
      </c>
      <c r="J979" s="15">
        <v>1</v>
      </c>
    </row>
    <row r="980" spans="1:10" hidden="1">
      <c r="A980" s="6">
        <f t="shared" si="95"/>
        <v>110</v>
      </c>
      <c r="B980" s="29" t="s">
        <v>835</v>
      </c>
      <c r="C980" s="8" t="s">
        <v>11</v>
      </c>
      <c r="D980" s="30" t="s">
        <v>944</v>
      </c>
      <c r="E980" s="10">
        <v>213</v>
      </c>
      <c r="F980" s="11">
        <v>69</v>
      </c>
      <c r="G980" s="15">
        <f t="shared" si="96"/>
        <v>1.38</v>
      </c>
      <c r="H980" s="12">
        <f t="shared" si="97"/>
        <v>0.46</v>
      </c>
      <c r="I980" s="12">
        <f t="shared" si="98"/>
        <v>0.92</v>
      </c>
      <c r="J980" s="15">
        <f t="shared" si="99"/>
        <v>1.38</v>
      </c>
    </row>
    <row r="981" spans="1:10" hidden="1">
      <c r="A981" s="6">
        <f t="shared" si="95"/>
        <v>111</v>
      </c>
      <c r="B981" s="29" t="s">
        <v>835</v>
      </c>
      <c r="C981" s="8" t="s">
        <v>11</v>
      </c>
      <c r="D981" s="9" t="s">
        <v>945</v>
      </c>
      <c r="E981" s="10">
        <v>186</v>
      </c>
      <c r="F981" s="11">
        <v>79</v>
      </c>
      <c r="G981" s="15">
        <f t="shared" si="96"/>
        <v>1.58</v>
      </c>
      <c r="H981" s="12">
        <f t="shared" si="97"/>
        <v>0.53</v>
      </c>
      <c r="I981" s="12">
        <f t="shared" si="98"/>
        <v>1.05</v>
      </c>
      <c r="J981" s="15">
        <f t="shared" si="99"/>
        <v>1.58</v>
      </c>
    </row>
    <row r="982" spans="1:10" hidden="1">
      <c r="A982" s="6">
        <f t="shared" si="95"/>
        <v>112</v>
      </c>
      <c r="B982" s="29" t="s">
        <v>835</v>
      </c>
      <c r="C982" s="8" t="s">
        <v>11</v>
      </c>
      <c r="D982" s="9" t="s">
        <v>946</v>
      </c>
      <c r="E982" s="10">
        <v>75</v>
      </c>
      <c r="F982" s="11">
        <v>70</v>
      </c>
      <c r="G982" s="15">
        <f t="shared" si="96"/>
        <v>1.4</v>
      </c>
      <c r="H982" s="12">
        <f t="shared" si="97"/>
        <v>0.47</v>
      </c>
      <c r="I982" s="12">
        <f t="shared" si="98"/>
        <v>0.93</v>
      </c>
      <c r="J982" s="15">
        <f t="shared" si="99"/>
        <v>1.4</v>
      </c>
    </row>
    <row r="983" spans="1:10" hidden="1">
      <c r="A983" s="6">
        <f t="shared" si="95"/>
        <v>113</v>
      </c>
      <c r="B983" s="29" t="s">
        <v>835</v>
      </c>
      <c r="C983" s="8" t="s">
        <v>11</v>
      </c>
      <c r="D983" s="9" t="s">
        <v>947</v>
      </c>
      <c r="E983" s="10">
        <v>104</v>
      </c>
      <c r="F983" s="11">
        <v>69</v>
      </c>
      <c r="G983" s="15">
        <f t="shared" si="96"/>
        <v>1.38</v>
      </c>
      <c r="H983" s="12">
        <f t="shared" si="97"/>
        <v>0.46</v>
      </c>
      <c r="I983" s="12">
        <f t="shared" si="98"/>
        <v>0.92</v>
      </c>
      <c r="J983" s="15">
        <f t="shared" si="99"/>
        <v>1.38</v>
      </c>
    </row>
    <row r="984" spans="1:10" hidden="1">
      <c r="A984" s="6">
        <f t="shared" si="95"/>
        <v>114</v>
      </c>
      <c r="B984" s="29" t="s">
        <v>835</v>
      </c>
      <c r="C984" s="8" t="s">
        <v>11</v>
      </c>
      <c r="D984" s="9" t="s">
        <v>948</v>
      </c>
      <c r="E984" s="10">
        <v>113</v>
      </c>
      <c r="F984" s="11">
        <v>57</v>
      </c>
      <c r="G984" s="15">
        <f t="shared" si="96"/>
        <v>1.1399999999999999</v>
      </c>
      <c r="H984" s="12">
        <f t="shared" si="97"/>
        <v>0.38</v>
      </c>
      <c r="I984" s="12">
        <f t="shared" si="98"/>
        <v>0.76</v>
      </c>
      <c r="J984" s="15">
        <f t="shared" si="99"/>
        <v>1.1399999999999999</v>
      </c>
    </row>
    <row r="985" spans="1:10" hidden="1">
      <c r="A985" s="6">
        <f t="shared" si="95"/>
        <v>115</v>
      </c>
      <c r="B985" s="29" t="s">
        <v>835</v>
      </c>
      <c r="C985" s="8" t="s">
        <v>11</v>
      </c>
      <c r="D985" s="9" t="s">
        <v>949</v>
      </c>
      <c r="E985" s="10">
        <v>77</v>
      </c>
      <c r="F985" s="11">
        <v>50</v>
      </c>
      <c r="G985" s="15">
        <f t="shared" si="96"/>
        <v>1</v>
      </c>
      <c r="H985" s="12">
        <f t="shared" si="97"/>
        <v>0.33</v>
      </c>
      <c r="I985" s="12">
        <f t="shared" si="98"/>
        <v>0.67</v>
      </c>
      <c r="J985" s="15">
        <f t="shared" si="99"/>
        <v>1</v>
      </c>
    </row>
    <row r="986" spans="1:10" hidden="1">
      <c r="A986" s="6">
        <f t="shared" si="95"/>
        <v>116</v>
      </c>
      <c r="B986" s="29" t="s">
        <v>835</v>
      </c>
      <c r="C986" s="8" t="s">
        <v>11</v>
      </c>
      <c r="D986" s="9" t="s">
        <v>950</v>
      </c>
      <c r="E986" s="10">
        <v>60</v>
      </c>
      <c r="F986" s="11">
        <v>48</v>
      </c>
      <c r="G986" s="15">
        <f t="shared" si="96"/>
        <v>0.96</v>
      </c>
      <c r="H986" s="12">
        <f t="shared" si="97"/>
        <v>0.33</v>
      </c>
      <c r="I986" s="12">
        <f t="shared" si="98"/>
        <v>0.67</v>
      </c>
      <c r="J986" s="15">
        <v>1</v>
      </c>
    </row>
    <row r="987" spans="1:10" hidden="1">
      <c r="A987" s="6">
        <f t="shared" si="95"/>
        <v>117</v>
      </c>
      <c r="B987" s="29" t="s">
        <v>835</v>
      </c>
      <c r="C987" s="8" t="s">
        <v>11</v>
      </c>
      <c r="D987" s="9" t="s">
        <v>951</v>
      </c>
      <c r="E987" s="10">
        <v>78</v>
      </c>
      <c r="F987" s="11">
        <v>67</v>
      </c>
      <c r="G987" s="15">
        <f t="shared" si="96"/>
        <v>1.34</v>
      </c>
      <c r="H987" s="12">
        <f t="shared" si="97"/>
        <v>0.45</v>
      </c>
      <c r="I987" s="12">
        <f t="shared" si="98"/>
        <v>0.89</v>
      </c>
      <c r="J987" s="15">
        <f t="shared" si="99"/>
        <v>1.34</v>
      </c>
    </row>
    <row r="988" spans="1:10" hidden="1">
      <c r="A988" s="6">
        <f t="shared" si="95"/>
        <v>118</v>
      </c>
      <c r="B988" s="29" t="s">
        <v>835</v>
      </c>
      <c r="C988" s="8" t="s">
        <v>11</v>
      </c>
      <c r="D988" s="9" t="s">
        <v>952</v>
      </c>
      <c r="E988" s="10">
        <v>174</v>
      </c>
      <c r="F988" s="11">
        <v>72</v>
      </c>
      <c r="G988" s="15">
        <f t="shared" si="96"/>
        <v>1.44</v>
      </c>
      <c r="H988" s="12">
        <f t="shared" si="97"/>
        <v>0.48</v>
      </c>
      <c r="I988" s="12">
        <f t="shared" si="98"/>
        <v>0.96</v>
      </c>
      <c r="J988" s="15">
        <f t="shared" si="99"/>
        <v>1.44</v>
      </c>
    </row>
    <row r="989" spans="1:10" s="28" customFormat="1" ht="27.75">
      <c r="A989" s="24">
        <v>9</v>
      </c>
      <c r="B989" s="25" t="s">
        <v>835</v>
      </c>
      <c r="C989" s="26"/>
      <c r="D989" s="27" t="s">
        <v>105</v>
      </c>
      <c r="E989" s="52">
        <f>SUM(E871:E988)</f>
        <v>13781</v>
      </c>
      <c r="F989" s="52">
        <f t="shared" ref="F989:J989" si="100">SUM(F871:F988)</f>
        <v>7643</v>
      </c>
      <c r="G989" s="53">
        <f t="shared" si="100"/>
        <v>152.85999999999999</v>
      </c>
      <c r="H989" s="53">
        <f t="shared" si="100"/>
        <v>49.989999999999974</v>
      </c>
      <c r="I989" s="53">
        <f t="shared" si="100"/>
        <v>100.31000000000004</v>
      </c>
      <c r="J989" s="53">
        <f t="shared" si="100"/>
        <v>150.29999999999998</v>
      </c>
    </row>
    <row r="990" spans="1:10" s="5" customFormat="1" hidden="1">
      <c r="A990" s="6">
        <v>1</v>
      </c>
      <c r="B990" s="29" t="s">
        <v>953</v>
      </c>
      <c r="C990" s="8" t="s">
        <v>11</v>
      </c>
      <c r="D990" s="9" t="s">
        <v>954</v>
      </c>
      <c r="E990" s="10">
        <v>156</v>
      </c>
      <c r="F990" s="11">
        <v>88</v>
      </c>
      <c r="G990" s="15">
        <f t="shared" si="96"/>
        <v>1.76</v>
      </c>
      <c r="H990" s="12">
        <f t="shared" si="97"/>
        <v>0.59</v>
      </c>
      <c r="I990" s="12">
        <f t="shared" si="98"/>
        <v>1.17</v>
      </c>
      <c r="J990" s="15">
        <f t="shared" si="99"/>
        <v>1.76</v>
      </c>
    </row>
    <row r="991" spans="1:10" hidden="1">
      <c r="A991" s="6">
        <f t="shared" ref="A991:A1054" si="101">A990+1</f>
        <v>2</v>
      </c>
      <c r="B991" s="29" t="s">
        <v>953</v>
      </c>
      <c r="C991" s="8" t="s">
        <v>11</v>
      </c>
      <c r="D991" s="9" t="s">
        <v>955</v>
      </c>
      <c r="E991" s="10">
        <v>73</v>
      </c>
      <c r="F991" s="11">
        <v>38</v>
      </c>
      <c r="G991" s="15">
        <f t="shared" si="96"/>
        <v>0.76</v>
      </c>
      <c r="H991" s="12">
        <f t="shared" si="97"/>
        <v>0.33</v>
      </c>
      <c r="I991" s="12">
        <f t="shared" si="98"/>
        <v>0.67</v>
      </c>
      <c r="J991" s="15">
        <v>1</v>
      </c>
    </row>
    <row r="992" spans="1:10" hidden="1">
      <c r="A992" s="6">
        <f t="shared" si="101"/>
        <v>3</v>
      </c>
      <c r="B992" s="29" t="s">
        <v>953</v>
      </c>
      <c r="C992" s="8" t="s">
        <v>11</v>
      </c>
      <c r="D992" s="9" t="s">
        <v>956</v>
      </c>
      <c r="E992" s="10">
        <v>92</v>
      </c>
      <c r="F992" s="11">
        <v>22</v>
      </c>
      <c r="G992" s="15">
        <f t="shared" si="96"/>
        <v>0.44</v>
      </c>
      <c r="H992" s="12">
        <f t="shared" si="97"/>
        <v>0.33</v>
      </c>
      <c r="I992" s="12">
        <f t="shared" si="98"/>
        <v>0.67</v>
      </c>
      <c r="J992" s="15">
        <v>1</v>
      </c>
    </row>
    <row r="993" spans="1:10" hidden="1">
      <c r="A993" s="6">
        <f t="shared" si="101"/>
        <v>4</v>
      </c>
      <c r="B993" s="29" t="s">
        <v>953</v>
      </c>
      <c r="C993" s="8" t="s">
        <v>11</v>
      </c>
      <c r="D993" s="9" t="s">
        <v>957</v>
      </c>
      <c r="E993" s="10">
        <v>128</v>
      </c>
      <c r="F993" s="11">
        <v>62</v>
      </c>
      <c r="G993" s="15">
        <f t="shared" si="96"/>
        <v>1.24</v>
      </c>
      <c r="H993" s="12">
        <f t="shared" si="97"/>
        <v>0.41</v>
      </c>
      <c r="I993" s="12">
        <f t="shared" si="98"/>
        <v>0.83</v>
      </c>
      <c r="J993" s="15">
        <f t="shared" si="99"/>
        <v>1.24</v>
      </c>
    </row>
    <row r="994" spans="1:10" hidden="1">
      <c r="A994" s="6">
        <f t="shared" si="101"/>
        <v>5</v>
      </c>
      <c r="B994" s="29" t="s">
        <v>953</v>
      </c>
      <c r="C994" s="8" t="s">
        <v>11</v>
      </c>
      <c r="D994" s="9" t="s">
        <v>958</v>
      </c>
      <c r="E994" s="10">
        <v>191</v>
      </c>
      <c r="F994" s="11">
        <v>126</v>
      </c>
      <c r="G994" s="15">
        <f t="shared" si="96"/>
        <v>2.52</v>
      </c>
      <c r="H994" s="12">
        <f t="shared" si="97"/>
        <v>0.5</v>
      </c>
      <c r="I994" s="12">
        <f t="shared" si="98"/>
        <v>1</v>
      </c>
      <c r="J994" s="15">
        <v>1.5</v>
      </c>
    </row>
    <row r="995" spans="1:10" hidden="1">
      <c r="A995" s="6">
        <f t="shared" si="101"/>
        <v>6</v>
      </c>
      <c r="B995" s="29" t="s">
        <v>953</v>
      </c>
      <c r="C995" s="8" t="s">
        <v>11</v>
      </c>
      <c r="D995" s="9" t="s">
        <v>959</v>
      </c>
      <c r="E995" s="10">
        <v>196</v>
      </c>
      <c r="F995" s="11">
        <v>115</v>
      </c>
      <c r="G995" s="15">
        <f t="shared" si="96"/>
        <v>2.2999999999999998</v>
      </c>
      <c r="H995" s="12">
        <f t="shared" si="97"/>
        <v>0.5</v>
      </c>
      <c r="I995" s="12">
        <f t="shared" si="98"/>
        <v>1</v>
      </c>
      <c r="J995" s="15">
        <v>1.5</v>
      </c>
    </row>
    <row r="996" spans="1:10" hidden="1">
      <c r="A996" s="6">
        <f t="shared" si="101"/>
        <v>7</v>
      </c>
      <c r="B996" s="29" t="s">
        <v>953</v>
      </c>
      <c r="C996" s="8" t="s">
        <v>11</v>
      </c>
      <c r="D996" s="9" t="s">
        <v>960</v>
      </c>
      <c r="E996" s="10">
        <v>113</v>
      </c>
      <c r="F996" s="11">
        <v>81</v>
      </c>
      <c r="G996" s="15">
        <f t="shared" si="96"/>
        <v>1.62</v>
      </c>
      <c r="H996" s="12">
        <f t="shared" si="97"/>
        <v>0.54</v>
      </c>
      <c r="I996" s="12">
        <f t="shared" si="98"/>
        <v>1.08</v>
      </c>
      <c r="J996" s="15">
        <f t="shared" si="99"/>
        <v>1.62</v>
      </c>
    </row>
    <row r="997" spans="1:10" hidden="1">
      <c r="A997" s="6">
        <f t="shared" si="101"/>
        <v>8</v>
      </c>
      <c r="B997" s="29" t="s">
        <v>953</v>
      </c>
      <c r="C997" s="8" t="s">
        <v>11</v>
      </c>
      <c r="D997" s="9" t="s">
        <v>961</v>
      </c>
      <c r="E997" s="10">
        <v>96</v>
      </c>
      <c r="F997" s="11">
        <v>45</v>
      </c>
      <c r="G997" s="15">
        <f t="shared" si="96"/>
        <v>0.9</v>
      </c>
      <c r="H997" s="12">
        <f t="shared" si="97"/>
        <v>0.33</v>
      </c>
      <c r="I997" s="12">
        <f t="shared" si="98"/>
        <v>0.67</v>
      </c>
      <c r="J997" s="15">
        <v>1</v>
      </c>
    </row>
    <row r="998" spans="1:10" hidden="1">
      <c r="A998" s="6">
        <f t="shared" si="101"/>
        <v>9</v>
      </c>
      <c r="B998" s="29" t="s">
        <v>953</v>
      </c>
      <c r="C998" s="8" t="s">
        <v>11</v>
      </c>
      <c r="D998" s="9" t="s">
        <v>962</v>
      </c>
      <c r="E998" s="10">
        <v>102</v>
      </c>
      <c r="F998" s="11">
        <v>44</v>
      </c>
      <c r="G998" s="15">
        <f t="shared" si="96"/>
        <v>0.88</v>
      </c>
      <c r="H998" s="12">
        <f t="shared" si="97"/>
        <v>0.33</v>
      </c>
      <c r="I998" s="12">
        <f t="shared" si="98"/>
        <v>0.67</v>
      </c>
      <c r="J998" s="15">
        <v>1</v>
      </c>
    </row>
    <row r="999" spans="1:10" hidden="1">
      <c r="A999" s="6">
        <f t="shared" si="101"/>
        <v>10</v>
      </c>
      <c r="B999" s="29" t="s">
        <v>953</v>
      </c>
      <c r="C999" s="8" t="s">
        <v>11</v>
      </c>
      <c r="D999" s="9" t="s">
        <v>963</v>
      </c>
      <c r="E999" s="10">
        <v>80</v>
      </c>
      <c r="F999" s="11">
        <v>63</v>
      </c>
      <c r="G999" s="15">
        <f t="shared" si="96"/>
        <v>1.26</v>
      </c>
      <c r="H999" s="12">
        <f t="shared" si="97"/>
        <v>0.42</v>
      </c>
      <c r="I999" s="12">
        <f t="shared" si="98"/>
        <v>0.84</v>
      </c>
      <c r="J999" s="15">
        <f t="shared" si="99"/>
        <v>1.26</v>
      </c>
    </row>
    <row r="1000" spans="1:10" hidden="1">
      <c r="A1000" s="6">
        <f t="shared" si="101"/>
        <v>11</v>
      </c>
      <c r="B1000" s="29" t="s">
        <v>953</v>
      </c>
      <c r="C1000" s="8" t="s">
        <v>11</v>
      </c>
      <c r="D1000" s="9" t="s">
        <v>964</v>
      </c>
      <c r="E1000" s="10">
        <v>107</v>
      </c>
      <c r="F1000" s="11">
        <v>94</v>
      </c>
      <c r="G1000" s="15">
        <f t="shared" si="96"/>
        <v>1.88</v>
      </c>
      <c r="H1000" s="12">
        <f t="shared" si="97"/>
        <v>0.63</v>
      </c>
      <c r="I1000" s="12">
        <f t="shared" si="98"/>
        <v>1.25</v>
      </c>
      <c r="J1000" s="15">
        <f t="shared" si="99"/>
        <v>1.88</v>
      </c>
    </row>
    <row r="1001" spans="1:10" hidden="1">
      <c r="A1001" s="6">
        <f t="shared" si="101"/>
        <v>12</v>
      </c>
      <c r="B1001" s="29" t="s">
        <v>953</v>
      </c>
      <c r="C1001" s="8" t="s">
        <v>11</v>
      </c>
      <c r="D1001" s="9" t="s">
        <v>965</v>
      </c>
      <c r="E1001" s="10">
        <v>103</v>
      </c>
      <c r="F1001" s="11">
        <v>60</v>
      </c>
      <c r="G1001" s="15">
        <f t="shared" si="96"/>
        <v>1.2</v>
      </c>
      <c r="H1001" s="12">
        <f t="shared" si="97"/>
        <v>0.4</v>
      </c>
      <c r="I1001" s="12">
        <f t="shared" si="98"/>
        <v>0.8</v>
      </c>
      <c r="J1001" s="15">
        <f t="shared" si="99"/>
        <v>1.2</v>
      </c>
    </row>
    <row r="1002" spans="1:10" hidden="1">
      <c r="A1002" s="6">
        <f t="shared" si="101"/>
        <v>13</v>
      </c>
      <c r="B1002" s="29" t="s">
        <v>953</v>
      </c>
      <c r="C1002" s="8" t="s">
        <v>11</v>
      </c>
      <c r="D1002" s="9" t="s">
        <v>878</v>
      </c>
      <c r="E1002" s="10">
        <v>74</v>
      </c>
      <c r="F1002" s="11">
        <v>61</v>
      </c>
      <c r="G1002" s="15">
        <f t="shared" si="96"/>
        <v>1.22</v>
      </c>
      <c r="H1002" s="12">
        <f t="shared" si="97"/>
        <v>0.41</v>
      </c>
      <c r="I1002" s="12">
        <f t="shared" si="98"/>
        <v>0.81</v>
      </c>
      <c r="J1002" s="15">
        <f t="shared" si="99"/>
        <v>1.22</v>
      </c>
    </row>
    <row r="1003" spans="1:10" hidden="1">
      <c r="A1003" s="6">
        <f t="shared" si="101"/>
        <v>14</v>
      </c>
      <c r="B1003" s="29" t="s">
        <v>953</v>
      </c>
      <c r="C1003" s="8" t="s">
        <v>11</v>
      </c>
      <c r="D1003" s="9" t="s">
        <v>966</v>
      </c>
      <c r="E1003" s="10">
        <v>61</v>
      </c>
      <c r="F1003" s="11">
        <v>39</v>
      </c>
      <c r="G1003" s="15">
        <f t="shared" si="96"/>
        <v>0.78</v>
      </c>
      <c r="H1003" s="12">
        <f t="shared" si="97"/>
        <v>0.33</v>
      </c>
      <c r="I1003" s="12">
        <f t="shared" si="98"/>
        <v>0.67</v>
      </c>
      <c r="J1003" s="15">
        <v>1</v>
      </c>
    </row>
    <row r="1004" spans="1:10" hidden="1">
      <c r="A1004" s="6">
        <f t="shared" si="101"/>
        <v>15</v>
      </c>
      <c r="B1004" s="29" t="s">
        <v>953</v>
      </c>
      <c r="C1004" s="8" t="s">
        <v>11</v>
      </c>
      <c r="D1004" s="9" t="s">
        <v>967</v>
      </c>
      <c r="E1004" s="10">
        <v>129</v>
      </c>
      <c r="F1004" s="11">
        <v>84</v>
      </c>
      <c r="G1004" s="15">
        <f t="shared" si="96"/>
        <v>1.68</v>
      </c>
      <c r="H1004" s="12">
        <f t="shared" si="97"/>
        <v>0.56000000000000005</v>
      </c>
      <c r="I1004" s="12">
        <f t="shared" si="98"/>
        <v>1.1200000000000001</v>
      </c>
      <c r="J1004" s="15">
        <f t="shared" si="99"/>
        <v>1.68</v>
      </c>
    </row>
    <row r="1005" spans="1:10" hidden="1">
      <c r="A1005" s="6">
        <f t="shared" si="101"/>
        <v>16</v>
      </c>
      <c r="B1005" s="29" t="s">
        <v>953</v>
      </c>
      <c r="C1005" s="8" t="s">
        <v>11</v>
      </c>
      <c r="D1005" s="9" t="s">
        <v>968</v>
      </c>
      <c r="E1005" s="10">
        <v>331</v>
      </c>
      <c r="F1005" s="11">
        <v>268</v>
      </c>
      <c r="G1005" s="15">
        <f t="shared" si="96"/>
        <v>5.36</v>
      </c>
      <c r="H1005" s="12">
        <f t="shared" si="97"/>
        <v>1.33</v>
      </c>
      <c r="I1005" s="12">
        <f t="shared" si="98"/>
        <v>2.67</v>
      </c>
      <c r="J1005" s="15">
        <v>4</v>
      </c>
    </row>
    <row r="1006" spans="1:10" hidden="1">
      <c r="A1006" s="6">
        <f t="shared" si="101"/>
        <v>17</v>
      </c>
      <c r="B1006" s="29" t="s">
        <v>953</v>
      </c>
      <c r="C1006" s="8" t="s">
        <v>11</v>
      </c>
      <c r="D1006" s="9" t="s">
        <v>969</v>
      </c>
      <c r="E1006" s="10">
        <v>65</v>
      </c>
      <c r="F1006" s="11">
        <v>37</v>
      </c>
      <c r="G1006" s="15">
        <f t="shared" si="96"/>
        <v>0.74</v>
      </c>
      <c r="H1006" s="12">
        <f t="shared" si="97"/>
        <v>0.33</v>
      </c>
      <c r="I1006" s="12">
        <f t="shared" si="98"/>
        <v>0.67</v>
      </c>
      <c r="J1006" s="15">
        <v>1</v>
      </c>
    </row>
    <row r="1007" spans="1:10" hidden="1">
      <c r="A1007" s="6">
        <f t="shared" si="101"/>
        <v>18</v>
      </c>
      <c r="B1007" s="29" t="s">
        <v>953</v>
      </c>
      <c r="C1007" s="8" t="s">
        <v>11</v>
      </c>
      <c r="D1007" s="9" t="s">
        <v>970</v>
      </c>
      <c r="E1007" s="10">
        <v>172</v>
      </c>
      <c r="F1007" s="11">
        <v>74</v>
      </c>
      <c r="G1007" s="15">
        <f t="shared" si="96"/>
        <v>1.48</v>
      </c>
      <c r="H1007" s="12">
        <f t="shared" si="97"/>
        <v>0.49</v>
      </c>
      <c r="I1007" s="12">
        <f t="shared" si="98"/>
        <v>0.99</v>
      </c>
      <c r="J1007" s="15">
        <f t="shared" si="99"/>
        <v>1.48</v>
      </c>
    </row>
    <row r="1008" spans="1:10" hidden="1">
      <c r="A1008" s="6">
        <f t="shared" si="101"/>
        <v>19</v>
      </c>
      <c r="B1008" s="29" t="s">
        <v>953</v>
      </c>
      <c r="C1008" s="8" t="s">
        <v>11</v>
      </c>
      <c r="D1008" s="9" t="s">
        <v>971</v>
      </c>
      <c r="E1008" s="10">
        <v>74</v>
      </c>
      <c r="F1008" s="11">
        <v>28</v>
      </c>
      <c r="G1008" s="15">
        <f t="shared" si="96"/>
        <v>0.56000000000000005</v>
      </c>
      <c r="H1008" s="12">
        <f t="shared" si="97"/>
        <v>0.33</v>
      </c>
      <c r="I1008" s="12">
        <f t="shared" si="98"/>
        <v>0.67</v>
      </c>
      <c r="J1008" s="15">
        <v>1</v>
      </c>
    </row>
    <row r="1009" spans="1:10" hidden="1">
      <c r="A1009" s="6">
        <f t="shared" si="101"/>
        <v>20</v>
      </c>
      <c r="B1009" s="29" t="s">
        <v>953</v>
      </c>
      <c r="C1009" s="8" t="s">
        <v>11</v>
      </c>
      <c r="D1009" s="9" t="s">
        <v>972</v>
      </c>
      <c r="E1009" s="10">
        <v>165</v>
      </c>
      <c r="F1009" s="11">
        <v>103</v>
      </c>
      <c r="G1009" s="15">
        <f t="shared" si="96"/>
        <v>2.06</v>
      </c>
      <c r="H1009" s="12">
        <f t="shared" si="97"/>
        <v>0.5</v>
      </c>
      <c r="I1009" s="12">
        <f t="shared" si="98"/>
        <v>1</v>
      </c>
      <c r="J1009" s="15">
        <v>1.5</v>
      </c>
    </row>
    <row r="1010" spans="1:10" hidden="1">
      <c r="A1010" s="6">
        <f t="shared" si="101"/>
        <v>21</v>
      </c>
      <c r="B1010" s="29" t="s">
        <v>953</v>
      </c>
      <c r="C1010" s="8" t="s">
        <v>11</v>
      </c>
      <c r="D1010" s="9" t="s">
        <v>973</v>
      </c>
      <c r="E1010" s="10">
        <v>148</v>
      </c>
      <c r="F1010" s="11">
        <v>150</v>
      </c>
      <c r="G1010" s="15">
        <f t="shared" si="96"/>
        <v>3</v>
      </c>
      <c r="H1010" s="12">
        <f t="shared" si="97"/>
        <v>0.5</v>
      </c>
      <c r="I1010" s="12">
        <f t="shared" si="98"/>
        <v>1</v>
      </c>
      <c r="J1010" s="15">
        <v>1.5</v>
      </c>
    </row>
    <row r="1011" spans="1:10" hidden="1">
      <c r="A1011" s="6">
        <f t="shared" si="101"/>
        <v>22</v>
      </c>
      <c r="B1011" s="29" t="s">
        <v>953</v>
      </c>
      <c r="C1011" s="8" t="s">
        <v>11</v>
      </c>
      <c r="D1011" s="9" t="s">
        <v>974</v>
      </c>
      <c r="E1011" s="10">
        <v>154</v>
      </c>
      <c r="F1011" s="11">
        <v>117</v>
      </c>
      <c r="G1011" s="15">
        <f t="shared" si="96"/>
        <v>2.34</v>
      </c>
      <c r="H1011" s="12">
        <f t="shared" si="97"/>
        <v>0.5</v>
      </c>
      <c r="I1011" s="12">
        <f t="shared" si="98"/>
        <v>1</v>
      </c>
      <c r="J1011" s="15">
        <v>1.5</v>
      </c>
    </row>
    <row r="1012" spans="1:10" hidden="1">
      <c r="A1012" s="6">
        <f t="shared" si="101"/>
        <v>23</v>
      </c>
      <c r="B1012" s="29" t="s">
        <v>953</v>
      </c>
      <c r="C1012" s="8" t="s">
        <v>11</v>
      </c>
      <c r="D1012" s="9" t="s">
        <v>975</v>
      </c>
      <c r="E1012" s="10">
        <v>92</v>
      </c>
      <c r="F1012" s="11">
        <v>74</v>
      </c>
      <c r="G1012" s="15">
        <f t="shared" si="96"/>
        <v>1.48</v>
      </c>
      <c r="H1012" s="12">
        <f t="shared" si="97"/>
        <v>0.49</v>
      </c>
      <c r="I1012" s="12">
        <f t="shared" si="98"/>
        <v>0.99</v>
      </c>
      <c r="J1012" s="15">
        <f t="shared" si="99"/>
        <v>1.48</v>
      </c>
    </row>
    <row r="1013" spans="1:10" hidden="1">
      <c r="A1013" s="6">
        <f t="shared" si="101"/>
        <v>24</v>
      </c>
      <c r="B1013" s="29" t="s">
        <v>953</v>
      </c>
      <c r="C1013" s="8" t="s">
        <v>11</v>
      </c>
      <c r="D1013" s="9" t="s">
        <v>976</v>
      </c>
      <c r="E1013" s="10">
        <v>107</v>
      </c>
      <c r="F1013" s="11">
        <v>38</v>
      </c>
      <c r="G1013" s="15">
        <f t="shared" si="96"/>
        <v>0.76</v>
      </c>
      <c r="H1013" s="12">
        <f t="shared" si="97"/>
        <v>0.33</v>
      </c>
      <c r="I1013" s="12">
        <f t="shared" si="98"/>
        <v>0.67</v>
      </c>
      <c r="J1013" s="15">
        <v>1</v>
      </c>
    </row>
    <row r="1014" spans="1:10" hidden="1">
      <c r="A1014" s="6">
        <f t="shared" si="101"/>
        <v>25</v>
      </c>
      <c r="B1014" s="29" t="s">
        <v>953</v>
      </c>
      <c r="C1014" s="8" t="s">
        <v>11</v>
      </c>
      <c r="D1014" s="9" t="s">
        <v>977</v>
      </c>
      <c r="E1014" s="10">
        <v>85</v>
      </c>
      <c r="F1014" s="11">
        <v>28</v>
      </c>
      <c r="G1014" s="15">
        <f t="shared" si="96"/>
        <v>0.56000000000000005</v>
      </c>
      <c r="H1014" s="12">
        <f t="shared" si="97"/>
        <v>0.33</v>
      </c>
      <c r="I1014" s="12">
        <f t="shared" si="98"/>
        <v>0.67</v>
      </c>
      <c r="J1014" s="15">
        <v>1</v>
      </c>
    </row>
    <row r="1015" spans="1:10" hidden="1">
      <c r="A1015" s="6">
        <f t="shared" si="101"/>
        <v>26</v>
      </c>
      <c r="B1015" s="29" t="s">
        <v>953</v>
      </c>
      <c r="C1015" s="8" t="s">
        <v>11</v>
      </c>
      <c r="D1015" s="9" t="s">
        <v>978</v>
      </c>
      <c r="E1015" s="10">
        <v>74</v>
      </c>
      <c r="F1015" s="11">
        <v>28</v>
      </c>
      <c r="G1015" s="15">
        <f t="shared" si="96"/>
        <v>0.56000000000000005</v>
      </c>
      <c r="H1015" s="12">
        <f t="shared" si="97"/>
        <v>0.33</v>
      </c>
      <c r="I1015" s="12">
        <f t="shared" si="98"/>
        <v>0.67</v>
      </c>
      <c r="J1015" s="15">
        <v>1</v>
      </c>
    </row>
    <row r="1016" spans="1:10" hidden="1">
      <c r="A1016" s="6">
        <f t="shared" si="101"/>
        <v>27</v>
      </c>
      <c r="B1016" s="29" t="s">
        <v>953</v>
      </c>
      <c r="C1016" s="8" t="s">
        <v>11</v>
      </c>
      <c r="D1016" s="9" t="s">
        <v>979</v>
      </c>
      <c r="E1016" s="10">
        <v>189</v>
      </c>
      <c r="F1016" s="11">
        <v>102</v>
      </c>
      <c r="G1016" s="15">
        <f t="shared" si="96"/>
        <v>2.04</v>
      </c>
      <c r="H1016" s="12">
        <f t="shared" si="97"/>
        <v>0.5</v>
      </c>
      <c r="I1016" s="12">
        <f t="shared" si="98"/>
        <v>1</v>
      </c>
      <c r="J1016" s="15">
        <v>1.5</v>
      </c>
    </row>
    <row r="1017" spans="1:10" hidden="1">
      <c r="A1017" s="6">
        <f t="shared" si="101"/>
        <v>28</v>
      </c>
      <c r="B1017" s="29" t="s">
        <v>953</v>
      </c>
      <c r="C1017" s="8" t="s">
        <v>11</v>
      </c>
      <c r="D1017" s="9" t="s">
        <v>980</v>
      </c>
      <c r="E1017" s="10">
        <v>135</v>
      </c>
      <c r="F1017" s="11">
        <v>51</v>
      </c>
      <c r="G1017" s="15">
        <f t="shared" si="96"/>
        <v>1.02</v>
      </c>
      <c r="H1017" s="12">
        <f t="shared" si="97"/>
        <v>0.34</v>
      </c>
      <c r="I1017" s="12">
        <f t="shared" si="98"/>
        <v>0.68</v>
      </c>
      <c r="J1017" s="15">
        <f t="shared" si="99"/>
        <v>1.02</v>
      </c>
    </row>
    <row r="1018" spans="1:10" hidden="1">
      <c r="A1018" s="6">
        <f t="shared" si="101"/>
        <v>29</v>
      </c>
      <c r="B1018" s="29" t="s">
        <v>953</v>
      </c>
      <c r="C1018" s="8" t="s">
        <v>11</v>
      </c>
      <c r="D1018" s="9" t="s">
        <v>981</v>
      </c>
      <c r="E1018" s="10">
        <v>105</v>
      </c>
      <c r="F1018" s="11">
        <v>101</v>
      </c>
      <c r="G1018" s="15">
        <f t="shared" si="96"/>
        <v>2.02</v>
      </c>
      <c r="H1018" s="12">
        <f t="shared" si="97"/>
        <v>0.5</v>
      </c>
      <c r="I1018" s="12">
        <f t="shared" si="98"/>
        <v>1</v>
      </c>
      <c r="J1018" s="15">
        <v>1.5</v>
      </c>
    </row>
    <row r="1019" spans="1:10" hidden="1">
      <c r="A1019" s="6">
        <f t="shared" si="101"/>
        <v>30</v>
      </c>
      <c r="B1019" s="29" t="s">
        <v>953</v>
      </c>
      <c r="C1019" s="8" t="s">
        <v>11</v>
      </c>
      <c r="D1019" s="9" t="s">
        <v>982</v>
      </c>
      <c r="E1019" s="10">
        <v>126</v>
      </c>
      <c r="F1019" s="11">
        <v>56</v>
      </c>
      <c r="G1019" s="15">
        <f t="shared" si="96"/>
        <v>1.1200000000000001</v>
      </c>
      <c r="H1019" s="12">
        <f t="shared" si="97"/>
        <v>0.37</v>
      </c>
      <c r="I1019" s="12">
        <f t="shared" si="98"/>
        <v>0.75</v>
      </c>
      <c r="J1019" s="15">
        <f t="shared" si="99"/>
        <v>1.1200000000000001</v>
      </c>
    </row>
    <row r="1020" spans="1:10" hidden="1">
      <c r="A1020" s="6">
        <f t="shared" si="101"/>
        <v>31</v>
      </c>
      <c r="B1020" s="29" t="s">
        <v>953</v>
      </c>
      <c r="C1020" s="8" t="s">
        <v>11</v>
      </c>
      <c r="D1020" s="9" t="s">
        <v>983</v>
      </c>
      <c r="E1020" s="10">
        <v>103</v>
      </c>
      <c r="F1020" s="11">
        <v>17</v>
      </c>
      <c r="G1020" s="15">
        <f t="shared" si="96"/>
        <v>0.34</v>
      </c>
      <c r="H1020" s="12">
        <f t="shared" si="97"/>
        <v>0.33</v>
      </c>
      <c r="I1020" s="12">
        <f t="shared" si="98"/>
        <v>0.67</v>
      </c>
      <c r="J1020" s="15">
        <v>1</v>
      </c>
    </row>
    <row r="1021" spans="1:10" hidden="1">
      <c r="A1021" s="6">
        <f t="shared" si="101"/>
        <v>32</v>
      </c>
      <c r="B1021" s="29" t="s">
        <v>953</v>
      </c>
      <c r="C1021" s="8" t="s">
        <v>11</v>
      </c>
      <c r="D1021" s="9" t="s">
        <v>984</v>
      </c>
      <c r="E1021" s="10">
        <v>38</v>
      </c>
      <c r="F1021" s="11">
        <v>16</v>
      </c>
      <c r="G1021" s="15">
        <f t="shared" si="96"/>
        <v>0.32</v>
      </c>
      <c r="H1021" s="12">
        <f t="shared" si="97"/>
        <v>0.33</v>
      </c>
      <c r="I1021" s="12">
        <f t="shared" si="98"/>
        <v>0.67</v>
      </c>
      <c r="J1021" s="15">
        <v>1</v>
      </c>
    </row>
    <row r="1022" spans="1:10" hidden="1">
      <c r="A1022" s="6">
        <f t="shared" si="101"/>
        <v>33</v>
      </c>
      <c r="B1022" s="29" t="s">
        <v>953</v>
      </c>
      <c r="C1022" s="8" t="s">
        <v>11</v>
      </c>
      <c r="D1022" s="9" t="s">
        <v>985</v>
      </c>
      <c r="E1022" s="10">
        <v>106</v>
      </c>
      <c r="F1022" s="11">
        <v>41</v>
      </c>
      <c r="G1022" s="15">
        <f t="shared" si="96"/>
        <v>0.82</v>
      </c>
      <c r="H1022" s="12">
        <f t="shared" si="97"/>
        <v>0.33</v>
      </c>
      <c r="I1022" s="12">
        <f t="shared" si="98"/>
        <v>0.67</v>
      </c>
      <c r="J1022" s="15">
        <v>1</v>
      </c>
    </row>
    <row r="1023" spans="1:10" hidden="1">
      <c r="A1023" s="6">
        <f t="shared" si="101"/>
        <v>34</v>
      </c>
      <c r="B1023" s="29" t="s">
        <v>953</v>
      </c>
      <c r="C1023" s="8" t="s">
        <v>11</v>
      </c>
      <c r="D1023" s="9" t="s">
        <v>986</v>
      </c>
      <c r="E1023" s="10">
        <v>80</v>
      </c>
      <c r="F1023" s="11">
        <v>60</v>
      </c>
      <c r="G1023" s="15">
        <f t="shared" si="96"/>
        <v>1.2</v>
      </c>
      <c r="H1023" s="12">
        <f t="shared" si="97"/>
        <v>0.4</v>
      </c>
      <c r="I1023" s="12">
        <f t="shared" si="98"/>
        <v>0.8</v>
      </c>
      <c r="J1023" s="15">
        <f t="shared" si="99"/>
        <v>1.2</v>
      </c>
    </row>
    <row r="1024" spans="1:10" hidden="1">
      <c r="A1024" s="6">
        <f t="shared" si="101"/>
        <v>35</v>
      </c>
      <c r="B1024" s="29" t="s">
        <v>953</v>
      </c>
      <c r="C1024" s="8" t="s">
        <v>11</v>
      </c>
      <c r="D1024" s="9" t="s">
        <v>987</v>
      </c>
      <c r="E1024" s="10">
        <v>103</v>
      </c>
      <c r="F1024" s="11">
        <v>59</v>
      </c>
      <c r="G1024" s="15">
        <f t="shared" si="96"/>
        <v>1.18</v>
      </c>
      <c r="H1024" s="12">
        <f t="shared" si="97"/>
        <v>0.39</v>
      </c>
      <c r="I1024" s="12">
        <f t="shared" si="98"/>
        <v>0.79</v>
      </c>
      <c r="J1024" s="15">
        <f t="shared" si="99"/>
        <v>1.18</v>
      </c>
    </row>
    <row r="1025" spans="1:10" hidden="1">
      <c r="A1025" s="6">
        <f t="shared" si="101"/>
        <v>36</v>
      </c>
      <c r="B1025" s="29" t="s">
        <v>953</v>
      </c>
      <c r="C1025" s="8" t="s">
        <v>11</v>
      </c>
      <c r="D1025" s="9" t="s">
        <v>988</v>
      </c>
      <c r="E1025" s="10">
        <v>144</v>
      </c>
      <c r="F1025" s="11">
        <v>62</v>
      </c>
      <c r="G1025" s="15">
        <f t="shared" si="96"/>
        <v>1.24</v>
      </c>
      <c r="H1025" s="12">
        <f t="shared" si="97"/>
        <v>0.41</v>
      </c>
      <c r="I1025" s="12">
        <f t="shared" si="98"/>
        <v>0.83</v>
      </c>
      <c r="J1025" s="15">
        <f t="shared" si="99"/>
        <v>1.24</v>
      </c>
    </row>
    <row r="1026" spans="1:10" hidden="1">
      <c r="A1026" s="6">
        <f t="shared" si="101"/>
        <v>37</v>
      </c>
      <c r="B1026" s="29" t="s">
        <v>953</v>
      </c>
      <c r="C1026" s="8" t="s">
        <v>11</v>
      </c>
      <c r="D1026" s="9" t="s">
        <v>989</v>
      </c>
      <c r="E1026" s="10">
        <v>109</v>
      </c>
      <c r="F1026" s="11">
        <v>55</v>
      </c>
      <c r="G1026" s="15">
        <f t="shared" si="96"/>
        <v>1.1000000000000001</v>
      </c>
      <c r="H1026" s="12">
        <f t="shared" si="97"/>
        <v>0.37</v>
      </c>
      <c r="I1026" s="12">
        <f t="shared" si="98"/>
        <v>0.73</v>
      </c>
      <c r="J1026" s="15">
        <f t="shared" si="99"/>
        <v>1.1000000000000001</v>
      </c>
    </row>
    <row r="1027" spans="1:10" hidden="1">
      <c r="A1027" s="6">
        <f t="shared" si="101"/>
        <v>38</v>
      </c>
      <c r="B1027" s="29" t="s">
        <v>953</v>
      </c>
      <c r="C1027" s="8" t="s">
        <v>11</v>
      </c>
      <c r="D1027" s="9" t="s">
        <v>990</v>
      </c>
      <c r="E1027" s="10">
        <v>55</v>
      </c>
      <c r="F1027" s="11">
        <v>28</v>
      </c>
      <c r="G1027" s="15">
        <f t="shared" si="96"/>
        <v>0.56000000000000005</v>
      </c>
      <c r="H1027" s="12">
        <f t="shared" si="97"/>
        <v>0.33</v>
      </c>
      <c r="I1027" s="12">
        <f t="shared" si="98"/>
        <v>0.67</v>
      </c>
      <c r="J1027" s="15">
        <v>1</v>
      </c>
    </row>
    <row r="1028" spans="1:10" hidden="1">
      <c r="A1028" s="6">
        <f t="shared" si="101"/>
        <v>39</v>
      </c>
      <c r="B1028" s="29" t="s">
        <v>953</v>
      </c>
      <c r="C1028" s="8" t="s">
        <v>11</v>
      </c>
      <c r="D1028" s="9" t="s">
        <v>991</v>
      </c>
      <c r="E1028" s="10">
        <v>84</v>
      </c>
      <c r="F1028" s="11">
        <v>46</v>
      </c>
      <c r="G1028" s="15">
        <f t="shared" si="96"/>
        <v>0.92</v>
      </c>
      <c r="H1028" s="12">
        <f t="shared" si="97"/>
        <v>0.33</v>
      </c>
      <c r="I1028" s="12">
        <f t="shared" si="98"/>
        <v>0.67</v>
      </c>
      <c r="J1028" s="15">
        <v>1</v>
      </c>
    </row>
    <row r="1029" spans="1:10" hidden="1">
      <c r="A1029" s="6">
        <f t="shared" si="101"/>
        <v>40</v>
      </c>
      <c r="B1029" s="29" t="s">
        <v>953</v>
      </c>
      <c r="C1029" s="8" t="s">
        <v>11</v>
      </c>
      <c r="D1029" s="9" t="s">
        <v>992</v>
      </c>
      <c r="E1029" s="10">
        <v>88</v>
      </c>
      <c r="F1029" s="11">
        <v>57</v>
      </c>
      <c r="G1029" s="15">
        <f t="shared" si="96"/>
        <v>1.1399999999999999</v>
      </c>
      <c r="H1029" s="12">
        <f t="shared" si="97"/>
        <v>0.38</v>
      </c>
      <c r="I1029" s="12">
        <f t="shared" si="98"/>
        <v>0.76</v>
      </c>
      <c r="J1029" s="15">
        <f t="shared" si="99"/>
        <v>1.1399999999999999</v>
      </c>
    </row>
    <row r="1030" spans="1:10" hidden="1">
      <c r="A1030" s="6">
        <f t="shared" si="101"/>
        <v>41</v>
      </c>
      <c r="B1030" s="29" t="s">
        <v>953</v>
      </c>
      <c r="C1030" s="8" t="s">
        <v>11</v>
      </c>
      <c r="D1030" s="9" t="s">
        <v>993</v>
      </c>
      <c r="E1030" s="10">
        <v>133</v>
      </c>
      <c r="F1030" s="11">
        <v>59</v>
      </c>
      <c r="G1030" s="15">
        <f t="shared" si="96"/>
        <v>1.18</v>
      </c>
      <c r="H1030" s="12">
        <f t="shared" si="97"/>
        <v>0.39</v>
      </c>
      <c r="I1030" s="12">
        <f t="shared" si="98"/>
        <v>0.79</v>
      </c>
      <c r="J1030" s="15">
        <f t="shared" si="99"/>
        <v>1.18</v>
      </c>
    </row>
    <row r="1031" spans="1:10" hidden="1">
      <c r="A1031" s="6">
        <f t="shared" si="101"/>
        <v>42</v>
      </c>
      <c r="B1031" s="29" t="s">
        <v>953</v>
      </c>
      <c r="C1031" s="8" t="s">
        <v>11</v>
      </c>
      <c r="D1031" s="9" t="s">
        <v>994</v>
      </c>
      <c r="E1031" s="10">
        <v>104</v>
      </c>
      <c r="F1031" s="11">
        <v>68</v>
      </c>
      <c r="G1031" s="15">
        <f t="shared" ref="G1031:G1094" si="102">ROUND(F1031*20*0.001,2)</f>
        <v>1.36</v>
      </c>
      <c r="H1031" s="12">
        <f t="shared" ref="H1031:H1094" si="103">ROUND(J1031*1/3,2)</f>
        <v>0.45</v>
      </c>
      <c r="I1031" s="12">
        <f t="shared" ref="I1031:I1094" si="104">ROUND(J1031*2/3,2)</f>
        <v>0.91</v>
      </c>
      <c r="J1031" s="15">
        <f t="shared" si="99"/>
        <v>1.36</v>
      </c>
    </row>
    <row r="1032" spans="1:10" hidden="1">
      <c r="A1032" s="6">
        <f t="shared" si="101"/>
        <v>43</v>
      </c>
      <c r="B1032" s="29" t="s">
        <v>953</v>
      </c>
      <c r="C1032" s="8" t="s">
        <v>11</v>
      </c>
      <c r="D1032" s="9" t="s">
        <v>995</v>
      </c>
      <c r="E1032" s="10">
        <v>55</v>
      </c>
      <c r="F1032" s="11">
        <v>34</v>
      </c>
      <c r="G1032" s="15">
        <f t="shared" si="102"/>
        <v>0.68</v>
      </c>
      <c r="H1032" s="12">
        <f t="shared" si="103"/>
        <v>0.33</v>
      </c>
      <c r="I1032" s="12">
        <f t="shared" si="104"/>
        <v>0.67</v>
      </c>
      <c r="J1032" s="15">
        <v>1</v>
      </c>
    </row>
    <row r="1033" spans="1:10" hidden="1">
      <c r="A1033" s="6">
        <f t="shared" si="101"/>
        <v>44</v>
      </c>
      <c r="B1033" s="29" t="s">
        <v>953</v>
      </c>
      <c r="C1033" s="8" t="s">
        <v>11</v>
      </c>
      <c r="D1033" s="9" t="s">
        <v>946</v>
      </c>
      <c r="E1033" s="10">
        <v>90</v>
      </c>
      <c r="F1033" s="11">
        <v>33</v>
      </c>
      <c r="G1033" s="15">
        <f t="shared" si="102"/>
        <v>0.66</v>
      </c>
      <c r="H1033" s="12">
        <f t="shared" si="103"/>
        <v>0.33</v>
      </c>
      <c r="I1033" s="12">
        <f t="shared" si="104"/>
        <v>0.67</v>
      </c>
      <c r="J1033" s="15">
        <v>1</v>
      </c>
    </row>
    <row r="1034" spans="1:10" hidden="1">
      <c r="A1034" s="6">
        <f t="shared" si="101"/>
        <v>45</v>
      </c>
      <c r="B1034" s="29" t="s">
        <v>953</v>
      </c>
      <c r="C1034" s="8" t="s">
        <v>11</v>
      </c>
      <c r="D1034" s="9" t="s">
        <v>996</v>
      </c>
      <c r="E1034" s="10">
        <v>120</v>
      </c>
      <c r="F1034" s="11">
        <v>92</v>
      </c>
      <c r="G1034" s="15">
        <f t="shared" si="102"/>
        <v>1.84</v>
      </c>
      <c r="H1034" s="12">
        <f t="shared" si="103"/>
        <v>0.61</v>
      </c>
      <c r="I1034" s="12">
        <f t="shared" si="104"/>
        <v>1.23</v>
      </c>
      <c r="J1034" s="15">
        <f t="shared" ref="J1034:J1091" si="105">G1034</f>
        <v>1.84</v>
      </c>
    </row>
    <row r="1035" spans="1:10" hidden="1">
      <c r="A1035" s="6">
        <f t="shared" si="101"/>
        <v>46</v>
      </c>
      <c r="B1035" s="29" t="s">
        <v>953</v>
      </c>
      <c r="C1035" s="8" t="s">
        <v>11</v>
      </c>
      <c r="D1035" s="9" t="s">
        <v>997</v>
      </c>
      <c r="E1035" s="10">
        <v>87</v>
      </c>
      <c r="F1035" s="11">
        <v>37</v>
      </c>
      <c r="G1035" s="15">
        <f t="shared" si="102"/>
        <v>0.74</v>
      </c>
      <c r="H1035" s="12">
        <f t="shared" si="103"/>
        <v>0.33</v>
      </c>
      <c r="I1035" s="12">
        <f t="shared" si="104"/>
        <v>0.67</v>
      </c>
      <c r="J1035" s="15">
        <v>1</v>
      </c>
    </row>
    <row r="1036" spans="1:10" hidden="1">
      <c r="A1036" s="6">
        <f t="shared" si="101"/>
        <v>47</v>
      </c>
      <c r="B1036" s="29" t="s">
        <v>953</v>
      </c>
      <c r="C1036" s="8" t="s">
        <v>11</v>
      </c>
      <c r="D1036" s="9" t="s">
        <v>998</v>
      </c>
      <c r="E1036" s="10">
        <v>65</v>
      </c>
      <c r="F1036" s="11">
        <v>63</v>
      </c>
      <c r="G1036" s="15">
        <f t="shared" si="102"/>
        <v>1.26</v>
      </c>
      <c r="H1036" s="12">
        <f t="shared" si="103"/>
        <v>0.42</v>
      </c>
      <c r="I1036" s="12">
        <f t="shared" si="104"/>
        <v>0.84</v>
      </c>
      <c r="J1036" s="15">
        <f t="shared" si="105"/>
        <v>1.26</v>
      </c>
    </row>
    <row r="1037" spans="1:10" hidden="1">
      <c r="A1037" s="6">
        <f t="shared" si="101"/>
        <v>48</v>
      </c>
      <c r="B1037" s="29" t="s">
        <v>953</v>
      </c>
      <c r="C1037" s="8" t="s">
        <v>11</v>
      </c>
      <c r="D1037" s="9" t="s">
        <v>999</v>
      </c>
      <c r="E1037" s="10">
        <v>139</v>
      </c>
      <c r="F1037" s="11">
        <v>78</v>
      </c>
      <c r="G1037" s="15">
        <f t="shared" si="102"/>
        <v>1.56</v>
      </c>
      <c r="H1037" s="12">
        <f t="shared" si="103"/>
        <v>0.52</v>
      </c>
      <c r="I1037" s="12">
        <f t="shared" si="104"/>
        <v>1.04</v>
      </c>
      <c r="J1037" s="15">
        <f t="shared" si="105"/>
        <v>1.56</v>
      </c>
    </row>
    <row r="1038" spans="1:10" hidden="1">
      <c r="A1038" s="6">
        <f t="shared" si="101"/>
        <v>49</v>
      </c>
      <c r="B1038" s="29" t="s">
        <v>953</v>
      </c>
      <c r="C1038" s="8" t="s">
        <v>11</v>
      </c>
      <c r="D1038" s="9" t="s">
        <v>1000</v>
      </c>
      <c r="E1038" s="10">
        <v>114</v>
      </c>
      <c r="F1038" s="11">
        <v>76</v>
      </c>
      <c r="G1038" s="15">
        <f t="shared" si="102"/>
        <v>1.52</v>
      </c>
      <c r="H1038" s="12">
        <f t="shared" si="103"/>
        <v>0.51</v>
      </c>
      <c r="I1038" s="12">
        <f t="shared" si="104"/>
        <v>1.01</v>
      </c>
      <c r="J1038" s="15">
        <f t="shared" si="105"/>
        <v>1.52</v>
      </c>
    </row>
    <row r="1039" spans="1:10" hidden="1">
      <c r="A1039" s="6">
        <f t="shared" si="101"/>
        <v>50</v>
      </c>
      <c r="B1039" s="29" t="s">
        <v>953</v>
      </c>
      <c r="C1039" s="8" t="s">
        <v>11</v>
      </c>
      <c r="D1039" s="9" t="s">
        <v>1001</v>
      </c>
      <c r="E1039" s="10">
        <v>139</v>
      </c>
      <c r="F1039" s="11">
        <v>5</v>
      </c>
      <c r="G1039" s="15">
        <f t="shared" si="102"/>
        <v>0.1</v>
      </c>
      <c r="H1039" s="12">
        <f t="shared" si="103"/>
        <v>0.5</v>
      </c>
      <c r="I1039" s="12">
        <f t="shared" si="104"/>
        <v>1</v>
      </c>
      <c r="J1039" s="15">
        <v>1.5</v>
      </c>
    </row>
    <row r="1040" spans="1:10" hidden="1">
      <c r="A1040" s="6">
        <f t="shared" si="101"/>
        <v>51</v>
      </c>
      <c r="B1040" s="29" t="s">
        <v>953</v>
      </c>
      <c r="C1040" s="8" t="s">
        <v>11</v>
      </c>
      <c r="D1040" s="9" t="s">
        <v>1002</v>
      </c>
      <c r="E1040" s="10">
        <v>117</v>
      </c>
      <c r="F1040" s="11">
        <v>25</v>
      </c>
      <c r="G1040" s="15">
        <f t="shared" si="102"/>
        <v>0.5</v>
      </c>
      <c r="H1040" s="12">
        <f t="shared" si="103"/>
        <v>0.5</v>
      </c>
      <c r="I1040" s="12">
        <f t="shared" si="104"/>
        <v>1</v>
      </c>
      <c r="J1040" s="15">
        <v>1.5</v>
      </c>
    </row>
    <row r="1041" spans="1:10" hidden="1">
      <c r="A1041" s="6">
        <f t="shared" si="101"/>
        <v>52</v>
      </c>
      <c r="B1041" s="29" t="s">
        <v>953</v>
      </c>
      <c r="C1041" s="8" t="s">
        <v>11</v>
      </c>
      <c r="D1041" s="9" t="s">
        <v>1003</v>
      </c>
      <c r="E1041" s="10">
        <v>101</v>
      </c>
      <c r="F1041" s="11">
        <v>48</v>
      </c>
      <c r="G1041" s="15">
        <f t="shared" si="102"/>
        <v>0.96</v>
      </c>
      <c r="H1041" s="12">
        <f t="shared" si="103"/>
        <v>0.33</v>
      </c>
      <c r="I1041" s="12">
        <f t="shared" si="104"/>
        <v>0.67</v>
      </c>
      <c r="J1041" s="15">
        <v>1</v>
      </c>
    </row>
    <row r="1042" spans="1:10" s="5" customFormat="1" hidden="1">
      <c r="A1042" s="6">
        <f t="shared" si="101"/>
        <v>53</v>
      </c>
      <c r="B1042" s="29" t="s">
        <v>953</v>
      </c>
      <c r="C1042" s="8" t="s">
        <v>11</v>
      </c>
      <c r="D1042" s="9" t="s">
        <v>1004</v>
      </c>
      <c r="E1042" s="10">
        <v>232</v>
      </c>
      <c r="F1042" s="11">
        <v>144</v>
      </c>
      <c r="G1042" s="15">
        <f t="shared" si="102"/>
        <v>2.88</v>
      </c>
      <c r="H1042" s="12">
        <f t="shared" si="103"/>
        <v>0.5</v>
      </c>
      <c r="I1042" s="12">
        <f t="shared" si="104"/>
        <v>1</v>
      </c>
      <c r="J1042" s="15">
        <v>1.5</v>
      </c>
    </row>
    <row r="1043" spans="1:10" hidden="1">
      <c r="A1043" s="6">
        <f t="shared" si="101"/>
        <v>54</v>
      </c>
      <c r="B1043" s="29" t="s">
        <v>953</v>
      </c>
      <c r="C1043" s="8" t="s">
        <v>11</v>
      </c>
      <c r="D1043" s="9" t="s">
        <v>1005</v>
      </c>
      <c r="E1043" s="10">
        <v>108</v>
      </c>
      <c r="F1043" s="11">
        <v>18</v>
      </c>
      <c r="G1043" s="15">
        <f t="shared" si="102"/>
        <v>0.36</v>
      </c>
      <c r="H1043" s="12">
        <f t="shared" si="103"/>
        <v>0.33</v>
      </c>
      <c r="I1043" s="12">
        <f t="shared" si="104"/>
        <v>0.67</v>
      </c>
      <c r="J1043" s="15">
        <v>1</v>
      </c>
    </row>
    <row r="1044" spans="1:10" hidden="1">
      <c r="A1044" s="6">
        <f t="shared" si="101"/>
        <v>55</v>
      </c>
      <c r="B1044" s="29" t="s">
        <v>953</v>
      </c>
      <c r="C1044" s="8" t="s">
        <v>11</v>
      </c>
      <c r="D1044" s="9" t="s">
        <v>1006</v>
      </c>
      <c r="E1044" s="10">
        <v>80</v>
      </c>
      <c r="F1044" s="11">
        <v>46</v>
      </c>
      <c r="G1044" s="15">
        <f t="shared" si="102"/>
        <v>0.92</v>
      </c>
      <c r="H1044" s="12">
        <f t="shared" si="103"/>
        <v>0.33</v>
      </c>
      <c r="I1044" s="12">
        <f t="shared" si="104"/>
        <v>0.67</v>
      </c>
      <c r="J1044" s="15">
        <v>1</v>
      </c>
    </row>
    <row r="1045" spans="1:10" hidden="1">
      <c r="A1045" s="6">
        <f t="shared" si="101"/>
        <v>56</v>
      </c>
      <c r="B1045" s="29" t="s">
        <v>953</v>
      </c>
      <c r="C1045" s="8" t="s">
        <v>11</v>
      </c>
      <c r="D1045" s="9" t="s">
        <v>1007</v>
      </c>
      <c r="E1045" s="10">
        <v>116</v>
      </c>
      <c r="F1045" s="11">
        <v>67</v>
      </c>
      <c r="G1045" s="15">
        <f t="shared" si="102"/>
        <v>1.34</v>
      </c>
      <c r="H1045" s="12">
        <f t="shared" si="103"/>
        <v>0.45</v>
      </c>
      <c r="I1045" s="12">
        <f t="shared" si="104"/>
        <v>0.89</v>
      </c>
      <c r="J1045" s="15">
        <f t="shared" si="105"/>
        <v>1.34</v>
      </c>
    </row>
    <row r="1046" spans="1:10" hidden="1">
      <c r="A1046" s="6">
        <f t="shared" si="101"/>
        <v>57</v>
      </c>
      <c r="B1046" s="29" t="s">
        <v>953</v>
      </c>
      <c r="C1046" s="8" t="s">
        <v>11</v>
      </c>
      <c r="D1046" s="9" t="s">
        <v>1008</v>
      </c>
      <c r="E1046" s="10">
        <v>82</v>
      </c>
      <c r="F1046" s="11">
        <v>46</v>
      </c>
      <c r="G1046" s="15">
        <f t="shared" si="102"/>
        <v>0.92</v>
      </c>
      <c r="H1046" s="12">
        <f t="shared" si="103"/>
        <v>0.33</v>
      </c>
      <c r="I1046" s="12">
        <f t="shared" si="104"/>
        <v>0.67</v>
      </c>
      <c r="J1046" s="15">
        <v>1</v>
      </c>
    </row>
    <row r="1047" spans="1:10" hidden="1">
      <c r="A1047" s="6">
        <f t="shared" si="101"/>
        <v>58</v>
      </c>
      <c r="B1047" s="29" t="s">
        <v>953</v>
      </c>
      <c r="C1047" s="8" t="s">
        <v>11</v>
      </c>
      <c r="D1047" s="9" t="s">
        <v>1009</v>
      </c>
      <c r="E1047" s="10">
        <v>92</v>
      </c>
      <c r="F1047" s="11">
        <v>43</v>
      </c>
      <c r="G1047" s="15">
        <f t="shared" si="102"/>
        <v>0.86</v>
      </c>
      <c r="H1047" s="12">
        <f t="shared" si="103"/>
        <v>0.33</v>
      </c>
      <c r="I1047" s="12">
        <f t="shared" si="104"/>
        <v>0.67</v>
      </c>
      <c r="J1047" s="15">
        <v>1</v>
      </c>
    </row>
    <row r="1048" spans="1:10" hidden="1">
      <c r="A1048" s="6">
        <f t="shared" si="101"/>
        <v>59</v>
      </c>
      <c r="B1048" s="29" t="s">
        <v>953</v>
      </c>
      <c r="C1048" s="8" t="s">
        <v>11</v>
      </c>
      <c r="D1048" s="9" t="s">
        <v>1010</v>
      </c>
      <c r="E1048" s="10">
        <v>83</v>
      </c>
      <c r="F1048" s="11">
        <v>51</v>
      </c>
      <c r="G1048" s="15">
        <f t="shared" si="102"/>
        <v>1.02</v>
      </c>
      <c r="H1048" s="12">
        <f t="shared" si="103"/>
        <v>0.34</v>
      </c>
      <c r="I1048" s="12">
        <f t="shared" si="104"/>
        <v>0.68</v>
      </c>
      <c r="J1048" s="15">
        <f t="shared" si="105"/>
        <v>1.02</v>
      </c>
    </row>
    <row r="1049" spans="1:10" hidden="1">
      <c r="A1049" s="6">
        <f t="shared" si="101"/>
        <v>60</v>
      </c>
      <c r="B1049" s="29" t="s">
        <v>953</v>
      </c>
      <c r="C1049" s="8" t="s">
        <v>11</v>
      </c>
      <c r="D1049" s="9" t="s">
        <v>1011</v>
      </c>
      <c r="E1049" s="10">
        <v>34</v>
      </c>
      <c r="F1049" s="11">
        <v>32</v>
      </c>
      <c r="G1049" s="15">
        <f t="shared" si="102"/>
        <v>0.64</v>
      </c>
      <c r="H1049" s="12">
        <f t="shared" si="103"/>
        <v>0.33</v>
      </c>
      <c r="I1049" s="12">
        <f t="shared" si="104"/>
        <v>0.67</v>
      </c>
      <c r="J1049" s="15">
        <v>1</v>
      </c>
    </row>
    <row r="1050" spans="1:10" hidden="1">
      <c r="A1050" s="6">
        <f t="shared" si="101"/>
        <v>61</v>
      </c>
      <c r="B1050" s="29" t="s">
        <v>953</v>
      </c>
      <c r="C1050" s="8" t="s">
        <v>11</v>
      </c>
      <c r="D1050" s="9" t="s">
        <v>874</v>
      </c>
      <c r="E1050" s="10">
        <v>79</v>
      </c>
      <c r="F1050" s="11">
        <v>53</v>
      </c>
      <c r="G1050" s="15">
        <f t="shared" si="102"/>
        <v>1.06</v>
      </c>
      <c r="H1050" s="12">
        <f t="shared" si="103"/>
        <v>0.35</v>
      </c>
      <c r="I1050" s="12">
        <f t="shared" si="104"/>
        <v>0.71</v>
      </c>
      <c r="J1050" s="15">
        <f t="shared" si="105"/>
        <v>1.06</v>
      </c>
    </row>
    <row r="1051" spans="1:10" hidden="1">
      <c r="A1051" s="6">
        <f t="shared" si="101"/>
        <v>62</v>
      </c>
      <c r="B1051" s="29" t="s">
        <v>953</v>
      </c>
      <c r="C1051" s="8" t="s">
        <v>11</v>
      </c>
      <c r="D1051" s="9" t="s">
        <v>1012</v>
      </c>
      <c r="E1051" s="10">
        <v>59</v>
      </c>
      <c r="F1051" s="11">
        <v>46</v>
      </c>
      <c r="G1051" s="15">
        <f t="shared" si="102"/>
        <v>0.92</v>
      </c>
      <c r="H1051" s="12">
        <f t="shared" si="103"/>
        <v>0.33</v>
      </c>
      <c r="I1051" s="12">
        <f t="shared" si="104"/>
        <v>0.67</v>
      </c>
      <c r="J1051" s="15">
        <v>1</v>
      </c>
    </row>
    <row r="1052" spans="1:10" hidden="1">
      <c r="A1052" s="6">
        <f t="shared" si="101"/>
        <v>63</v>
      </c>
      <c r="B1052" s="29" t="s">
        <v>953</v>
      </c>
      <c r="C1052" s="8" t="s">
        <v>11</v>
      </c>
      <c r="D1052" s="9" t="s">
        <v>1013</v>
      </c>
      <c r="E1052" s="10">
        <v>113</v>
      </c>
      <c r="F1052" s="11">
        <v>68</v>
      </c>
      <c r="G1052" s="15">
        <f t="shared" si="102"/>
        <v>1.36</v>
      </c>
      <c r="H1052" s="12">
        <f t="shared" si="103"/>
        <v>0.45</v>
      </c>
      <c r="I1052" s="12">
        <f t="shared" si="104"/>
        <v>0.91</v>
      </c>
      <c r="J1052" s="15">
        <f t="shared" si="105"/>
        <v>1.36</v>
      </c>
    </row>
    <row r="1053" spans="1:10" hidden="1">
      <c r="A1053" s="6">
        <f t="shared" si="101"/>
        <v>64</v>
      </c>
      <c r="B1053" s="29" t="s">
        <v>953</v>
      </c>
      <c r="C1053" s="8" t="s">
        <v>11</v>
      </c>
      <c r="D1053" s="9" t="s">
        <v>1014</v>
      </c>
      <c r="E1053" s="10">
        <v>70</v>
      </c>
      <c r="F1053" s="11">
        <v>53</v>
      </c>
      <c r="G1053" s="15">
        <f t="shared" si="102"/>
        <v>1.06</v>
      </c>
      <c r="H1053" s="12">
        <f t="shared" si="103"/>
        <v>0.35</v>
      </c>
      <c r="I1053" s="12">
        <f t="shared" si="104"/>
        <v>0.71</v>
      </c>
      <c r="J1053" s="15">
        <f t="shared" si="105"/>
        <v>1.06</v>
      </c>
    </row>
    <row r="1054" spans="1:10" hidden="1">
      <c r="A1054" s="6">
        <f t="shared" si="101"/>
        <v>65</v>
      </c>
      <c r="B1054" s="29" t="s">
        <v>953</v>
      </c>
      <c r="C1054" s="8" t="s">
        <v>11</v>
      </c>
      <c r="D1054" s="9" t="s">
        <v>1015</v>
      </c>
      <c r="E1054" s="10">
        <v>137</v>
      </c>
      <c r="F1054" s="11">
        <v>110</v>
      </c>
      <c r="G1054" s="15">
        <f t="shared" si="102"/>
        <v>2.2000000000000002</v>
      </c>
      <c r="H1054" s="12">
        <f t="shared" si="103"/>
        <v>0.5</v>
      </c>
      <c r="I1054" s="12">
        <f t="shared" si="104"/>
        <v>1</v>
      </c>
      <c r="J1054" s="15">
        <v>1.5</v>
      </c>
    </row>
    <row r="1055" spans="1:10" hidden="1">
      <c r="A1055" s="6">
        <f t="shared" ref="A1055:A1118" si="106">A1054+1</f>
        <v>66</v>
      </c>
      <c r="B1055" s="29" t="s">
        <v>953</v>
      </c>
      <c r="C1055" s="8" t="s">
        <v>11</v>
      </c>
      <c r="D1055" s="9" t="s">
        <v>1016</v>
      </c>
      <c r="E1055" s="10">
        <v>201</v>
      </c>
      <c r="F1055" s="11">
        <v>95</v>
      </c>
      <c r="G1055" s="15">
        <f t="shared" si="102"/>
        <v>1.9</v>
      </c>
      <c r="H1055" s="12">
        <f t="shared" si="103"/>
        <v>0.63</v>
      </c>
      <c r="I1055" s="12">
        <f t="shared" si="104"/>
        <v>1.27</v>
      </c>
      <c r="J1055" s="15">
        <f t="shared" si="105"/>
        <v>1.9</v>
      </c>
    </row>
    <row r="1056" spans="1:10" hidden="1">
      <c r="A1056" s="6">
        <f t="shared" si="106"/>
        <v>67</v>
      </c>
      <c r="B1056" s="29" t="s">
        <v>953</v>
      </c>
      <c r="C1056" s="8" t="s">
        <v>11</v>
      </c>
      <c r="D1056" s="9" t="s">
        <v>1017</v>
      </c>
      <c r="E1056" s="10">
        <v>229</v>
      </c>
      <c r="F1056" s="11">
        <v>114</v>
      </c>
      <c r="G1056" s="15">
        <f t="shared" si="102"/>
        <v>2.2799999999999998</v>
      </c>
      <c r="H1056" s="12">
        <f t="shared" si="103"/>
        <v>0.5</v>
      </c>
      <c r="I1056" s="12">
        <f t="shared" si="104"/>
        <v>1</v>
      </c>
      <c r="J1056" s="15">
        <v>1.5</v>
      </c>
    </row>
    <row r="1057" spans="1:10" hidden="1">
      <c r="A1057" s="6">
        <f t="shared" si="106"/>
        <v>68</v>
      </c>
      <c r="B1057" s="29" t="s">
        <v>953</v>
      </c>
      <c r="C1057" s="8" t="s">
        <v>11</v>
      </c>
      <c r="D1057" s="9" t="s">
        <v>1018</v>
      </c>
      <c r="E1057" s="10">
        <v>127</v>
      </c>
      <c r="F1057" s="11">
        <v>78</v>
      </c>
      <c r="G1057" s="15">
        <f t="shared" si="102"/>
        <v>1.56</v>
      </c>
      <c r="H1057" s="12">
        <f t="shared" si="103"/>
        <v>0.52</v>
      </c>
      <c r="I1057" s="12">
        <f t="shared" si="104"/>
        <v>1.04</v>
      </c>
      <c r="J1057" s="15">
        <f t="shared" si="105"/>
        <v>1.56</v>
      </c>
    </row>
    <row r="1058" spans="1:10" hidden="1">
      <c r="A1058" s="6">
        <f t="shared" si="106"/>
        <v>69</v>
      </c>
      <c r="B1058" s="29" t="s">
        <v>953</v>
      </c>
      <c r="C1058" s="8" t="s">
        <v>11</v>
      </c>
      <c r="D1058" s="9" t="s">
        <v>1019</v>
      </c>
      <c r="E1058" s="10">
        <v>162</v>
      </c>
      <c r="F1058" s="11">
        <v>116</v>
      </c>
      <c r="G1058" s="15">
        <f t="shared" si="102"/>
        <v>2.3199999999999998</v>
      </c>
      <c r="H1058" s="12">
        <f t="shared" si="103"/>
        <v>0.5</v>
      </c>
      <c r="I1058" s="12">
        <f t="shared" si="104"/>
        <v>1</v>
      </c>
      <c r="J1058" s="15">
        <v>1.5</v>
      </c>
    </row>
    <row r="1059" spans="1:10" hidden="1">
      <c r="A1059" s="6">
        <f t="shared" si="106"/>
        <v>70</v>
      </c>
      <c r="B1059" s="29" t="s">
        <v>953</v>
      </c>
      <c r="C1059" s="8" t="s">
        <v>11</v>
      </c>
      <c r="D1059" s="9" t="s">
        <v>1020</v>
      </c>
      <c r="E1059" s="10">
        <v>71</v>
      </c>
      <c r="F1059" s="11">
        <v>43</v>
      </c>
      <c r="G1059" s="15">
        <f t="shared" si="102"/>
        <v>0.86</v>
      </c>
      <c r="H1059" s="12">
        <f t="shared" si="103"/>
        <v>0.33</v>
      </c>
      <c r="I1059" s="12">
        <f t="shared" si="104"/>
        <v>0.67</v>
      </c>
      <c r="J1059" s="15">
        <v>1</v>
      </c>
    </row>
    <row r="1060" spans="1:10" hidden="1">
      <c r="A1060" s="6">
        <f t="shared" si="106"/>
        <v>71</v>
      </c>
      <c r="B1060" s="29" t="s">
        <v>953</v>
      </c>
      <c r="C1060" s="8" t="s">
        <v>11</v>
      </c>
      <c r="D1060" s="9" t="s">
        <v>1021</v>
      </c>
      <c r="E1060" s="10">
        <v>76</v>
      </c>
      <c r="F1060" s="11">
        <v>61</v>
      </c>
      <c r="G1060" s="15">
        <f t="shared" si="102"/>
        <v>1.22</v>
      </c>
      <c r="H1060" s="12">
        <f t="shared" si="103"/>
        <v>0.41</v>
      </c>
      <c r="I1060" s="12">
        <f t="shared" si="104"/>
        <v>0.81</v>
      </c>
      <c r="J1060" s="15">
        <f t="shared" si="105"/>
        <v>1.22</v>
      </c>
    </row>
    <row r="1061" spans="1:10" hidden="1">
      <c r="A1061" s="6">
        <f t="shared" si="106"/>
        <v>72</v>
      </c>
      <c r="B1061" s="29" t="s">
        <v>953</v>
      </c>
      <c r="C1061" s="8" t="s">
        <v>11</v>
      </c>
      <c r="D1061" s="9" t="s">
        <v>1022</v>
      </c>
      <c r="E1061" s="10">
        <v>133</v>
      </c>
      <c r="F1061" s="11">
        <v>58</v>
      </c>
      <c r="G1061" s="15">
        <f t="shared" si="102"/>
        <v>1.1599999999999999</v>
      </c>
      <c r="H1061" s="12">
        <f t="shared" si="103"/>
        <v>0.39</v>
      </c>
      <c r="I1061" s="12">
        <f t="shared" si="104"/>
        <v>0.77</v>
      </c>
      <c r="J1061" s="15">
        <f t="shared" si="105"/>
        <v>1.1599999999999999</v>
      </c>
    </row>
    <row r="1062" spans="1:10" hidden="1">
      <c r="A1062" s="6">
        <f t="shared" si="106"/>
        <v>73</v>
      </c>
      <c r="B1062" s="29" t="s">
        <v>953</v>
      </c>
      <c r="C1062" s="8" t="s">
        <v>11</v>
      </c>
      <c r="D1062" s="9" t="s">
        <v>1023</v>
      </c>
      <c r="E1062" s="10">
        <v>137</v>
      </c>
      <c r="F1062" s="11">
        <v>76</v>
      </c>
      <c r="G1062" s="15">
        <f t="shared" si="102"/>
        <v>1.52</v>
      </c>
      <c r="H1062" s="12">
        <f t="shared" si="103"/>
        <v>0.51</v>
      </c>
      <c r="I1062" s="12">
        <f t="shared" si="104"/>
        <v>1.01</v>
      </c>
      <c r="J1062" s="15">
        <f t="shared" si="105"/>
        <v>1.52</v>
      </c>
    </row>
    <row r="1063" spans="1:10" hidden="1">
      <c r="A1063" s="6">
        <f t="shared" si="106"/>
        <v>74</v>
      </c>
      <c r="B1063" s="29" t="s">
        <v>953</v>
      </c>
      <c r="C1063" s="8" t="s">
        <v>11</v>
      </c>
      <c r="D1063" s="9" t="s">
        <v>1024</v>
      </c>
      <c r="E1063" s="10">
        <v>116</v>
      </c>
      <c r="F1063" s="11">
        <v>48</v>
      </c>
      <c r="G1063" s="15">
        <f t="shared" si="102"/>
        <v>0.96</v>
      </c>
      <c r="H1063" s="12">
        <f t="shared" si="103"/>
        <v>0.33</v>
      </c>
      <c r="I1063" s="12">
        <f t="shared" si="104"/>
        <v>0.67</v>
      </c>
      <c r="J1063" s="15">
        <v>1</v>
      </c>
    </row>
    <row r="1064" spans="1:10" hidden="1">
      <c r="A1064" s="6">
        <f t="shared" si="106"/>
        <v>75</v>
      </c>
      <c r="B1064" s="29" t="s">
        <v>953</v>
      </c>
      <c r="C1064" s="8" t="s">
        <v>11</v>
      </c>
      <c r="D1064" s="9" t="s">
        <v>1025</v>
      </c>
      <c r="E1064" s="10">
        <v>102</v>
      </c>
      <c r="F1064" s="11">
        <v>71</v>
      </c>
      <c r="G1064" s="15">
        <f t="shared" si="102"/>
        <v>1.42</v>
      </c>
      <c r="H1064" s="12">
        <f t="shared" si="103"/>
        <v>0.47</v>
      </c>
      <c r="I1064" s="12">
        <f t="shared" si="104"/>
        <v>0.95</v>
      </c>
      <c r="J1064" s="15">
        <f t="shared" si="105"/>
        <v>1.42</v>
      </c>
    </row>
    <row r="1065" spans="1:10" s="5" customFormat="1" hidden="1">
      <c r="A1065" s="6">
        <f t="shared" si="106"/>
        <v>76</v>
      </c>
      <c r="B1065" s="29" t="s">
        <v>953</v>
      </c>
      <c r="C1065" s="8" t="s">
        <v>11</v>
      </c>
      <c r="D1065" s="9" t="s">
        <v>1026</v>
      </c>
      <c r="E1065" s="10">
        <v>125</v>
      </c>
      <c r="F1065" s="11">
        <v>87</v>
      </c>
      <c r="G1065" s="15">
        <f t="shared" si="102"/>
        <v>1.74</v>
      </c>
      <c r="H1065" s="12">
        <f t="shared" si="103"/>
        <v>0.57999999999999996</v>
      </c>
      <c r="I1065" s="12">
        <f t="shared" si="104"/>
        <v>1.1599999999999999</v>
      </c>
      <c r="J1065" s="15">
        <f t="shared" si="105"/>
        <v>1.74</v>
      </c>
    </row>
    <row r="1066" spans="1:10" s="39" customFormat="1" hidden="1">
      <c r="A1066" s="6">
        <f t="shared" si="106"/>
        <v>77</v>
      </c>
      <c r="B1066" s="29" t="s">
        <v>953</v>
      </c>
      <c r="C1066" s="8" t="s">
        <v>11</v>
      </c>
      <c r="D1066" s="9" t="s">
        <v>1027</v>
      </c>
      <c r="E1066" s="10">
        <v>72</v>
      </c>
      <c r="F1066" s="11">
        <v>34</v>
      </c>
      <c r="G1066" s="15">
        <f t="shared" si="102"/>
        <v>0.68</v>
      </c>
      <c r="H1066" s="12">
        <f t="shared" si="103"/>
        <v>0.33</v>
      </c>
      <c r="I1066" s="12">
        <f t="shared" si="104"/>
        <v>0.67</v>
      </c>
      <c r="J1066" s="15">
        <v>1</v>
      </c>
    </row>
    <row r="1067" spans="1:10" s="39" customFormat="1" hidden="1">
      <c r="A1067" s="6">
        <f t="shared" si="106"/>
        <v>78</v>
      </c>
      <c r="B1067" s="29" t="s">
        <v>953</v>
      </c>
      <c r="C1067" s="8" t="s">
        <v>11</v>
      </c>
      <c r="D1067" s="9" t="s">
        <v>1028</v>
      </c>
      <c r="E1067" s="10">
        <v>68</v>
      </c>
      <c r="F1067" s="11">
        <v>62</v>
      </c>
      <c r="G1067" s="15">
        <f t="shared" si="102"/>
        <v>1.24</v>
      </c>
      <c r="H1067" s="12">
        <f t="shared" si="103"/>
        <v>0.41</v>
      </c>
      <c r="I1067" s="12">
        <f t="shared" si="104"/>
        <v>0.83</v>
      </c>
      <c r="J1067" s="15">
        <f t="shared" si="105"/>
        <v>1.24</v>
      </c>
    </row>
    <row r="1068" spans="1:10" s="39" customFormat="1" hidden="1">
      <c r="A1068" s="6">
        <f t="shared" si="106"/>
        <v>79</v>
      </c>
      <c r="B1068" s="29" t="s">
        <v>953</v>
      </c>
      <c r="C1068" s="8" t="s">
        <v>11</v>
      </c>
      <c r="D1068" s="9" t="s">
        <v>1029</v>
      </c>
      <c r="E1068" s="10">
        <v>77</v>
      </c>
      <c r="F1068" s="11">
        <v>56</v>
      </c>
      <c r="G1068" s="15">
        <f t="shared" si="102"/>
        <v>1.1200000000000001</v>
      </c>
      <c r="H1068" s="12">
        <f t="shared" si="103"/>
        <v>0.37</v>
      </c>
      <c r="I1068" s="12">
        <f t="shared" si="104"/>
        <v>0.75</v>
      </c>
      <c r="J1068" s="15">
        <f t="shared" si="105"/>
        <v>1.1200000000000001</v>
      </c>
    </row>
    <row r="1069" spans="1:10" hidden="1">
      <c r="A1069" s="6">
        <f t="shared" si="106"/>
        <v>80</v>
      </c>
      <c r="B1069" s="29" t="s">
        <v>953</v>
      </c>
      <c r="C1069" s="8" t="s">
        <v>11</v>
      </c>
      <c r="D1069" s="9" t="s">
        <v>1030</v>
      </c>
      <c r="E1069" s="10">
        <v>74</v>
      </c>
      <c r="F1069" s="11">
        <v>37</v>
      </c>
      <c r="G1069" s="15">
        <f t="shared" si="102"/>
        <v>0.74</v>
      </c>
      <c r="H1069" s="12">
        <f t="shared" si="103"/>
        <v>0.33</v>
      </c>
      <c r="I1069" s="12">
        <f t="shared" si="104"/>
        <v>0.67</v>
      </c>
      <c r="J1069" s="15">
        <v>1</v>
      </c>
    </row>
    <row r="1070" spans="1:10" hidden="1">
      <c r="A1070" s="6">
        <f t="shared" si="106"/>
        <v>81</v>
      </c>
      <c r="B1070" s="29" t="s">
        <v>953</v>
      </c>
      <c r="C1070" s="8" t="s">
        <v>11</v>
      </c>
      <c r="D1070" s="9" t="s">
        <v>1031</v>
      </c>
      <c r="E1070" s="10">
        <v>96</v>
      </c>
      <c r="F1070" s="11">
        <v>83</v>
      </c>
      <c r="G1070" s="15">
        <f t="shared" si="102"/>
        <v>1.66</v>
      </c>
      <c r="H1070" s="12">
        <f t="shared" si="103"/>
        <v>0.55000000000000004</v>
      </c>
      <c r="I1070" s="12">
        <f t="shared" si="104"/>
        <v>1.1100000000000001</v>
      </c>
      <c r="J1070" s="15">
        <f t="shared" si="105"/>
        <v>1.66</v>
      </c>
    </row>
    <row r="1071" spans="1:10" hidden="1">
      <c r="A1071" s="6">
        <f t="shared" si="106"/>
        <v>82</v>
      </c>
      <c r="B1071" s="29" t="s">
        <v>953</v>
      </c>
      <c r="C1071" s="8" t="s">
        <v>11</v>
      </c>
      <c r="D1071" s="9" t="s">
        <v>1032</v>
      </c>
      <c r="E1071" s="10">
        <v>212</v>
      </c>
      <c r="F1071" s="11">
        <v>137</v>
      </c>
      <c r="G1071" s="15">
        <f t="shared" si="102"/>
        <v>2.74</v>
      </c>
      <c r="H1071" s="12">
        <f t="shared" si="103"/>
        <v>0.5</v>
      </c>
      <c r="I1071" s="12">
        <f t="shared" si="104"/>
        <v>1</v>
      </c>
      <c r="J1071" s="15">
        <v>1.5</v>
      </c>
    </row>
    <row r="1072" spans="1:10" hidden="1">
      <c r="A1072" s="6">
        <f t="shared" si="106"/>
        <v>83</v>
      </c>
      <c r="B1072" s="29" t="s">
        <v>953</v>
      </c>
      <c r="C1072" s="8" t="s">
        <v>11</v>
      </c>
      <c r="D1072" s="9" t="s">
        <v>896</v>
      </c>
      <c r="E1072" s="10">
        <v>102</v>
      </c>
      <c r="F1072" s="11">
        <v>65</v>
      </c>
      <c r="G1072" s="15">
        <f t="shared" si="102"/>
        <v>1.3</v>
      </c>
      <c r="H1072" s="12">
        <f t="shared" si="103"/>
        <v>0.43</v>
      </c>
      <c r="I1072" s="12">
        <f t="shared" si="104"/>
        <v>0.87</v>
      </c>
      <c r="J1072" s="15">
        <f t="shared" si="105"/>
        <v>1.3</v>
      </c>
    </row>
    <row r="1073" spans="1:10" hidden="1">
      <c r="A1073" s="6">
        <f t="shared" si="106"/>
        <v>84</v>
      </c>
      <c r="B1073" s="29" t="s">
        <v>953</v>
      </c>
      <c r="C1073" s="8" t="s">
        <v>11</v>
      </c>
      <c r="D1073" s="9" t="s">
        <v>1033</v>
      </c>
      <c r="E1073" s="10">
        <v>178</v>
      </c>
      <c r="F1073" s="11">
        <v>120</v>
      </c>
      <c r="G1073" s="15">
        <f t="shared" si="102"/>
        <v>2.4</v>
      </c>
      <c r="H1073" s="12">
        <f t="shared" si="103"/>
        <v>0.5</v>
      </c>
      <c r="I1073" s="12">
        <f t="shared" si="104"/>
        <v>1</v>
      </c>
      <c r="J1073" s="15">
        <v>1.5</v>
      </c>
    </row>
    <row r="1074" spans="1:10" hidden="1">
      <c r="A1074" s="6">
        <f t="shared" si="106"/>
        <v>85</v>
      </c>
      <c r="B1074" s="29" t="s">
        <v>953</v>
      </c>
      <c r="C1074" s="8" t="s">
        <v>11</v>
      </c>
      <c r="D1074" s="9" t="s">
        <v>1034</v>
      </c>
      <c r="E1074" s="10">
        <v>82</v>
      </c>
      <c r="F1074" s="11">
        <v>60</v>
      </c>
      <c r="G1074" s="15">
        <f t="shared" si="102"/>
        <v>1.2</v>
      </c>
      <c r="H1074" s="12">
        <f t="shared" si="103"/>
        <v>0.4</v>
      </c>
      <c r="I1074" s="12">
        <f t="shared" si="104"/>
        <v>0.8</v>
      </c>
      <c r="J1074" s="15">
        <f t="shared" si="105"/>
        <v>1.2</v>
      </c>
    </row>
    <row r="1075" spans="1:10" hidden="1">
      <c r="A1075" s="6">
        <f t="shared" si="106"/>
        <v>86</v>
      </c>
      <c r="B1075" s="29" t="s">
        <v>953</v>
      </c>
      <c r="C1075" s="8" t="s">
        <v>11</v>
      </c>
      <c r="D1075" s="9" t="s">
        <v>1035</v>
      </c>
      <c r="E1075" s="10">
        <v>106</v>
      </c>
      <c r="F1075" s="11">
        <v>17</v>
      </c>
      <c r="G1075" s="15">
        <f t="shared" si="102"/>
        <v>0.34</v>
      </c>
      <c r="H1075" s="12">
        <f t="shared" si="103"/>
        <v>0.33</v>
      </c>
      <c r="I1075" s="12">
        <f t="shared" si="104"/>
        <v>0.67</v>
      </c>
      <c r="J1075" s="15">
        <v>1</v>
      </c>
    </row>
    <row r="1076" spans="1:10" hidden="1">
      <c r="A1076" s="6">
        <f t="shared" si="106"/>
        <v>87</v>
      </c>
      <c r="B1076" s="29" t="s">
        <v>953</v>
      </c>
      <c r="C1076" s="8" t="s">
        <v>11</v>
      </c>
      <c r="D1076" s="9" t="s">
        <v>1036</v>
      </c>
      <c r="E1076" s="10">
        <v>102</v>
      </c>
      <c r="F1076" s="11">
        <v>22</v>
      </c>
      <c r="G1076" s="15">
        <f t="shared" si="102"/>
        <v>0.44</v>
      </c>
      <c r="H1076" s="12">
        <f t="shared" si="103"/>
        <v>0.33</v>
      </c>
      <c r="I1076" s="12">
        <f t="shared" si="104"/>
        <v>0.67</v>
      </c>
      <c r="J1076" s="15">
        <v>1</v>
      </c>
    </row>
    <row r="1077" spans="1:10" hidden="1">
      <c r="A1077" s="6">
        <f t="shared" si="106"/>
        <v>88</v>
      </c>
      <c r="B1077" s="29" t="s">
        <v>953</v>
      </c>
      <c r="C1077" s="8" t="s">
        <v>11</v>
      </c>
      <c r="D1077" s="9" t="s">
        <v>1037</v>
      </c>
      <c r="E1077" s="10">
        <v>81</v>
      </c>
      <c r="F1077" s="11">
        <v>47</v>
      </c>
      <c r="G1077" s="15">
        <f t="shared" si="102"/>
        <v>0.94</v>
      </c>
      <c r="H1077" s="12">
        <f t="shared" si="103"/>
        <v>0.33</v>
      </c>
      <c r="I1077" s="12">
        <f t="shared" si="104"/>
        <v>0.67</v>
      </c>
      <c r="J1077" s="15">
        <v>1</v>
      </c>
    </row>
    <row r="1078" spans="1:10" hidden="1">
      <c r="A1078" s="6">
        <f t="shared" si="106"/>
        <v>89</v>
      </c>
      <c r="B1078" s="29" t="s">
        <v>953</v>
      </c>
      <c r="C1078" s="8" t="s">
        <v>11</v>
      </c>
      <c r="D1078" s="9" t="s">
        <v>893</v>
      </c>
      <c r="E1078" s="10">
        <v>155</v>
      </c>
      <c r="F1078" s="11">
        <v>99</v>
      </c>
      <c r="G1078" s="15">
        <f t="shared" si="102"/>
        <v>1.98</v>
      </c>
      <c r="H1078" s="12">
        <f t="shared" si="103"/>
        <v>0.66</v>
      </c>
      <c r="I1078" s="12">
        <f t="shared" si="104"/>
        <v>1.32</v>
      </c>
      <c r="J1078" s="15">
        <f t="shared" si="105"/>
        <v>1.98</v>
      </c>
    </row>
    <row r="1079" spans="1:10" hidden="1">
      <c r="A1079" s="6">
        <f t="shared" si="106"/>
        <v>90</v>
      </c>
      <c r="B1079" s="29" t="s">
        <v>953</v>
      </c>
      <c r="C1079" s="8" t="s">
        <v>11</v>
      </c>
      <c r="D1079" s="9" t="s">
        <v>1038</v>
      </c>
      <c r="E1079" s="10">
        <v>62</v>
      </c>
      <c r="F1079" s="11">
        <v>32</v>
      </c>
      <c r="G1079" s="15">
        <f t="shared" si="102"/>
        <v>0.64</v>
      </c>
      <c r="H1079" s="12">
        <f t="shared" si="103"/>
        <v>0.33</v>
      </c>
      <c r="I1079" s="12">
        <f t="shared" si="104"/>
        <v>0.67</v>
      </c>
      <c r="J1079" s="15">
        <v>1</v>
      </c>
    </row>
    <row r="1080" spans="1:10" hidden="1">
      <c r="A1080" s="6">
        <f t="shared" si="106"/>
        <v>91</v>
      </c>
      <c r="B1080" s="29" t="s">
        <v>953</v>
      </c>
      <c r="C1080" s="8" t="s">
        <v>11</v>
      </c>
      <c r="D1080" s="9" t="s">
        <v>1039</v>
      </c>
      <c r="E1080" s="10">
        <v>72</v>
      </c>
      <c r="F1080" s="11">
        <v>53</v>
      </c>
      <c r="G1080" s="15">
        <f t="shared" si="102"/>
        <v>1.06</v>
      </c>
      <c r="H1080" s="12">
        <f t="shared" si="103"/>
        <v>0.35</v>
      </c>
      <c r="I1080" s="12">
        <f t="shared" si="104"/>
        <v>0.71</v>
      </c>
      <c r="J1080" s="15">
        <f t="shared" si="105"/>
        <v>1.06</v>
      </c>
    </row>
    <row r="1081" spans="1:10" hidden="1">
      <c r="A1081" s="6">
        <f t="shared" si="106"/>
        <v>92</v>
      </c>
      <c r="B1081" s="29" t="s">
        <v>953</v>
      </c>
      <c r="C1081" s="8" t="s">
        <v>11</v>
      </c>
      <c r="D1081" s="9" t="s">
        <v>1040</v>
      </c>
      <c r="E1081" s="10">
        <v>114</v>
      </c>
      <c r="F1081" s="11">
        <v>56</v>
      </c>
      <c r="G1081" s="15">
        <f t="shared" si="102"/>
        <v>1.1200000000000001</v>
      </c>
      <c r="H1081" s="12">
        <f t="shared" si="103"/>
        <v>0.37</v>
      </c>
      <c r="I1081" s="12">
        <f t="shared" si="104"/>
        <v>0.75</v>
      </c>
      <c r="J1081" s="15">
        <f t="shared" si="105"/>
        <v>1.1200000000000001</v>
      </c>
    </row>
    <row r="1082" spans="1:10" hidden="1">
      <c r="A1082" s="6">
        <f t="shared" si="106"/>
        <v>93</v>
      </c>
      <c r="B1082" s="29" t="s">
        <v>953</v>
      </c>
      <c r="C1082" s="8" t="s">
        <v>11</v>
      </c>
      <c r="D1082" s="9" t="s">
        <v>1041</v>
      </c>
      <c r="E1082" s="10">
        <v>50</v>
      </c>
      <c r="F1082" s="11">
        <v>39</v>
      </c>
      <c r="G1082" s="15">
        <f t="shared" si="102"/>
        <v>0.78</v>
      </c>
      <c r="H1082" s="12">
        <f t="shared" si="103"/>
        <v>0.33</v>
      </c>
      <c r="I1082" s="12">
        <f t="shared" si="104"/>
        <v>0.67</v>
      </c>
      <c r="J1082" s="15">
        <v>1</v>
      </c>
    </row>
    <row r="1083" spans="1:10" hidden="1">
      <c r="A1083" s="6">
        <f t="shared" si="106"/>
        <v>94</v>
      </c>
      <c r="B1083" s="29" t="s">
        <v>953</v>
      </c>
      <c r="C1083" s="8" t="s">
        <v>11</v>
      </c>
      <c r="D1083" s="9" t="s">
        <v>1042</v>
      </c>
      <c r="E1083" s="10">
        <v>119</v>
      </c>
      <c r="F1083" s="11">
        <v>44</v>
      </c>
      <c r="G1083" s="15">
        <f t="shared" si="102"/>
        <v>0.88</v>
      </c>
      <c r="H1083" s="12">
        <f t="shared" si="103"/>
        <v>0.5</v>
      </c>
      <c r="I1083" s="12">
        <f t="shared" si="104"/>
        <v>1</v>
      </c>
      <c r="J1083" s="15">
        <v>1.5</v>
      </c>
    </row>
    <row r="1084" spans="1:10" hidden="1">
      <c r="A1084" s="6">
        <f t="shared" si="106"/>
        <v>95</v>
      </c>
      <c r="B1084" s="29" t="s">
        <v>953</v>
      </c>
      <c r="C1084" s="8" t="s">
        <v>11</v>
      </c>
      <c r="D1084" s="9" t="s">
        <v>1043</v>
      </c>
      <c r="E1084" s="10">
        <v>89</v>
      </c>
      <c r="F1084" s="11">
        <v>34</v>
      </c>
      <c r="G1084" s="15">
        <f t="shared" si="102"/>
        <v>0.68</v>
      </c>
      <c r="H1084" s="12">
        <f t="shared" si="103"/>
        <v>0.33</v>
      </c>
      <c r="I1084" s="12">
        <f t="shared" si="104"/>
        <v>0.67</v>
      </c>
      <c r="J1084" s="15">
        <v>1</v>
      </c>
    </row>
    <row r="1085" spans="1:10" s="5" customFormat="1" hidden="1">
      <c r="A1085" s="6">
        <f t="shared" si="106"/>
        <v>96</v>
      </c>
      <c r="B1085" s="29" t="s">
        <v>953</v>
      </c>
      <c r="C1085" s="8" t="s">
        <v>11</v>
      </c>
      <c r="D1085" s="9" t="s">
        <v>1044</v>
      </c>
      <c r="E1085" s="10">
        <v>86</v>
      </c>
      <c r="F1085" s="11">
        <v>64</v>
      </c>
      <c r="G1085" s="15">
        <f t="shared" si="102"/>
        <v>1.28</v>
      </c>
      <c r="H1085" s="12">
        <f t="shared" si="103"/>
        <v>0.43</v>
      </c>
      <c r="I1085" s="12">
        <f t="shared" si="104"/>
        <v>0.85</v>
      </c>
      <c r="J1085" s="15">
        <f t="shared" si="105"/>
        <v>1.28</v>
      </c>
    </row>
    <row r="1086" spans="1:10" hidden="1">
      <c r="A1086" s="6">
        <f t="shared" si="106"/>
        <v>97</v>
      </c>
      <c r="B1086" s="29" t="s">
        <v>953</v>
      </c>
      <c r="C1086" s="8" t="s">
        <v>11</v>
      </c>
      <c r="D1086" s="9" t="s">
        <v>1045</v>
      </c>
      <c r="E1086" s="10">
        <v>76</v>
      </c>
      <c r="F1086" s="11">
        <v>32</v>
      </c>
      <c r="G1086" s="15">
        <f t="shared" si="102"/>
        <v>0.64</v>
      </c>
      <c r="H1086" s="12">
        <f t="shared" si="103"/>
        <v>0.33</v>
      </c>
      <c r="I1086" s="12">
        <f t="shared" si="104"/>
        <v>0.67</v>
      </c>
      <c r="J1086" s="15">
        <v>1</v>
      </c>
    </row>
    <row r="1087" spans="1:10" hidden="1">
      <c r="A1087" s="6">
        <f t="shared" si="106"/>
        <v>98</v>
      </c>
      <c r="B1087" s="29" t="s">
        <v>953</v>
      </c>
      <c r="C1087" s="8" t="s">
        <v>11</v>
      </c>
      <c r="D1087" s="9" t="s">
        <v>1046</v>
      </c>
      <c r="E1087" s="10">
        <v>121</v>
      </c>
      <c r="F1087" s="11">
        <v>73</v>
      </c>
      <c r="G1087" s="15">
        <f t="shared" si="102"/>
        <v>1.46</v>
      </c>
      <c r="H1087" s="12">
        <f t="shared" si="103"/>
        <v>0.49</v>
      </c>
      <c r="I1087" s="12">
        <f t="shared" si="104"/>
        <v>0.97</v>
      </c>
      <c r="J1087" s="15">
        <f t="shared" si="105"/>
        <v>1.46</v>
      </c>
    </row>
    <row r="1088" spans="1:10" hidden="1">
      <c r="A1088" s="6">
        <f t="shared" si="106"/>
        <v>99</v>
      </c>
      <c r="B1088" s="29" t="s">
        <v>953</v>
      </c>
      <c r="C1088" s="8" t="s">
        <v>11</v>
      </c>
      <c r="D1088" s="9" t="s">
        <v>1047</v>
      </c>
      <c r="E1088" s="10">
        <v>128</v>
      </c>
      <c r="F1088" s="11">
        <v>61</v>
      </c>
      <c r="G1088" s="15">
        <f t="shared" si="102"/>
        <v>1.22</v>
      </c>
      <c r="H1088" s="12">
        <f t="shared" si="103"/>
        <v>0.41</v>
      </c>
      <c r="I1088" s="12">
        <f t="shared" si="104"/>
        <v>0.81</v>
      </c>
      <c r="J1088" s="15">
        <f t="shared" si="105"/>
        <v>1.22</v>
      </c>
    </row>
    <row r="1089" spans="1:10" hidden="1">
      <c r="A1089" s="6">
        <f t="shared" si="106"/>
        <v>100</v>
      </c>
      <c r="B1089" s="29" t="s">
        <v>953</v>
      </c>
      <c r="C1089" s="8" t="s">
        <v>11</v>
      </c>
      <c r="D1089" s="9" t="s">
        <v>1048</v>
      </c>
      <c r="E1089" s="10">
        <v>155</v>
      </c>
      <c r="F1089" s="11">
        <v>142</v>
      </c>
      <c r="G1089" s="15">
        <f t="shared" si="102"/>
        <v>2.84</v>
      </c>
      <c r="H1089" s="12">
        <f t="shared" si="103"/>
        <v>0.5</v>
      </c>
      <c r="I1089" s="12">
        <f t="shared" si="104"/>
        <v>1</v>
      </c>
      <c r="J1089" s="15">
        <v>1.5</v>
      </c>
    </row>
    <row r="1090" spans="1:10" hidden="1">
      <c r="A1090" s="6">
        <f t="shared" si="106"/>
        <v>101</v>
      </c>
      <c r="B1090" s="29" t="s">
        <v>953</v>
      </c>
      <c r="C1090" s="8" t="s">
        <v>11</v>
      </c>
      <c r="D1090" s="9" t="s">
        <v>1049</v>
      </c>
      <c r="E1090" s="10">
        <v>100</v>
      </c>
      <c r="F1090" s="11">
        <v>63</v>
      </c>
      <c r="G1090" s="15">
        <f t="shared" si="102"/>
        <v>1.26</v>
      </c>
      <c r="H1090" s="12">
        <f t="shared" si="103"/>
        <v>0.42</v>
      </c>
      <c r="I1090" s="12">
        <f t="shared" si="104"/>
        <v>0.84</v>
      </c>
      <c r="J1090" s="15">
        <f t="shared" si="105"/>
        <v>1.26</v>
      </c>
    </row>
    <row r="1091" spans="1:10" hidden="1">
      <c r="A1091" s="6">
        <f t="shared" si="106"/>
        <v>102</v>
      </c>
      <c r="B1091" s="29" t="s">
        <v>953</v>
      </c>
      <c r="C1091" s="8" t="s">
        <v>11</v>
      </c>
      <c r="D1091" s="9" t="s">
        <v>1050</v>
      </c>
      <c r="E1091" s="10">
        <v>118</v>
      </c>
      <c r="F1091" s="11">
        <v>63</v>
      </c>
      <c r="G1091" s="15">
        <f t="shared" si="102"/>
        <v>1.26</v>
      </c>
      <c r="H1091" s="12">
        <f t="shared" si="103"/>
        <v>0.42</v>
      </c>
      <c r="I1091" s="12">
        <f t="shared" si="104"/>
        <v>0.84</v>
      </c>
      <c r="J1091" s="15">
        <f t="shared" si="105"/>
        <v>1.26</v>
      </c>
    </row>
    <row r="1092" spans="1:10" hidden="1">
      <c r="A1092" s="6">
        <f t="shared" si="106"/>
        <v>103</v>
      </c>
      <c r="B1092" s="29" t="s">
        <v>953</v>
      </c>
      <c r="C1092" s="8" t="s">
        <v>11</v>
      </c>
      <c r="D1092" s="9" t="s">
        <v>1051</v>
      </c>
      <c r="E1092" s="10">
        <v>102</v>
      </c>
      <c r="F1092" s="11">
        <v>49</v>
      </c>
      <c r="G1092" s="15">
        <f t="shared" si="102"/>
        <v>0.98</v>
      </c>
      <c r="H1092" s="12">
        <f t="shared" si="103"/>
        <v>0.33</v>
      </c>
      <c r="I1092" s="12">
        <f t="shared" si="104"/>
        <v>0.67</v>
      </c>
      <c r="J1092" s="15">
        <v>1</v>
      </c>
    </row>
    <row r="1093" spans="1:10" hidden="1">
      <c r="A1093" s="6">
        <f t="shared" si="106"/>
        <v>104</v>
      </c>
      <c r="B1093" s="29" t="s">
        <v>953</v>
      </c>
      <c r="C1093" s="8" t="s">
        <v>11</v>
      </c>
      <c r="D1093" s="9" t="s">
        <v>1052</v>
      </c>
      <c r="E1093" s="10">
        <v>149</v>
      </c>
      <c r="F1093" s="11">
        <v>129</v>
      </c>
      <c r="G1093" s="15">
        <f t="shared" si="102"/>
        <v>2.58</v>
      </c>
      <c r="H1093" s="12">
        <f t="shared" si="103"/>
        <v>0.5</v>
      </c>
      <c r="I1093" s="12">
        <f t="shared" si="104"/>
        <v>1</v>
      </c>
      <c r="J1093" s="15">
        <v>1.5</v>
      </c>
    </row>
    <row r="1094" spans="1:10" hidden="1">
      <c r="A1094" s="6">
        <f t="shared" si="106"/>
        <v>105</v>
      </c>
      <c r="B1094" s="29" t="s">
        <v>953</v>
      </c>
      <c r="C1094" s="8" t="s">
        <v>11</v>
      </c>
      <c r="D1094" s="9" t="s">
        <v>1053</v>
      </c>
      <c r="E1094" s="10">
        <v>159</v>
      </c>
      <c r="F1094" s="11">
        <v>115</v>
      </c>
      <c r="G1094" s="15">
        <f t="shared" si="102"/>
        <v>2.2999999999999998</v>
      </c>
      <c r="H1094" s="12">
        <f t="shared" si="103"/>
        <v>0.5</v>
      </c>
      <c r="I1094" s="12">
        <f t="shared" si="104"/>
        <v>1</v>
      </c>
      <c r="J1094" s="15">
        <v>1.5</v>
      </c>
    </row>
    <row r="1095" spans="1:10" hidden="1">
      <c r="A1095" s="6">
        <f t="shared" si="106"/>
        <v>106</v>
      </c>
      <c r="B1095" s="29" t="s">
        <v>953</v>
      </c>
      <c r="C1095" s="8" t="s">
        <v>11</v>
      </c>
      <c r="D1095" s="9" t="s">
        <v>1054</v>
      </c>
      <c r="E1095" s="10">
        <v>94</v>
      </c>
      <c r="F1095" s="11">
        <v>29</v>
      </c>
      <c r="G1095" s="15">
        <f t="shared" ref="G1095:G1158" si="107">ROUND(F1095*20*0.001,2)</f>
        <v>0.57999999999999996</v>
      </c>
      <c r="H1095" s="12">
        <f t="shared" ref="H1095:H1158" si="108">ROUND(J1095*1/3,2)</f>
        <v>0.33</v>
      </c>
      <c r="I1095" s="12">
        <f t="shared" ref="I1095:I1158" si="109">ROUND(J1095*2/3,2)</f>
        <v>0.67</v>
      </c>
      <c r="J1095" s="15">
        <v>1</v>
      </c>
    </row>
    <row r="1096" spans="1:10" hidden="1">
      <c r="A1096" s="6">
        <f t="shared" si="106"/>
        <v>107</v>
      </c>
      <c r="B1096" s="29" t="s">
        <v>953</v>
      </c>
      <c r="C1096" s="8" t="s">
        <v>11</v>
      </c>
      <c r="D1096" s="9" t="s">
        <v>1055</v>
      </c>
      <c r="E1096" s="10">
        <v>106</v>
      </c>
      <c r="F1096" s="11">
        <v>84</v>
      </c>
      <c r="G1096" s="15">
        <f t="shared" si="107"/>
        <v>1.68</v>
      </c>
      <c r="H1096" s="12">
        <f t="shared" si="108"/>
        <v>0.56000000000000005</v>
      </c>
      <c r="I1096" s="12">
        <f t="shared" si="109"/>
        <v>1.1200000000000001</v>
      </c>
      <c r="J1096" s="15">
        <f t="shared" ref="J1096:J1156" si="110">G1096</f>
        <v>1.68</v>
      </c>
    </row>
    <row r="1097" spans="1:10" hidden="1">
      <c r="A1097" s="6">
        <f t="shared" si="106"/>
        <v>108</v>
      </c>
      <c r="B1097" s="29" t="s">
        <v>953</v>
      </c>
      <c r="C1097" s="8" t="s">
        <v>11</v>
      </c>
      <c r="D1097" s="9" t="s">
        <v>1056</v>
      </c>
      <c r="E1097" s="10">
        <v>75</v>
      </c>
      <c r="F1097" s="11">
        <v>39</v>
      </c>
      <c r="G1097" s="15">
        <f t="shared" si="107"/>
        <v>0.78</v>
      </c>
      <c r="H1097" s="12">
        <f t="shared" si="108"/>
        <v>0.33</v>
      </c>
      <c r="I1097" s="12">
        <f t="shared" si="109"/>
        <v>0.67</v>
      </c>
      <c r="J1097" s="15">
        <v>1</v>
      </c>
    </row>
    <row r="1098" spans="1:10" hidden="1">
      <c r="A1098" s="6">
        <f t="shared" si="106"/>
        <v>109</v>
      </c>
      <c r="B1098" s="29" t="s">
        <v>953</v>
      </c>
      <c r="C1098" s="8" t="s">
        <v>11</v>
      </c>
      <c r="D1098" s="9" t="s">
        <v>1057</v>
      </c>
      <c r="E1098" s="10">
        <v>100</v>
      </c>
      <c r="F1098" s="11">
        <v>67</v>
      </c>
      <c r="G1098" s="15">
        <f t="shared" si="107"/>
        <v>1.34</v>
      </c>
      <c r="H1098" s="12">
        <f t="shared" si="108"/>
        <v>0.45</v>
      </c>
      <c r="I1098" s="12">
        <f t="shared" si="109"/>
        <v>0.89</v>
      </c>
      <c r="J1098" s="15">
        <f t="shared" si="110"/>
        <v>1.34</v>
      </c>
    </row>
    <row r="1099" spans="1:10" hidden="1">
      <c r="A1099" s="6">
        <f t="shared" si="106"/>
        <v>110</v>
      </c>
      <c r="B1099" s="29" t="s">
        <v>953</v>
      </c>
      <c r="C1099" s="8" t="s">
        <v>11</v>
      </c>
      <c r="D1099" s="9" t="s">
        <v>1058</v>
      </c>
      <c r="E1099" s="10">
        <v>107</v>
      </c>
      <c r="F1099" s="11">
        <v>64</v>
      </c>
      <c r="G1099" s="15">
        <f t="shared" si="107"/>
        <v>1.28</v>
      </c>
      <c r="H1099" s="12">
        <f t="shared" si="108"/>
        <v>0.43</v>
      </c>
      <c r="I1099" s="12">
        <f t="shared" si="109"/>
        <v>0.85</v>
      </c>
      <c r="J1099" s="15">
        <f t="shared" si="110"/>
        <v>1.28</v>
      </c>
    </row>
    <row r="1100" spans="1:10" hidden="1">
      <c r="A1100" s="6">
        <f t="shared" si="106"/>
        <v>111</v>
      </c>
      <c r="B1100" s="29" t="s">
        <v>953</v>
      </c>
      <c r="C1100" s="8" t="s">
        <v>11</v>
      </c>
      <c r="D1100" s="9" t="s">
        <v>1059</v>
      </c>
      <c r="E1100" s="10">
        <v>70</v>
      </c>
      <c r="F1100" s="11">
        <v>31</v>
      </c>
      <c r="G1100" s="15">
        <f t="shared" si="107"/>
        <v>0.62</v>
      </c>
      <c r="H1100" s="12">
        <f t="shared" si="108"/>
        <v>0.33</v>
      </c>
      <c r="I1100" s="12">
        <f t="shared" si="109"/>
        <v>0.67</v>
      </c>
      <c r="J1100" s="15">
        <v>1</v>
      </c>
    </row>
    <row r="1101" spans="1:10" hidden="1">
      <c r="A1101" s="6">
        <f t="shared" si="106"/>
        <v>112</v>
      </c>
      <c r="B1101" s="29" t="s">
        <v>953</v>
      </c>
      <c r="C1101" s="8" t="s">
        <v>11</v>
      </c>
      <c r="D1101" s="9" t="s">
        <v>1060</v>
      </c>
      <c r="E1101" s="10">
        <v>65</v>
      </c>
      <c r="F1101" s="11">
        <v>55</v>
      </c>
      <c r="G1101" s="15">
        <f t="shared" si="107"/>
        <v>1.1000000000000001</v>
      </c>
      <c r="H1101" s="12">
        <f t="shared" si="108"/>
        <v>0.37</v>
      </c>
      <c r="I1101" s="12">
        <f t="shared" si="109"/>
        <v>0.73</v>
      </c>
      <c r="J1101" s="15">
        <f t="shared" si="110"/>
        <v>1.1000000000000001</v>
      </c>
    </row>
    <row r="1102" spans="1:10" hidden="1">
      <c r="A1102" s="6">
        <f t="shared" si="106"/>
        <v>113</v>
      </c>
      <c r="B1102" s="29" t="s">
        <v>953</v>
      </c>
      <c r="C1102" s="8" t="s">
        <v>11</v>
      </c>
      <c r="D1102" s="9" t="s">
        <v>1061</v>
      </c>
      <c r="E1102" s="10">
        <v>68</v>
      </c>
      <c r="F1102" s="11">
        <v>49</v>
      </c>
      <c r="G1102" s="15">
        <f t="shared" si="107"/>
        <v>0.98</v>
      </c>
      <c r="H1102" s="12">
        <f t="shared" si="108"/>
        <v>0.33</v>
      </c>
      <c r="I1102" s="12">
        <f t="shared" si="109"/>
        <v>0.67</v>
      </c>
      <c r="J1102" s="15">
        <v>1</v>
      </c>
    </row>
    <row r="1103" spans="1:10" hidden="1">
      <c r="A1103" s="6">
        <f t="shared" si="106"/>
        <v>114</v>
      </c>
      <c r="B1103" s="29" t="s">
        <v>953</v>
      </c>
      <c r="C1103" s="8" t="s">
        <v>11</v>
      </c>
      <c r="D1103" s="9" t="s">
        <v>1062</v>
      </c>
      <c r="E1103" s="10">
        <v>63</v>
      </c>
      <c r="F1103" s="11">
        <v>34</v>
      </c>
      <c r="G1103" s="15">
        <f t="shared" si="107"/>
        <v>0.68</v>
      </c>
      <c r="H1103" s="12">
        <f t="shared" si="108"/>
        <v>0.33</v>
      </c>
      <c r="I1103" s="12">
        <f t="shared" si="109"/>
        <v>0.67</v>
      </c>
      <c r="J1103" s="15">
        <v>1</v>
      </c>
    </row>
    <row r="1104" spans="1:10" hidden="1">
      <c r="A1104" s="6">
        <f t="shared" si="106"/>
        <v>115</v>
      </c>
      <c r="B1104" s="29" t="s">
        <v>953</v>
      </c>
      <c r="C1104" s="8" t="s">
        <v>11</v>
      </c>
      <c r="D1104" s="9" t="s">
        <v>1063</v>
      </c>
      <c r="E1104" s="10">
        <v>108</v>
      </c>
      <c r="F1104" s="11">
        <v>47</v>
      </c>
      <c r="G1104" s="15">
        <f t="shared" si="107"/>
        <v>0.94</v>
      </c>
      <c r="H1104" s="12">
        <f t="shared" si="108"/>
        <v>0.33</v>
      </c>
      <c r="I1104" s="12">
        <f t="shared" si="109"/>
        <v>0.67</v>
      </c>
      <c r="J1104" s="15">
        <v>1</v>
      </c>
    </row>
    <row r="1105" spans="1:10" s="5" customFormat="1" hidden="1">
      <c r="A1105" s="6">
        <f t="shared" si="106"/>
        <v>116</v>
      </c>
      <c r="B1105" s="29" t="s">
        <v>953</v>
      </c>
      <c r="C1105" s="8" t="s">
        <v>11</v>
      </c>
      <c r="D1105" s="9" t="s">
        <v>1064</v>
      </c>
      <c r="E1105" s="10">
        <v>46</v>
      </c>
      <c r="F1105" s="11">
        <v>41</v>
      </c>
      <c r="G1105" s="15">
        <f t="shared" si="107"/>
        <v>0.82</v>
      </c>
      <c r="H1105" s="12">
        <f t="shared" si="108"/>
        <v>0.33</v>
      </c>
      <c r="I1105" s="12">
        <f t="shared" si="109"/>
        <v>0.67</v>
      </c>
      <c r="J1105" s="15">
        <v>1</v>
      </c>
    </row>
    <row r="1106" spans="1:10" hidden="1">
      <c r="A1106" s="6">
        <f t="shared" si="106"/>
        <v>117</v>
      </c>
      <c r="B1106" s="29" t="s">
        <v>953</v>
      </c>
      <c r="C1106" s="8" t="s">
        <v>11</v>
      </c>
      <c r="D1106" s="9" t="s">
        <v>1065</v>
      </c>
      <c r="E1106" s="10">
        <v>121</v>
      </c>
      <c r="F1106" s="11">
        <v>87</v>
      </c>
      <c r="G1106" s="15">
        <f t="shared" si="107"/>
        <v>1.74</v>
      </c>
      <c r="H1106" s="12">
        <f t="shared" si="108"/>
        <v>0.57999999999999996</v>
      </c>
      <c r="I1106" s="12">
        <f t="shared" si="109"/>
        <v>1.1599999999999999</v>
      </c>
      <c r="J1106" s="15">
        <f t="shared" si="110"/>
        <v>1.74</v>
      </c>
    </row>
    <row r="1107" spans="1:10" hidden="1">
      <c r="A1107" s="6">
        <f t="shared" si="106"/>
        <v>118</v>
      </c>
      <c r="B1107" s="29" t="s">
        <v>953</v>
      </c>
      <c r="C1107" s="8" t="s">
        <v>11</v>
      </c>
      <c r="D1107" s="9" t="s">
        <v>1066</v>
      </c>
      <c r="E1107" s="10">
        <v>96</v>
      </c>
      <c r="F1107" s="11">
        <v>28</v>
      </c>
      <c r="G1107" s="15">
        <f t="shared" si="107"/>
        <v>0.56000000000000005</v>
      </c>
      <c r="H1107" s="12">
        <f t="shared" si="108"/>
        <v>0.33</v>
      </c>
      <c r="I1107" s="12">
        <f t="shared" si="109"/>
        <v>0.67</v>
      </c>
      <c r="J1107" s="15">
        <v>1</v>
      </c>
    </row>
    <row r="1108" spans="1:10" hidden="1">
      <c r="A1108" s="6">
        <f t="shared" si="106"/>
        <v>119</v>
      </c>
      <c r="B1108" s="29" t="s">
        <v>953</v>
      </c>
      <c r="C1108" s="8" t="s">
        <v>11</v>
      </c>
      <c r="D1108" s="9" t="s">
        <v>1067</v>
      </c>
      <c r="E1108" s="10">
        <v>45</v>
      </c>
      <c r="F1108" s="11">
        <v>29</v>
      </c>
      <c r="G1108" s="15">
        <f t="shared" si="107"/>
        <v>0.57999999999999996</v>
      </c>
      <c r="H1108" s="12">
        <f t="shared" si="108"/>
        <v>0.33</v>
      </c>
      <c r="I1108" s="12">
        <f t="shared" si="109"/>
        <v>0.67</v>
      </c>
      <c r="J1108" s="15">
        <v>1</v>
      </c>
    </row>
    <row r="1109" spans="1:10" hidden="1">
      <c r="A1109" s="6">
        <f t="shared" si="106"/>
        <v>120</v>
      </c>
      <c r="B1109" s="29" t="s">
        <v>953</v>
      </c>
      <c r="C1109" s="8" t="s">
        <v>11</v>
      </c>
      <c r="D1109" s="9" t="s">
        <v>1068</v>
      </c>
      <c r="E1109" s="10">
        <v>61</v>
      </c>
      <c r="F1109" s="11">
        <v>60</v>
      </c>
      <c r="G1109" s="15">
        <f t="shared" si="107"/>
        <v>1.2</v>
      </c>
      <c r="H1109" s="12">
        <f t="shared" si="108"/>
        <v>0.4</v>
      </c>
      <c r="I1109" s="12">
        <f t="shared" si="109"/>
        <v>0.8</v>
      </c>
      <c r="J1109" s="15">
        <f t="shared" si="110"/>
        <v>1.2</v>
      </c>
    </row>
    <row r="1110" spans="1:10" hidden="1">
      <c r="A1110" s="6">
        <f t="shared" si="106"/>
        <v>121</v>
      </c>
      <c r="B1110" s="29" t="s">
        <v>953</v>
      </c>
      <c r="C1110" s="8" t="s">
        <v>11</v>
      </c>
      <c r="D1110" s="9" t="s">
        <v>1069</v>
      </c>
      <c r="E1110" s="10">
        <v>147</v>
      </c>
      <c r="F1110" s="11">
        <v>79</v>
      </c>
      <c r="G1110" s="15">
        <f t="shared" si="107"/>
        <v>1.58</v>
      </c>
      <c r="H1110" s="12">
        <f t="shared" si="108"/>
        <v>0.53</v>
      </c>
      <c r="I1110" s="12">
        <f t="shared" si="109"/>
        <v>1.05</v>
      </c>
      <c r="J1110" s="15">
        <f t="shared" si="110"/>
        <v>1.58</v>
      </c>
    </row>
    <row r="1111" spans="1:10" hidden="1">
      <c r="A1111" s="6">
        <f t="shared" si="106"/>
        <v>122</v>
      </c>
      <c r="B1111" s="29" t="s">
        <v>953</v>
      </c>
      <c r="C1111" s="8" t="s">
        <v>11</v>
      </c>
      <c r="D1111" s="9" t="s">
        <v>1070</v>
      </c>
      <c r="E1111" s="10">
        <v>133</v>
      </c>
      <c r="F1111" s="11">
        <v>54</v>
      </c>
      <c r="G1111" s="15">
        <f t="shared" si="107"/>
        <v>1.08</v>
      </c>
      <c r="H1111" s="12">
        <f t="shared" si="108"/>
        <v>0.36</v>
      </c>
      <c r="I1111" s="12">
        <f t="shared" si="109"/>
        <v>0.72</v>
      </c>
      <c r="J1111" s="15">
        <f t="shared" si="110"/>
        <v>1.08</v>
      </c>
    </row>
    <row r="1112" spans="1:10" hidden="1">
      <c r="A1112" s="6">
        <f t="shared" si="106"/>
        <v>123</v>
      </c>
      <c r="B1112" s="29" t="s">
        <v>953</v>
      </c>
      <c r="C1112" s="8" t="s">
        <v>11</v>
      </c>
      <c r="D1112" s="9" t="s">
        <v>1071</v>
      </c>
      <c r="E1112" s="10">
        <v>129</v>
      </c>
      <c r="F1112" s="11">
        <v>53</v>
      </c>
      <c r="G1112" s="15">
        <f t="shared" si="107"/>
        <v>1.06</v>
      </c>
      <c r="H1112" s="12">
        <f t="shared" si="108"/>
        <v>0.35</v>
      </c>
      <c r="I1112" s="12">
        <f t="shared" si="109"/>
        <v>0.71</v>
      </c>
      <c r="J1112" s="15">
        <f t="shared" si="110"/>
        <v>1.06</v>
      </c>
    </row>
    <row r="1113" spans="1:10" s="39" customFormat="1" hidden="1">
      <c r="A1113" s="6">
        <f t="shared" si="106"/>
        <v>124</v>
      </c>
      <c r="B1113" s="29" t="s">
        <v>953</v>
      </c>
      <c r="C1113" s="8" t="s">
        <v>11</v>
      </c>
      <c r="D1113" s="9" t="s">
        <v>1072</v>
      </c>
      <c r="E1113" s="10">
        <v>45</v>
      </c>
      <c r="F1113" s="11">
        <v>39</v>
      </c>
      <c r="G1113" s="15">
        <f t="shared" si="107"/>
        <v>0.78</v>
      </c>
      <c r="H1113" s="12">
        <f t="shared" si="108"/>
        <v>0.33</v>
      </c>
      <c r="I1113" s="12">
        <f t="shared" si="109"/>
        <v>0.67</v>
      </c>
      <c r="J1113" s="15">
        <v>1</v>
      </c>
    </row>
    <row r="1114" spans="1:10" s="39" customFormat="1" ht="46.5" hidden="1">
      <c r="A1114" s="6">
        <f t="shared" si="106"/>
        <v>125</v>
      </c>
      <c r="B1114" s="29" t="s">
        <v>953</v>
      </c>
      <c r="C1114" s="8" t="s">
        <v>11</v>
      </c>
      <c r="D1114" s="30" t="s">
        <v>1073</v>
      </c>
      <c r="E1114" s="10">
        <v>95</v>
      </c>
      <c r="F1114" s="11">
        <v>24</v>
      </c>
      <c r="G1114" s="15">
        <f t="shared" si="107"/>
        <v>0.48</v>
      </c>
      <c r="H1114" s="12">
        <f t="shared" si="108"/>
        <v>0.33</v>
      </c>
      <c r="I1114" s="12">
        <f t="shared" si="109"/>
        <v>0.67</v>
      </c>
      <c r="J1114" s="15">
        <v>1</v>
      </c>
    </row>
    <row r="1115" spans="1:10" s="39" customFormat="1" hidden="1">
      <c r="A1115" s="6">
        <f t="shared" si="106"/>
        <v>126</v>
      </c>
      <c r="B1115" s="29" t="s">
        <v>953</v>
      </c>
      <c r="C1115" s="8" t="s">
        <v>11</v>
      </c>
      <c r="D1115" s="9" t="s">
        <v>1074</v>
      </c>
      <c r="E1115" s="10">
        <v>104</v>
      </c>
      <c r="F1115" s="11">
        <v>62</v>
      </c>
      <c r="G1115" s="15">
        <f t="shared" si="107"/>
        <v>1.24</v>
      </c>
      <c r="H1115" s="12">
        <f t="shared" si="108"/>
        <v>0.41</v>
      </c>
      <c r="I1115" s="12">
        <f t="shared" si="109"/>
        <v>0.83</v>
      </c>
      <c r="J1115" s="15">
        <f t="shared" si="110"/>
        <v>1.24</v>
      </c>
    </row>
    <row r="1116" spans="1:10" s="39" customFormat="1" hidden="1">
      <c r="A1116" s="6">
        <f t="shared" si="106"/>
        <v>127</v>
      </c>
      <c r="B1116" s="29" t="s">
        <v>953</v>
      </c>
      <c r="C1116" s="8" t="s">
        <v>11</v>
      </c>
      <c r="D1116" s="9" t="s">
        <v>1075</v>
      </c>
      <c r="E1116" s="10">
        <v>77</v>
      </c>
      <c r="F1116" s="11">
        <v>37</v>
      </c>
      <c r="G1116" s="15">
        <f t="shared" si="107"/>
        <v>0.74</v>
      </c>
      <c r="H1116" s="12">
        <f t="shared" si="108"/>
        <v>0.33</v>
      </c>
      <c r="I1116" s="12">
        <f t="shared" si="109"/>
        <v>0.67</v>
      </c>
      <c r="J1116" s="15">
        <v>1</v>
      </c>
    </row>
    <row r="1117" spans="1:10" s="39" customFormat="1" hidden="1">
      <c r="A1117" s="6">
        <f t="shared" si="106"/>
        <v>128</v>
      </c>
      <c r="B1117" s="29" t="s">
        <v>953</v>
      </c>
      <c r="C1117" s="8" t="s">
        <v>11</v>
      </c>
      <c r="D1117" s="9" t="s">
        <v>1076</v>
      </c>
      <c r="E1117" s="10">
        <v>151</v>
      </c>
      <c r="F1117" s="11">
        <v>60</v>
      </c>
      <c r="G1117" s="15">
        <f t="shared" si="107"/>
        <v>1.2</v>
      </c>
      <c r="H1117" s="12">
        <f t="shared" si="108"/>
        <v>0.4</v>
      </c>
      <c r="I1117" s="12">
        <f t="shared" si="109"/>
        <v>0.8</v>
      </c>
      <c r="J1117" s="15">
        <f t="shared" si="110"/>
        <v>1.2</v>
      </c>
    </row>
    <row r="1118" spans="1:10" hidden="1">
      <c r="A1118" s="6">
        <f t="shared" si="106"/>
        <v>129</v>
      </c>
      <c r="B1118" s="29" t="s">
        <v>953</v>
      </c>
      <c r="C1118" s="8" t="s">
        <v>11</v>
      </c>
      <c r="D1118" s="9" t="s">
        <v>1077</v>
      </c>
      <c r="E1118" s="10">
        <v>48</v>
      </c>
      <c r="F1118" s="11">
        <v>33</v>
      </c>
      <c r="G1118" s="15">
        <f t="shared" si="107"/>
        <v>0.66</v>
      </c>
      <c r="H1118" s="12">
        <f t="shared" si="108"/>
        <v>0.33</v>
      </c>
      <c r="I1118" s="12">
        <f t="shared" si="109"/>
        <v>0.67</v>
      </c>
      <c r="J1118" s="15">
        <v>1</v>
      </c>
    </row>
    <row r="1119" spans="1:10" hidden="1">
      <c r="A1119" s="6">
        <f t="shared" ref="A1119:A1129" si="111">A1118+1</f>
        <v>130</v>
      </c>
      <c r="B1119" s="29" t="s">
        <v>953</v>
      </c>
      <c r="C1119" s="8" t="s">
        <v>11</v>
      </c>
      <c r="D1119" s="9" t="s">
        <v>1078</v>
      </c>
      <c r="E1119" s="10"/>
      <c r="F1119" s="11">
        <v>59</v>
      </c>
      <c r="G1119" s="15">
        <f t="shared" si="107"/>
        <v>1.18</v>
      </c>
      <c r="H1119" s="12">
        <f t="shared" si="108"/>
        <v>0.39</v>
      </c>
      <c r="I1119" s="12">
        <f t="shared" si="109"/>
        <v>0.79</v>
      </c>
      <c r="J1119" s="15">
        <f t="shared" si="110"/>
        <v>1.18</v>
      </c>
    </row>
    <row r="1120" spans="1:10" hidden="1">
      <c r="A1120" s="6">
        <f t="shared" si="111"/>
        <v>131</v>
      </c>
      <c r="B1120" s="29" t="s">
        <v>953</v>
      </c>
      <c r="C1120" s="8" t="s">
        <v>11</v>
      </c>
      <c r="D1120" s="9" t="s">
        <v>1079</v>
      </c>
      <c r="E1120" s="10"/>
      <c r="F1120" s="11">
        <v>23</v>
      </c>
      <c r="G1120" s="15">
        <f t="shared" si="107"/>
        <v>0.46</v>
      </c>
      <c r="H1120" s="12">
        <f t="shared" si="108"/>
        <v>0.33</v>
      </c>
      <c r="I1120" s="12">
        <f t="shared" si="109"/>
        <v>0.67</v>
      </c>
      <c r="J1120" s="15">
        <v>1</v>
      </c>
    </row>
    <row r="1121" spans="1:10" hidden="1">
      <c r="A1121" s="6">
        <f t="shared" si="111"/>
        <v>132</v>
      </c>
      <c r="B1121" s="29" t="s">
        <v>953</v>
      </c>
      <c r="C1121" s="8" t="s">
        <v>11</v>
      </c>
      <c r="D1121" s="9" t="s">
        <v>1080</v>
      </c>
      <c r="E1121" s="10"/>
      <c r="F1121" s="11">
        <v>18</v>
      </c>
      <c r="G1121" s="15">
        <f t="shared" si="107"/>
        <v>0.36</v>
      </c>
      <c r="H1121" s="12">
        <f t="shared" si="108"/>
        <v>0.33</v>
      </c>
      <c r="I1121" s="12">
        <f t="shared" si="109"/>
        <v>0.67</v>
      </c>
      <c r="J1121" s="15">
        <v>1</v>
      </c>
    </row>
    <row r="1122" spans="1:10" hidden="1">
      <c r="A1122" s="6">
        <f t="shared" si="111"/>
        <v>133</v>
      </c>
      <c r="B1122" s="29" t="s">
        <v>953</v>
      </c>
      <c r="C1122" s="8" t="s">
        <v>11</v>
      </c>
      <c r="D1122" s="9" t="s">
        <v>1081</v>
      </c>
      <c r="E1122" s="10"/>
      <c r="F1122" s="11">
        <v>30</v>
      </c>
      <c r="G1122" s="15">
        <f t="shared" si="107"/>
        <v>0.6</v>
      </c>
      <c r="H1122" s="12">
        <f t="shared" si="108"/>
        <v>0.33</v>
      </c>
      <c r="I1122" s="12">
        <f t="shared" si="109"/>
        <v>0.67</v>
      </c>
      <c r="J1122" s="15">
        <v>1</v>
      </c>
    </row>
    <row r="1123" spans="1:10" hidden="1">
      <c r="A1123" s="6">
        <f t="shared" si="111"/>
        <v>134</v>
      </c>
      <c r="B1123" s="29" t="s">
        <v>953</v>
      </c>
      <c r="C1123" s="8" t="s">
        <v>11</v>
      </c>
      <c r="D1123" s="9" t="s">
        <v>1082</v>
      </c>
      <c r="E1123" s="10"/>
      <c r="F1123" s="11">
        <v>62</v>
      </c>
      <c r="G1123" s="15">
        <f t="shared" si="107"/>
        <v>1.24</v>
      </c>
      <c r="H1123" s="12">
        <f t="shared" si="108"/>
        <v>0.41</v>
      </c>
      <c r="I1123" s="12">
        <f t="shared" si="109"/>
        <v>0.83</v>
      </c>
      <c r="J1123" s="15">
        <f t="shared" si="110"/>
        <v>1.24</v>
      </c>
    </row>
    <row r="1124" spans="1:10" hidden="1">
      <c r="A1124" s="6">
        <f t="shared" si="111"/>
        <v>135</v>
      </c>
      <c r="B1124" s="29" t="s">
        <v>953</v>
      </c>
      <c r="C1124" s="8" t="s">
        <v>11</v>
      </c>
      <c r="D1124" s="9" t="s">
        <v>1083</v>
      </c>
      <c r="E1124" s="10"/>
      <c r="F1124" s="11">
        <v>42</v>
      </c>
      <c r="G1124" s="15">
        <f t="shared" si="107"/>
        <v>0.84</v>
      </c>
      <c r="H1124" s="12">
        <f t="shared" si="108"/>
        <v>0.33</v>
      </c>
      <c r="I1124" s="12">
        <f t="shared" si="109"/>
        <v>0.67</v>
      </c>
      <c r="J1124" s="15">
        <v>1</v>
      </c>
    </row>
    <row r="1125" spans="1:10" hidden="1">
      <c r="A1125" s="6">
        <f t="shared" si="111"/>
        <v>136</v>
      </c>
      <c r="B1125" s="29" t="s">
        <v>953</v>
      </c>
      <c r="C1125" s="8" t="s">
        <v>11</v>
      </c>
      <c r="D1125" s="9" t="s">
        <v>1084</v>
      </c>
      <c r="E1125" s="10"/>
      <c r="F1125" s="11">
        <v>10</v>
      </c>
      <c r="G1125" s="15">
        <f t="shared" si="107"/>
        <v>0.2</v>
      </c>
      <c r="H1125" s="12">
        <f t="shared" si="108"/>
        <v>0.33</v>
      </c>
      <c r="I1125" s="12">
        <f t="shared" si="109"/>
        <v>0.67</v>
      </c>
      <c r="J1125" s="15">
        <v>1</v>
      </c>
    </row>
    <row r="1126" spans="1:10" hidden="1">
      <c r="A1126" s="6">
        <f t="shared" si="111"/>
        <v>137</v>
      </c>
      <c r="B1126" s="29" t="s">
        <v>953</v>
      </c>
      <c r="C1126" s="8" t="s">
        <v>11</v>
      </c>
      <c r="D1126" s="9" t="s">
        <v>400</v>
      </c>
      <c r="E1126" s="10"/>
      <c r="F1126" s="11">
        <v>26</v>
      </c>
      <c r="G1126" s="15">
        <f t="shared" si="107"/>
        <v>0.52</v>
      </c>
      <c r="H1126" s="12">
        <f t="shared" si="108"/>
        <v>0.33</v>
      </c>
      <c r="I1126" s="12">
        <f t="shared" si="109"/>
        <v>0.67</v>
      </c>
      <c r="J1126" s="15">
        <v>1</v>
      </c>
    </row>
    <row r="1127" spans="1:10" hidden="1">
      <c r="A1127" s="6">
        <f t="shared" si="111"/>
        <v>138</v>
      </c>
      <c r="B1127" s="29" t="s">
        <v>953</v>
      </c>
      <c r="C1127" s="8" t="s">
        <v>11</v>
      </c>
      <c r="D1127" s="9" t="s">
        <v>1085</v>
      </c>
      <c r="E1127" s="10"/>
      <c r="F1127" s="11">
        <v>53</v>
      </c>
      <c r="G1127" s="15">
        <f t="shared" si="107"/>
        <v>1.06</v>
      </c>
      <c r="H1127" s="12">
        <f t="shared" si="108"/>
        <v>0.35</v>
      </c>
      <c r="I1127" s="12">
        <f t="shared" si="109"/>
        <v>0.71</v>
      </c>
      <c r="J1127" s="15">
        <f t="shared" si="110"/>
        <v>1.06</v>
      </c>
    </row>
    <row r="1128" spans="1:10" hidden="1">
      <c r="A1128" s="6">
        <f t="shared" si="111"/>
        <v>139</v>
      </c>
      <c r="B1128" s="29" t="s">
        <v>953</v>
      </c>
      <c r="C1128" s="8" t="s">
        <v>11</v>
      </c>
      <c r="D1128" s="9" t="s">
        <v>1086</v>
      </c>
      <c r="E1128" s="10"/>
      <c r="F1128" s="11">
        <v>26</v>
      </c>
      <c r="G1128" s="15">
        <f t="shared" si="107"/>
        <v>0.52</v>
      </c>
      <c r="H1128" s="12">
        <f t="shared" si="108"/>
        <v>0.33</v>
      </c>
      <c r="I1128" s="12">
        <f t="shared" si="109"/>
        <v>0.67</v>
      </c>
      <c r="J1128" s="15">
        <v>1</v>
      </c>
    </row>
    <row r="1129" spans="1:10" hidden="1">
      <c r="A1129" s="6">
        <f t="shared" si="111"/>
        <v>140</v>
      </c>
      <c r="B1129" s="29" t="s">
        <v>953</v>
      </c>
      <c r="C1129" s="8" t="s">
        <v>11</v>
      </c>
      <c r="D1129" s="9" t="s">
        <v>1087</v>
      </c>
      <c r="E1129" s="10"/>
      <c r="F1129" s="11">
        <v>23</v>
      </c>
      <c r="G1129" s="15">
        <f t="shared" si="107"/>
        <v>0.46</v>
      </c>
      <c r="H1129" s="12">
        <f t="shared" si="108"/>
        <v>0.33</v>
      </c>
      <c r="I1129" s="12">
        <f t="shared" si="109"/>
        <v>0.67</v>
      </c>
      <c r="J1129" s="15">
        <v>1</v>
      </c>
    </row>
    <row r="1130" spans="1:10" s="28" customFormat="1" ht="27.75">
      <c r="A1130" s="24">
        <v>10</v>
      </c>
      <c r="B1130" s="25" t="s">
        <v>953</v>
      </c>
      <c r="C1130" s="26"/>
      <c r="D1130" s="27" t="s">
        <v>105</v>
      </c>
      <c r="E1130" s="52">
        <f>SUM(E990:E1129)</f>
        <v>13920</v>
      </c>
      <c r="F1130" s="52">
        <f t="shared" ref="F1130:J1130" si="112">SUM(F990:F1129)</f>
        <v>8405</v>
      </c>
      <c r="G1130" s="53">
        <f t="shared" si="112"/>
        <v>168.10000000000011</v>
      </c>
      <c r="H1130" s="53">
        <f t="shared" si="112"/>
        <v>57.619999999999912</v>
      </c>
      <c r="I1130" s="53">
        <f t="shared" si="112"/>
        <v>115.92000000000004</v>
      </c>
      <c r="J1130" s="53">
        <f t="shared" si="112"/>
        <v>173.54000000000005</v>
      </c>
    </row>
    <row r="1131" spans="1:10" s="5" customFormat="1" hidden="1">
      <c r="A1131" s="6">
        <v>1</v>
      </c>
      <c r="B1131" s="37" t="s">
        <v>1088</v>
      </c>
      <c r="C1131" s="8" t="s">
        <v>11</v>
      </c>
      <c r="D1131" s="38" t="s">
        <v>1089</v>
      </c>
      <c r="E1131" s="10">
        <v>131</v>
      </c>
      <c r="F1131" s="11">
        <v>62</v>
      </c>
      <c r="G1131" s="15">
        <f t="shared" si="107"/>
        <v>1.24</v>
      </c>
      <c r="H1131" s="12">
        <f t="shared" si="108"/>
        <v>0.41</v>
      </c>
      <c r="I1131" s="12">
        <f t="shared" si="109"/>
        <v>0.83</v>
      </c>
      <c r="J1131" s="15">
        <f t="shared" si="110"/>
        <v>1.24</v>
      </c>
    </row>
    <row r="1132" spans="1:10" hidden="1">
      <c r="A1132" s="6">
        <f t="shared" ref="A1132:A1195" si="113">A1131+1</f>
        <v>2</v>
      </c>
      <c r="B1132" s="37" t="s">
        <v>1088</v>
      </c>
      <c r="C1132" s="8" t="s">
        <v>11</v>
      </c>
      <c r="D1132" s="38" t="s">
        <v>1090</v>
      </c>
      <c r="E1132" s="10">
        <v>137</v>
      </c>
      <c r="F1132" s="11">
        <v>55</v>
      </c>
      <c r="G1132" s="15">
        <f t="shared" si="107"/>
        <v>1.1000000000000001</v>
      </c>
      <c r="H1132" s="12">
        <f t="shared" si="108"/>
        <v>0.37</v>
      </c>
      <c r="I1132" s="12">
        <f t="shared" si="109"/>
        <v>0.73</v>
      </c>
      <c r="J1132" s="15">
        <f t="shared" si="110"/>
        <v>1.1000000000000001</v>
      </c>
    </row>
    <row r="1133" spans="1:10" s="5" customFormat="1" hidden="1">
      <c r="A1133" s="6">
        <f t="shared" si="113"/>
        <v>3</v>
      </c>
      <c r="B1133" s="29" t="s">
        <v>1088</v>
      </c>
      <c r="C1133" s="8" t="s">
        <v>11</v>
      </c>
      <c r="D1133" s="9" t="s">
        <v>1076</v>
      </c>
      <c r="E1133" s="10">
        <v>83</v>
      </c>
      <c r="F1133" s="11">
        <v>64</v>
      </c>
      <c r="G1133" s="15">
        <f t="shared" si="107"/>
        <v>1.28</v>
      </c>
      <c r="H1133" s="12">
        <f t="shared" si="108"/>
        <v>0.43</v>
      </c>
      <c r="I1133" s="12">
        <f t="shared" si="109"/>
        <v>0.85</v>
      </c>
      <c r="J1133" s="15">
        <f t="shared" si="110"/>
        <v>1.28</v>
      </c>
    </row>
    <row r="1134" spans="1:10" hidden="1">
      <c r="A1134" s="6">
        <f t="shared" si="113"/>
        <v>4</v>
      </c>
      <c r="B1134" s="29" t="s">
        <v>1088</v>
      </c>
      <c r="C1134" s="8" t="s">
        <v>11</v>
      </c>
      <c r="D1134" s="9" t="s">
        <v>1091</v>
      </c>
      <c r="E1134" s="10">
        <v>120</v>
      </c>
      <c r="F1134" s="11">
        <v>60</v>
      </c>
      <c r="G1134" s="15">
        <f t="shared" si="107"/>
        <v>1.2</v>
      </c>
      <c r="H1134" s="12">
        <f t="shared" si="108"/>
        <v>0.4</v>
      </c>
      <c r="I1134" s="12">
        <f t="shared" si="109"/>
        <v>0.8</v>
      </c>
      <c r="J1134" s="15">
        <f t="shared" si="110"/>
        <v>1.2</v>
      </c>
    </row>
    <row r="1135" spans="1:10" hidden="1">
      <c r="A1135" s="6">
        <f t="shared" si="113"/>
        <v>5</v>
      </c>
      <c r="B1135" s="29" t="s">
        <v>1088</v>
      </c>
      <c r="C1135" s="8" t="s">
        <v>11</v>
      </c>
      <c r="D1135" s="9" t="s">
        <v>1092</v>
      </c>
      <c r="E1135" s="10">
        <v>248</v>
      </c>
      <c r="F1135" s="11">
        <v>174</v>
      </c>
      <c r="G1135" s="15">
        <f t="shared" si="107"/>
        <v>3.48</v>
      </c>
      <c r="H1135" s="12">
        <f t="shared" si="108"/>
        <v>0.5</v>
      </c>
      <c r="I1135" s="12">
        <f t="shared" si="109"/>
        <v>1</v>
      </c>
      <c r="J1135" s="15">
        <v>1.5</v>
      </c>
    </row>
    <row r="1136" spans="1:10" hidden="1">
      <c r="A1136" s="6">
        <f t="shared" si="113"/>
        <v>6</v>
      </c>
      <c r="B1136" s="29" t="s">
        <v>1088</v>
      </c>
      <c r="C1136" s="8" t="s">
        <v>11</v>
      </c>
      <c r="D1136" s="9" t="s">
        <v>1093</v>
      </c>
      <c r="E1136" s="10">
        <v>159</v>
      </c>
      <c r="F1136" s="11">
        <v>49</v>
      </c>
      <c r="G1136" s="15">
        <f t="shared" si="107"/>
        <v>0.98</v>
      </c>
      <c r="H1136" s="12">
        <f t="shared" si="108"/>
        <v>0.5</v>
      </c>
      <c r="I1136" s="12">
        <f t="shared" si="109"/>
        <v>1</v>
      </c>
      <c r="J1136" s="15">
        <v>1.5</v>
      </c>
    </row>
    <row r="1137" spans="1:10" hidden="1">
      <c r="A1137" s="6">
        <f t="shared" si="113"/>
        <v>7</v>
      </c>
      <c r="B1137" s="29" t="s">
        <v>1088</v>
      </c>
      <c r="C1137" s="8" t="s">
        <v>11</v>
      </c>
      <c r="D1137" s="9" t="s">
        <v>1094</v>
      </c>
      <c r="E1137" s="10">
        <v>171</v>
      </c>
      <c r="F1137" s="11">
        <v>97</v>
      </c>
      <c r="G1137" s="15">
        <f t="shared" si="107"/>
        <v>1.94</v>
      </c>
      <c r="H1137" s="12">
        <f t="shared" si="108"/>
        <v>0.65</v>
      </c>
      <c r="I1137" s="12">
        <f t="shared" si="109"/>
        <v>1.29</v>
      </c>
      <c r="J1137" s="15">
        <f t="shared" si="110"/>
        <v>1.94</v>
      </c>
    </row>
    <row r="1138" spans="1:10" hidden="1">
      <c r="A1138" s="6">
        <f t="shared" si="113"/>
        <v>8</v>
      </c>
      <c r="B1138" s="29" t="s">
        <v>1088</v>
      </c>
      <c r="C1138" s="8" t="s">
        <v>11</v>
      </c>
      <c r="D1138" s="9" t="s">
        <v>1095</v>
      </c>
      <c r="E1138" s="10">
        <v>120</v>
      </c>
      <c r="F1138" s="11">
        <v>47</v>
      </c>
      <c r="G1138" s="15">
        <f t="shared" si="107"/>
        <v>0.94</v>
      </c>
      <c r="H1138" s="12">
        <f t="shared" si="108"/>
        <v>0.5</v>
      </c>
      <c r="I1138" s="12">
        <f t="shared" si="109"/>
        <v>1</v>
      </c>
      <c r="J1138" s="15">
        <v>1.5</v>
      </c>
    </row>
    <row r="1139" spans="1:10" hidden="1">
      <c r="A1139" s="6">
        <f t="shared" si="113"/>
        <v>9</v>
      </c>
      <c r="B1139" s="29" t="s">
        <v>1088</v>
      </c>
      <c r="C1139" s="8" t="s">
        <v>11</v>
      </c>
      <c r="D1139" s="9" t="s">
        <v>1096</v>
      </c>
      <c r="E1139" s="10">
        <v>121</v>
      </c>
      <c r="F1139" s="11">
        <v>45</v>
      </c>
      <c r="G1139" s="15">
        <f t="shared" si="107"/>
        <v>0.9</v>
      </c>
      <c r="H1139" s="12">
        <f t="shared" si="108"/>
        <v>0.5</v>
      </c>
      <c r="I1139" s="12">
        <f t="shared" si="109"/>
        <v>1</v>
      </c>
      <c r="J1139" s="15">
        <v>1.5</v>
      </c>
    </row>
    <row r="1140" spans="1:10" hidden="1">
      <c r="A1140" s="6">
        <f t="shared" si="113"/>
        <v>10</v>
      </c>
      <c r="B1140" s="29" t="s">
        <v>1088</v>
      </c>
      <c r="C1140" s="8" t="s">
        <v>11</v>
      </c>
      <c r="D1140" s="9" t="s">
        <v>1097</v>
      </c>
      <c r="E1140" s="10">
        <v>122</v>
      </c>
      <c r="F1140" s="11">
        <v>59</v>
      </c>
      <c r="G1140" s="15">
        <f t="shared" si="107"/>
        <v>1.18</v>
      </c>
      <c r="H1140" s="12">
        <f t="shared" si="108"/>
        <v>0.39</v>
      </c>
      <c r="I1140" s="12">
        <f t="shared" si="109"/>
        <v>0.79</v>
      </c>
      <c r="J1140" s="15">
        <f t="shared" si="110"/>
        <v>1.18</v>
      </c>
    </row>
    <row r="1141" spans="1:10" hidden="1">
      <c r="A1141" s="6">
        <f t="shared" si="113"/>
        <v>11</v>
      </c>
      <c r="B1141" s="29" t="s">
        <v>1088</v>
      </c>
      <c r="C1141" s="8" t="s">
        <v>11</v>
      </c>
      <c r="D1141" s="9" t="s">
        <v>1098</v>
      </c>
      <c r="E1141" s="10">
        <v>127</v>
      </c>
      <c r="F1141" s="11">
        <v>44</v>
      </c>
      <c r="G1141" s="15">
        <f t="shared" si="107"/>
        <v>0.88</v>
      </c>
      <c r="H1141" s="12">
        <f t="shared" si="108"/>
        <v>0.5</v>
      </c>
      <c r="I1141" s="12">
        <f t="shared" si="109"/>
        <v>1</v>
      </c>
      <c r="J1141" s="15">
        <v>1.5</v>
      </c>
    </row>
    <row r="1142" spans="1:10" hidden="1">
      <c r="A1142" s="6">
        <f t="shared" si="113"/>
        <v>12</v>
      </c>
      <c r="B1142" s="29" t="s">
        <v>1088</v>
      </c>
      <c r="C1142" s="8" t="s">
        <v>11</v>
      </c>
      <c r="D1142" s="9" t="s">
        <v>1099</v>
      </c>
      <c r="E1142" s="10">
        <v>155</v>
      </c>
      <c r="F1142" s="11">
        <v>74</v>
      </c>
      <c r="G1142" s="15">
        <f t="shared" si="107"/>
        <v>1.48</v>
      </c>
      <c r="H1142" s="12">
        <f t="shared" si="108"/>
        <v>0.49</v>
      </c>
      <c r="I1142" s="12">
        <f t="shared" si="109"/>
        <v>0.99</v>
      </c>
      <c r="J1142" s="15">
        <f t="shared" si="110"/>
        <v>1.48</v>
      </c>
    </row>
    <row r="1143" spans="1:10" hidden="1">
      <c r="A1143" s="6">
        <f t="shared" si="113"/>
        <v>13</v>
      </c>
      <c r="B1143" s="29" t="s">
        <v>1088</v>
      </c>
      <c r="C1143" s="8" t="s">
        <v>11</v>
      </c>
      <c r="D1143" s="9" t="s">
        <v>1100</v>
      </c>
      <c r="E1143" s="10">
        <v>69</v>
      </c>
      <c r="F1143" s="11">
        <v>53</v>
      </c>
      <c r="G1143" s="15">
        <f t="shared" si="107"/>
        <v>1.06</v>
      </c>
      <c r="H1143" s="12">
        <f t="shared" si="108"/>
        <v>0.35</v>
      </c>
      <c r="I1143" s="12">
        <f t="shared" si="109"/>
        <v>0.71</v>
      </c>
      <c r="J1143" s="15">
        <f t="shared" si="110"/>
        <v>1.06</v>
      </c>
    </row>
    <row r="1144" spans="1:10" hidden="1">
      <c r="A1144" s="6">
        <f t="shared" si="113"/>
        <v>14</v>
      </c>
      <c r="B1144" s="29" t="s">
        <v>1088</v>
      </c>
      <c r="C1144" s="8" t="s">
        <v>11</v>
      </c>
      <c r="D1144" s="9" t="s">
        <v>1101</v>
      </c>
      <c r="E1144" s="10">
        <v>131</v>
      </c>
      <c r="F1144" s="11">
        <v>86</v>
      </c>
      <c r="G1144" s="15">
        <f t="shared" si="107"/>
        <v>1.72</v>
      </c>
      <c r="H1144" s="12">
        <f t="shared" si="108"/>
        <v>0.56999999999999995</v>
      </c>
      <c r="I1144" s="12">
        <f t="shared" si="109"/>
        <v>1.1499999999999999</v>
      </c>
      <c r="J1144" s="15">
        <f t="shared" si="110"/>
        <v>1.72</v>
      </c>
    </row>
    <row r="1145" spans="1:10" hidden="1">
      <c r="A1145" s="6">
        <f t="shared" si="113"/>
        <v>15</v>
      </c>
      <c r="B1145" s="29" t="s">
        <v>1088</v>
      </c>
      <c r="C1145" s="8" t="s">
        <v>11</v>
      </c>
      <c r="D1145" s="9" t="s">
        <v>1102</v>
      </c>
      <c r="E1145" s="10">
        <v>115</v>
      </c>
      <c r="F1145" s="11">
        <v>51</v>
      </c>
      <c r="G1145" s="15">
        <f t="shared" si="107"/>
        <v>1.02</v>
      </c>
      <c r="H1145" s="12">
        <f t="shared" si="108"/>
        <v>0.34</v>
      </c>
      <c r="I1145" s="12">
        <f t="shared" si="109"/>
        <v>0.68</v>
      </c>
      <c r="J1145" s="15">
        <f t="shared" si="110"/>
        <v>1.02</v>
      </c>
    </row>
    <row r="1146" spans="1:10" s="5" customFormat="1" ht="57" hidden="1">
      <c r="A1146" s="6">
        <f t="shared" si="113"/>
        <v>16</v>
      </c>
      <c r="B1146" s="32" t="s">
        <v>1103</v>
      </c>
      <c r="C1146" s="8" t="s">
        <v>11</v>
      </c>
      <c r="D1146" s="9" t="s">
        <v>1104</v>
      </c>
      <c r="E1146" s="10">
        <v>267</v>
      </c>
      <c r="F1146" s="11">
        <v>164</v>
      </c>
      <c r="G1146" s="15">
        <f t="shared" si="107"/>
        <v>3.28</v>
      </c>
      <c r="H1146" s="12">
        <f t="shared" si="108"/>
        <v>0.5</v>
      </c>
      <c r="I1146" s="12">
        <f t="shared" si="109"/>
        <v>1</v>
      </c>
      <c r="J1146" s="15">
        <v>1.5</v>
      </c>
    </row>
    <row r="1147" spans="1:10" hidden="1">
      <c r="A1147" s="6">
        <f t="shared" si="113"/>
        <v>17</v>
      </c>
      <c r="B1147" s="29" t="s">
        <v>1088</v>
      </c>
      <c r="C1147" s="8" t="s">
        <v>11</v>
      </c>
      <c r="D1147" s="9" t="s">
        <v>1105</v>
      </c>
      <c r="E1147" s="10">
        <v>161</v>
      </c>
      <c r="F1147" s="11">
        <v>71</v>
      </c>
      <c r="G1147" s="15">
        <f t="shared" si="107"/>
        <v>1.42</v>
      </c>
      <c r="H1147" s="12">
        <f t="shared" si="108"/>
        <v>0.47</v>
      </c>
      <c r="I1147" s="12">
        <f t="shared" si="109"/>
        <v>0.95</v>
      </c>
      <c r="J1147" s="15">
        <f t="shared" si="110"/>
        <v>1.42</v>
      </c>
    </row>
    <row r="1148" spans="1:10" hidden="1">
      <c r="A1148" s="6">
        <f t="shared" si="113"/>
        <v>18</v>
      </c>
      <c r="B1148" s="29" t="s">
        <v>1088</v>
      </c>
      <c r="C1148" s="8" t="s">
        <v>11</v>
      </c>
      <c r="D1148" s="9" t="s">
        <v>1106</v>
      </c>
      <c r="E1148" s="10">
        <v>304</v>
      </c>
      <c r="F1148" s="11">
        <v>144</v>
      </c>
      <c r="G1148" s="15">
        <f t="shared" si="107"/>
        <v>2.88</v>
      </c>
      <c r="H1148" s="12">
        <f t="shared" si="108"/>
        <v>0.5</v>
      </c>
      <c r="I1148" s="12">
        <f t="shared" si="109"/>
        <v>1</v>
      </c>
      <c r="J1148" s="15">
        <v>1.5</v>
      </c>
    </row>
    <row r="1149" spans="1:10" s="5" customFormat="1" hidden="1">
      <c r="A1149" s="6">
        <f t="shared" si="113"/>
        <v>19</v>
      </c>
      <c r="B1149" s="29" t="s">
        <v>1088</v>
      </c>
      <c r="C1149" s="8" t="s">
        <v>11</v>
      </c>
      <c r="D1149" s="9" t="s">
        <v>1107</v>
      </c>
      <c r="E1149" s="10">
        <v>207</v>
      </c>
      <c r="F1149" s="11">
        <v>138</v>
      </c>
      <c r="G1149" s="15">
        <f t="shared" si="107"/>
        <v>2.76</v>
      </c>
      <c r="H1149" s="12">
        <f t="shared" si="108"/>
        <v>0.5</v>
      </c>
      <c r="I1149" s="12">
        <f t="shared" si="109"/>
        <v>1</v>
      </c>
      <c r="J1149" s="15">
        <v>1.5</v>
      </c>
    </row>
    <row r="1150" spans="1:10" hidden="1">
      <c r="A1150" s="6">
        <f t="shared" si="113"/>
        <v>20</v>
      </c>
      <c r="B1150" s="29" t="s">
        <v>1088</v>
      </c>
      <c r="C1150" s="8" t="s">
        <v>11</v>
      </c>
      <c r="D1150" s="9" t="s">
        <v>1108</v>
      </c>
      <c r="E1150" s="10">
        <v>138</v>
      </c>
      <c r="F1150" s="11">
        <v>66</v>
      </c>
      <c r="G1150" s="15">
        <f t="shared" si="107"/>
        <v>1.32</v>
      </c>
      <c r="H1150" s="12">
        <f t="shared" si="108"/>
        <v>0.44</v>
      </c>
      <c r="I1150" s="12">
        <f t="shared" si="109"/>
        <v>0.88</v>
      </c>
      <c r="J1150" s="15">
        <f t="shared" si="110"/>
        <v>1.32</v>
      </c>
    </row>
    <row r="1151" spans="1:10" hidden="1">
      <c r="A1151" s="6">
        <f t="shared" si="113"/>
        <v>21</v>
      </c>
      <c r="B1151" s="29" t="s">
        <v>1088</v>
      </c>
      <c r="C1151" s="8" t="s">
        <v>11</v>
      </c>
      <c r="D1151" s="9" t="s">
        <v>1109</v>
      </c>
      <c r="E1151" s="10">
        <v>168</v>
      </c>
      <c r="F1151" s="11">
        <v>111</v>
      </c>
      <c r="G1151" s="15">
        <f t="shared" si="107"/>
        <v>2.2200000000000002</v>
      </c>
      <c r="H1151" s="12">
        <f t="shared" si="108"/>
        <v>0.5</v>
      </c>
      <c r="I1151" s="12">
        <f t="shared" si="109"/>
        <v>1</v>
      </c>
      <c r="J1151" s="15">
        <v>1.5</v>
      </c>
    </row>
    <row r="1152" spans="1:10" s="5" customFormat="1" hidden="1">
      <c r="A1152" s="6">
        <f t="shared" si="113"/>
        <v>22</v>
      </c>
      <c r="B1152" s="29" t="s">
        <v>1088</v>
      </c>
      <c r="C1152" s="8" t="s">
        <v>11</v>
      </c>
      <c r="D1152" s="9" t="s">
        <v>1110</v>
      </c>
      <c r="E1152" s="10">
        <v>168</v>
      </c>
      <c r="F1152" s="11">
        <v>117</v>
      </c>
      <c r="G1152" s="15">
        <f t="shared" si="107"/>
        <v>2.34</v>
      </c>
      <c r="H1152" s="12">
        <f t="shared" si="108"/>
        <v>0.5</v>
      </c>
      <c r="I1152" s="12">
        <f t="shared" si="109"/>
        <v>1</v>
      </c>
      <c r="J1152" s="15">
        <v>1.5</v>
      </c>
    </row>
    <row r="1153" spans="1:10" hidden="1">
      <c r="A1153" s="6">
        <f t="shared" si="113"/>
        <v>23</v>
      </c>
      <c r="B1153" s="29" t="s">
        <v>1088</v>
      </c>
      <c r="C1153" s="8" t="s">
        <v>11</v>
      </c>
      <c r="D1153" s="9" t="s">
        <v>1111</v>
      </c>
      <c r="E1153" s="10">
        <v>175</v>
      </c>
      <c r="F1153" s="11">
        <v>83</v>
      </c>
      <c r="G1153" s="15">
        <f t="shared" si="107"/>
        <v>1.66</v>
      </c>
      <c r="H1153" s="12">
        <f t="shared" si="108"/>
        <v>0.55000000000000004</v>
      </c>
      <c r="I1153" s="12">
        <f t="shared" si="109"/>
        <v>1.1100000000000001</v>
      </c>
      <c r="J1153" s="15">
        <f t="shared" si="110"/>
        <v>1.66</v>
      </c>
    </row>
    <row r="1154" spans="1:10" hidden="1">
      <c r="A1154" s="6">
        <f t="shared" si="113"/>
        <v>24</v>
      </c>
      <c r="B1154" s="29" t="s">
        <v>1088</v>
      </c>
      <c r="C1154" s="8" t="s">
        <v>11</v>
      </c>
      <c r="D1154" s="9" t="s">
        <v>1112</v>
      </c>
      <c r="E1154" s="10">
        <v>172</v>
      </c>
      <c r="F1154" s="11">
        <v>73</v>
      </c>
      <c r="G1154" s="15">
        <f t="shared" si="107"/>
        <v>1.46</v>
      </c>
      <c r="H1154" s="12">
        <f t="shared" si="108"/>
        <v>0.49</v>
      </c>
      <c r="I1154" s="12">
        <f t="shared" si="109"/>
        <v>0.97</v>
      </c>
      <c r="J1154" s="15">
        <f t="shared" si="110"/>
        <v>1.46</v>
      </c>
    </row>
    <row r="1155" spans="1:10" hidden="1">
      <c r="A1155" s="6">
        <f t="shared" si="113"/>
        <v>25</v>
      </c>
      <c r="B1155" s="29" t="s">
        <v>1088</v>
      </c>
      <c r="C1155" s="8" t="s">
        <v>11</v>
      </c>
      <c r="D1155" s="9" t="s">
        <v>1113</v>
      </c>
      <c r="E1155" s="10">
        <v>175</v>
      </c>
      <c r="F1155" s="11">
        <v>62</v>
      </c>
      <c r="G1155" s="15">
        <f t="shared" si="107"/>
        <v>1.24</v>
      </c>
      <c r="H1155" s="12">
        <f t="shared" si="108"/>
        <v>0.41</v>
      </c>
      <c r="I1155" s="12">
        <f t="shared" si="109"/>
        <v>0.83</v>
      </c>
      <c r="J1155" s="15">
        <f t="shared" si="110"/>
        <v>1.24</v>
      </c>
    </row>
    <row r="1156" spans="1:10" hidden="1">
      <c r="A1156" s="6">
        <f t="shared" si="113"/>
        <v>26</v>
      </c>
      <c r="B1156" s="29" t="s">
        <v>1088</v>
      </c>
      <c r="C1156" s="8" t="s">
        <v>11</v>
      </c>
      <c r="D1156" s="9" t="s">
        <v>1114</v>
      </c>
      <c r="E1156" s="10">
        <v>145</v>
      </c>
      <c r="F1156" s="11">
        <v>72</v>
      </c>
      <c r="G1156" s="15">
        <f t="shared" si="107"/>
        <v>1.44</v>
      </c>
      <c r="H1156" s="12">
        <f t="shared" si="108"/>
        <v>0.48</v>
      </c>
      <c r="I1156" s="12">
        <f t="shared" si="109"/>
        <v>0.96</v>
      </c>
      <c r="J1156" s="15">
        <f t="shared" si="110"/>
        <v>1.44</v>
      </c>
    </row>
    <row r="1157" spans="1:10" hidden="1">
      <c r="A1157" s="6">
        <f t="shared" si="113"/>
        <v>27</v>
      </c>
      <c r="B1157" s="29" t="s">
        <v>1088</v>
      </c>
      <c r="C1157" s="8" t="s">
        <v>11</v>
      </c>
      <c r="D1157" s="9" t="s">
        <v>1115</v>
      </c>
      <c r="E1157" s="10">
        <v>193</v>
      </c>
      <c r="F1157" s="11">
        <v>0</v>
      </c>
      <c r="G1157" s="15">
        <f t="shared" si="107"/>
        <v>0</v>
      </c>
      <c r="H1157" s="12">
        <f t="shared" si="108"/>
        <v>0.5</v>
      </c>
      <c r="I1157" s="12">
        <f t="shared" si="109"/>
        <v>1</v>
      </c>
      <c r="J1157" s="15">
        <v>1.5</v>
      </c>
    </row>
    <row r="1158" spans="1:10" hidden="1">
      <c r="A1158" s="6">
        <f t="shared" si="113"/>
        <v>28</v>
      </c>
      <c r="B1158" s="29" t="s">
        <v>1088</v>
      </c>
      <c r="C1158" s="8" t="s">
        <v>11</v>
      </c>
      <c r="D1158" s="9" t="s">
        <v>1116</v>
      </c>
      <c r="E1158" s="10">
        <v>70</v>
      </c>
      <c r="F1158" s="11">
        <v>46</v>
      </c>
      <c r="G1158" s="15">
        <f t="shared" si="107"/>
        <v>0.92</v>
      </c>
      <c r="H1158" s="12">
        <f t="shared" si="108"/>
        <v>0.33</v>
      </c>
      <c r="I1158" s="12">
        <f t="shared" si="109"/>
        <v>0.67</v>
      </c>
      <c r="J1158" s="15">
        <v>1</v>
      </c>
    </row>
    <row r="1159" spans="1:10" s="5" customFormat="1" hidden="1">
      <c r="A1159" s="6">
        <f t="shared" si="113"/>
        <v>29</v>
      </c>
      <c r="B1159" s="37" t="s">
        <v>1088</v>
      </c>
      <c r="C1159" s="8" t="s">
        <v>11</v>
      </c>
      <c r="D1159" s="38" t="s">
        <v>1117</v>
      </c>
      <c r="E1159" s="10">
        <v>210</v>
      </c>
      <c r="F1159" s="11">
        <v>84</v>
      </c>
      <c r="G1159" s="15">
        <f t="shared" ref="G1159:G1222" si="114">ROUND(F1159*20*0.001,2)</f>
        <v>1.68</v>
      </c>
      <c r="H1159" s="12">
        <f t="shared" ref="H1159:H1222" si="115">ROUND(J1159*1/3,2)</f>
        <v>0.56000000000000005</v>
      </c>
      <c r="I1159" s="12">
        <f t="shared" ref="I1159:I1222" si="116">ROUND(J1159*2/3,2)</f>
        <v>1.1200000000000001</v>
      </c>
      <c r="J1159" s="15">
        <f t="shared" ref="J1159:J1221" si="117">G1159</f>
        <v>1.68</v>
      </c>
    </row>
    <row r="1160" spans="1:10" hidden="1">
      <c r="A1160" s="6">
        <f t="shared" si="113"/>
        <v>30</v>
      </c>
      <c r="B1160" s="29" t="s">
        <v>1088</v>
      </c>
      <c r="C1160" s="8" t="s">
        <v>11</v>
      </c>
      <c r="D1160" s="9" t="s">
        <v>1118</v>
      </c>
      <c r="E1160" s="10">
        <v>162</v>
      </c>
      <c r="F1160" s="11">
        <v>79</v>
      </c>
      <c r="G1160" s="15">
        <f t="shared" si="114"/>
        <v>1.58</v>
      </c>
      <c r="H1160" s="12">
        <f t="shared" si="115"/>
        <v>0.53</v>
      </c>
      <c r="I1160" s="12">
        <f t="shared" si="116"/>
        <v>1.05</v>
      </c>
      <c r="J1160" s="15">
        <f t="shared" si="117"/>
        <v>1.58</v>
      </c>
    </row>
    <row r="1161" spans="1:10" hidden="1">
      <c r="A1161" s="6">
        <f t="shared" si="113"/>
        <v>31</v>
      </c>
      <c r="B1161" s="29" t="s">
        <v>1088</v>
      </c>
      <c r="C1161" s="8" t="s">
        <v>11</v>
      </c>
      <c r="D1161" s="30" t="s">
        <v>1119</v>
      </c>
      <c r="E1161" s="10">
        <v>160</v>
      </c>
      <c r="F1161" s="11">
        <v>35</v>
      </c>
      <c r="G1161" s="15">
        <f t="shared" si="114"/>
        <v>0.7</v>
      </c>
      <c r="H1161" s="12">
        <f t="shared" si="115"/>
        <v>0.5</v>
      </c>
      <c r="I1161" s="12">
        <f t="shared" si="116"/>
        <v>1</v>
      </c>
      <c r="J1161" s="15">
        <v>1.5</v>
      </c>
    </row>
    <row r="1162" spans="1:10" hidden="1">
      <c r="A1162" s="6">
        <f t="shared" si="113"/>
        <v>32</v>
      </c>
      <c r="B1162" s="29" t="s">
        <v>1088</v>
      </c>
      <c r="C1162" s="8" t="s">
        <v>11</v>
      </c>
      <c r="D1162" s="9" t="s">
        <v>1120</v>
      </c>
      <c r="E1162" s="10">
        <v>369</v>
      </c>
      <c r="F1162" s="11">
        <v>178</v>
      </c>
      <c r="G1162" s="15">
        <f t="shared" si="114"/>
        <v>3.56</v>
      </c>
      <c r="H1162" s="12">
        <f t="shared" si="115"/>
        <v>0.5</v>
      </c>
      <c r="I1162" s="12">
        <f t="shared" si="116"/>
        <v>1</v>
      </c>
      <c r="J1162" s="15">
        <v>1.5</v>
      </c>
    </row>
    <row r="1163" spans="1:10" hidden="1">
      <c r="A1163" s="6">
        <f t="shared" si="113"/>
        <v>33</v>
      </c>
      <c r="B1163" s="29" t="s">
        <v>1088</v>
      </c>
      <c r="C1163" s="8" t="s">
        <v>11</v>
      </c>
      <c r="D1163" s="9" t="s">
        <v>1121</v>
      </c>
      <c r="E1163" s="10">
        <v>207</v>
      </c>
      <c r="F1163" s="11">
        <v>47</v>
      </c>
      <c r="G1163" s="15">
        <f t="shared" si="114"/>
        <v>0.94</v>
      </c>
      <c r="H1163" s="12">
        <f t="shared" si="115"/>
        <v>0.5</v>
      </c>
      <c r="I1163" s="12">
        <f t="shared" si="116"/>
        <v>1</v>
      </c>
      <c r="J1163" s="15">
        <v>1.5</v>
      </c>
    </row>
    <row r="1164" spans="1:10" hidden="1">
      <c r="A1164" s="6">
        <f t="shared" si="113"/>
        <v>34</v>
      </c>
      <c r="B1164" s="29" t="s">
        <v>1088</v>
      </c>
      <c r="C1164" s="8" t="s">
        <v>11</v>
      </c>
      <c r="D1164" s="9" t="s">
        <v>1122</v>
      </c>
      <c r="E1164" s="10">
        <v>212</v>
      </c>
      <c r="F1164" s="11">
        <v>134</v>
      </c>
      <c r="G1164" s="15">
        <f t="shared" si="114"/>
        <v>2.68</v>
      </c>
      <c r="H1164" s="12">
        <f t="shared" si="115"/>
        <v>0.5</v>
      </c>
      <c r="I1164" s="12">
        <f t="shared" si="116"/>
        <v>1</v>
      </c>
      <c r="J1164" s="15">
        <v>1.5</v>
      </c>
    </row>
    <row r="1165" spans="1:10" hidden="1">
      <c r="A1165" s="6">
        <f t="shared" si="113"/>
        <v>35</v>
      </c>
      <c r="B1165" s="29" t="s">
        <v>1088</v>
      </c>
      <c r="C1165" s="8" t="s">
        <v>11</v>
      </c>
      <c r="D1165" s="9" t="s">
        <v>1123</v>
      </c>
      <c r="E1165" s="10">
        <v>64</v>
      </c>
      <c r="F1165" s="11">
        <v>37</v>
      </c>
      <c r="G1165" s="15">
        <f t="shared" si="114"/>
        <v>0.74</v>
      </c>
      <c r="H1165" s="12">
        <f t="shared" si="115"/>
        <v>0.33</v>
      </c>
      <c r="I1165" s="12">
        <f t="shared" si="116"/>
        <v>0.67</v>
      </c>
      <c r="J1165" s="15">
        <v>1</v>
      </c>
    </row>
    <row r="1166" spans="1:10" hidden="1">
      <c r="A1166" s="6">
        <f t="shared" si="113"/>
        <v>36</v>
      </c>
      <c r="B1166" s="29" t="s">
        <v>1088</v>
      </c>
      <c r="C1166" s="8" t="s">
        <v>11</v>
      </c>
      <c r="D1166" s="9" t="s">
        <v>1124</v>
      </c>
      <c r="E1166" s="10">
        <v>145</v>
      </c>
      <c r="F1166" s="11">
        <v>70</v>
      </c>
      <c r="G1166" s="15">
        <f t="shared" si="114"/>
        <v>1.4</v>
      </c>
      <c r="H1166" s="12">
        <f t="shared" si="115"/>
        <v>0.47</v>
      </c>
      <c r="I1166" s="12">
        <f t="shared" si="116"/>
        <v>0.93</v>
      </c>
      <c r="J1166" s="15">
        <f t="shared" si="117"/>
        <v>1.4</v>
      </c>
    </row>
    <row r="1167" spans="1:10" hidden="1">
      <c r="A1167" s="6">
        <f t="shared" si="113"/>
        <v>37</v>
      </c>
      <c r="B1167" s="37" t="s">
        <v>1088</v>
      </c>
      <c r="C1167" s="8" t="s">
        <v>11</v>
      </c>
      <c r="D1167" s="38" t="s">
        <v>1125</v>
      </c>
      <c r="E1167" s="10">
        <v>205</v>
      </c>
      <c r="F1167" s="11">
        <v>24</v>
      </c>
      <c r="G1167" s="15">
        <f t="shared" si="114"/>
        <v>0.48</v>
      </c>
      <c r="H1167" s="12">
        <f t="shared" si="115"/>
        <v>0.5</v>
      </c>
      <c r="I1167" s="12">
        <f t="shared" si="116"/>
        <v>1</v>
      </c>
      <c r="J1167" s="15">
        <v>1.5</v>
      </c>
    </row>
    <row r="1168" spans="1:10" hidden="1">
      <c r="A1168" s="6">
        <f t="shared" si="113"/>
        <v>38</v>
      </c>
      <c r="B1168" s="29" t="s">
        <v>1088</v>
      </c>
      <c r="C1168" s="8" t="s">
        <v>11</v>
      </c>
      <c r="D1168" s="38" t="s">
        <v>1126</v>
      </c>
      <c r="E1168" s="10">
        <v>0</v>
      </c>
      <c r="F1168" s="11">
        <v>58</v>
      </c>
      <c r="G1168" s="15">
        <f t="shared" si="114"/>
        <v>1.1599999999999999</v>
      </c>
      <c r="H1168" s="12">
        <f t="shared" si="115"/>
        <v>0.39</v>
      </c>
      <c r="I1168" s="12">
        <f t="shared" si="116"/>
        <v>0.77</v>
      </c>
      <c r="J1168" s="15">
        <f t="shared" si="117"/>
        <v>1.1599999999999999</v>
      </c>
    </row>
    <row r="1169" spans="1:10" hidden="1">
      <c r="A1169" s="6">
        <f t="shared" si="113"/>
        <v>39</v>
      </c>
      <c r="B1169" s="29" t="s">
        <v>1088</v>
      </c>
      <c r="C1169" s="8" t="s">
        <v>11</v>
      </c>
      <c r="D1169" s="38" t="s">
        <v>1127</v>
      </c>
      <c r="E1169" s="10">
        <v>204</v>
      </c>
      <c r="F1169" s="11">
        <v>127</v>
      </c>
      <c r="G1169" s="15">
        <f t="shared" si="114"/>
        <v>2.54</v>
      </c>
      <c r="H1169" s="12">
        <f t="shared" si="115"/>
        <v>0.5</v>
      </c>
      <c r="I1169" s="12">
        <f t="shared" si="116"/>
        <v>1</v>
      </c>
      <c r="J1169" s="15">
        <v>1.5</v>
      </c>
    </row>
    <row r="1170" spans="1:10" hidden="1">
      <c r="A1170" s="6">
        <f t="shared" si="113"/>
        <v>40</v>
      </c>
      <c r="B1170" s="29" t="s">
        <v>1088</v>
      </c>
      <c r="C1170" s="8" t="s">
        <v>11</v>
      </c>
      <c r="D1170" s="9" t="s">
        <v>1128</v>
      </c>
      <c r="E1170" s="10">
        <v>102</v>
      </c>
      <c r="F1170" s="11">
        <v>79</v>
      </c>
      <c r="G1170" s="15">
        <f t="shared" si="114"/>
        <v>1.58</v>
      </c>
      <c r="H1170" s="12">
        <f t="shared" si="115"/>
        <v>0.53</v>
      </c>
      <c r="I1170" s="12">
        <f t="shared" si="116"/>
        <v>1.05</v>
      </c>
      <c r="J1170" s="15">
        <f t="shared" si="117"/>
        <v>1.58</v>
      </c>
    </row>
    <row r="1171" spans="1:10" hidden="1">
      <c r="A1171" s="6">
        <f t="shared" si="113"/>
        <v>41</v>
      </c>
      <c r="B1171" s="29" t="s">
        <v>1088</v>
      </c>
      <c r="C1171" s="8" t="s">
        <v>11</v>
      </c>
      <c r="D1171" s="9" t="s">
        <v>1129</v>
      </c>
      <c r="E1171" s="10">
        <v>130</v>
      </c>
      <c r="F1171" s="11">
        <v>27</v>
      </c>
      <c r="G1171" s="15">
        <f t="shared" si="114"/>
        <v>0.54</v>
      </c>
      <c r="H1171" s="12">
        <f t="shared" si="115"/>
        <v>0.5</v>
      </c>
      <c r="I1171" s="12">
        <f t="shared" si="116"/>
        <v>1</v>
      </c>
      <c r="J1171" s="15">
        <v>1.5</v>
      </c>
    </row>
    <row r="1172" spans="1:10" hidden="1">
      <c r="A1172" s="6">
        <f t="shared" si="113"/>
        <v>42</v>
      </c>
      <c r="B1172" s="37" t="s">
        <v>1088</v>
      </c>
      <c r="C1172" s="8" t="s">
        <v>11</v>
      </c>
      <c r="D1172" s="38" t="s">
        <v>1130</v>
      </c>
      <c r="E1172" s="10">
        <v>100</v>
      </c>
      <c r="F1172" s="11">
        <v>28</v>
      </c>
      <c r="G1172" s="15">
        <f t="shared" si="114"/>
        <v>0.56000000000000005</v>
      </c>
      <c r="H1172" s="12">
        <f t="shared" si="115"/>
        <v>0.33</v>
      </c>
      <c r="I1172" s="12">
        <f t="shared" si="116"/>
        <v>0.67</v>
      </c>
      <c r="J1172" s="15">
        <v>1</v>
      </c>
    </row>
    <row r="1173" spans="1:10" hidden="1">
      <c r="A1173" s="6">
        <f t="shared" si="113"/>
        <v>43</v>
      </c>
      <c r="B1173" s="29" t="s">
        <v>1088</v>
      </c>
      <c r="C1173" s="8" t="s">
        <v>11</v>
      </c>
      <c r="D1173" s="9" t="s">
        <v>1131</v>
      </c>
      <c r="E1173" s="10">
        <v>93</v>
      </c>
      <c r="F1173" s="11">
        <v>91</v>
      </c>
      <c r="G1173" s="15">
        <f t="shared" si="114"/>
        <v>1.82</v>
      </c>
      <c r="H1173" s="12">
        <f t="shared" si="115"/>
        <v>0.61</v>
      </c>
      <c r="I1173" s="12">
        <f t="shared" si="116"/>
        <v>1.21</v>
      </c>
      <c r="J1173" s="15">
        <f t="shared" si="117"/>
        <v>1.82</v>
      </c>
    </row>
    <row r="1174" spans="1:10" hidden="1">
      <c r="A1174" s="6">
        <f t="shared" si="113"/>
        <v>44</v>
      </c>
      <c r="B1174" s="29" t="s">
        <v>1088</v>
      </c>
      <c r="C1174" s="8" t="s">
        <v>11</v>
      </c>
      <c r="D1174" s="9" t="s">
        <v>1132</v>
      </c>
      <c r="E1174" s="10">
        <v>319</v>
      </c>
      <c r="F1174" s="11">
        <v>235</v>
      </c>
      <c r="G1174" s="15">
        <f t="shared" si="114"/>
        <v>4.7</v>
      </c>
      <c r="H1174" s="12">
        <f t="shared" si="115"/>
        <v>1.33</v>
      </c>
      <c r="I1174" s="12">
        <f t="shared" si="116"/>
        <v>2.67</v>
      </c>
      <c r="J1174" s="15">
        <v>4</v>
      </c>
    </row>
    <row r="1175" spans="1:10" s="5" customFormat="1" hidden="1">
      <c r="A1175" s="6">
        <f t="shared" si="113"/>
        <v>45</v>
      </c>
      <c r="B1175" s="19" t="s">
        <v>1133</v>
      </c>
      <c r="C1175" s="20" t="s">
        <v>11</v>
      </c>
      <c r="D1175" s="21" t="s">
        <v>1134</v>
      </c>
      <c r="E1175" s="10">
        <v>143</v>
      </c>
      <c r="F1175" s="11">
        <v>101</v>
      </c>
      <c r="G1175" s="15">
        <f t="shared" si="114"/>
        <v>2.02</v>
      </c>
      <c r="H1175" s="12">
        <f t="shared" si="115"/>
        <v>0.5</v>
      </c>
      <c r="I1175" s="12">
        <f t="shared" si="116"/>
        <v>1</v>
      </c>
      <c r="J1175" s="15">
        <v>1.5</v>
      </c>
    </row>
    <row r="1176" spans="1:10" s="5" customFormat="1" hidden="1">
      <c r="A1176" s="6">
        <f t="shared" si="113"/>
        <v>46</v>
      </c>
      <c r="B1176" s="19" t="s">
        <v>1133</v>
      </c>
      <c r="C1176" s="20" t="s">
        <v>11</v>
      </c>
      <c r="D1176" s="21" t="s">
        <v>1135</v>
      </c>
      <c r="E1176" s="10">
        <v>212</v>
      </c>
      <c r="F1176" s="11">
        <v>160</v>
      </c>
      <c r="G1176" s="15">
        <f t="shared" si="114"/>
        <v>3.2</v>
      </c>
      <c r="H1176" s="12">
        <f t="shared" si="115"/>
        <v>0.5</v>
      </c>
      <c r="I1176" s="12">
        <f t="shared" si="116"/>
        <v>1</v>
      </c>
      <c r="J1176" s="15">
        <v>1.5</v>
      </c>
    </row>
    <row r="1177" spans="1:10" s="5" customFormat="1" hidden="1">
      <c r="A1177" s="6">
        <f t="shared" si="113"/>
        <v>47</v>
      </c>
      <c r="B1177" s="19" t="s">
        <v>1133</v>
      </c>
      <c r="C1177" s="20" t="s">
        <v>11</v>
      </c>
      <c r="D1177" s="21" t="s">
        <v>1136</v>
      </c>
      <c r="E1177" s="10">
        <v>101</v>
      </c>
      <c r="F1177" s="11">
        <v>56</v>
      </c>
      <c r="G1177" s="15">
        <f t="shared" si="114"/>
        <v>1.1200000000000001</v>
      </c>
      <c r="H1177" s="12">
        <f t="shared" si="115"/>
        <v>0.37</v>
      </c>
      <c r="I1177" s="12">
        <f t="shared" si="116"/>
        <v>0.75</v>
      </c>
      <c r="J1177" s="15">
        <f t="shared" si="117"/>
        <v>1.1200000000000001</v>
      </c>
    </row>
    <row r="1178" spans="1:10" s="5" customFormat="1" hidden="1">
      <c r="A1178" s="40">
        <f t="shared" si="113"/>
        <v>48</v>
      </c>
      <c r="B1178" s="19" t="s">
        <v>1133</v>
      </c>
      <c r="C1178" s="20" t="s">
        <v>11</v>
      </c>
      <c r="D1178" s="21" t="s">
        <v>1137</v>
      </c>
      <c r="E1178" s="10">
        <v>189</v>
      </c>
      <c r="F1178" s="11">
        <v>91</v>
      </c>
      <c r="G1178" s="15">
        <f t="shared" si="114"/>
        <v>1.82</v>
      </c>
      <c r="H1178" s="12">
        <f t="shared" si="115"/>
        <v>0.61</v>
      </c>
      <c r="I1178" s="12">
        <f t="shared" si="116"/>
        <v>1.21</v>
      </c>
      <c r="J1178" s="15">
        <f t="shared" si="117"/>
        <v>1.82</v>
      </c>
    </row>
    <row r="1179" spans="1:10" s="5" customFormat="1" hidden="1">
      <c r="A1179" s="40">
        <f t="shared" si="113"/>
        <v>49</v>
      </c>
      <c r="B1179" s="19" t="s">
        <v>1133</v>
      </c>
      <c r="C1179" s="20" t="s">
        <v>11</v>
      </c>
      <c r="D1179" s="21" t="s">
        <v>1138</v>
      </c>
      <c r="E1179" s="10">
        <v>420</v>
      </c>
      <c r="F1179" s="11">
        <v>61</v>
      </c>
      <c r="G1179" s="15">
        <f t="shared" si="114"/>
        <v>1.22</v>
      </c>
      <c r="H1179" s="12">
        <f t="shared" si="115"/>
        <v>0.41</v>
      </c>
      <c r="I1179" s="12">
        <f t="shared" si="116"/>
        <v>0.81</v>
      </c>
      <c r="J1179" s="15">
        <f t="shared" si="117"/>
        <v>1.22</v>
      </c>
    </row>
    <row r="1180" spans="1:10" s="5" customFormat="1" hidden="1">
      <c r="A1180" s="40">
        <f t="shared" si="113"/>
        <v>50</v>
      </c>
      <c r="B1180" s="19" t="s">
        <v>1133</v>
      </c>
      <c r="C1180" s="20" t="s">
        <v>11</v>
      </c>
      <c r="D1180" s="21" t="s">
        <v>1139</v>
      </c>
      <c r="E1180" s="10">
        <v>190</v>
      </c>
      <c r="F1180" s="11">
        <v>36</v>
      </c>
      <c r="G1180" s="15">
        <f t="shared" si="114"/>
        <v>0.72</v>
      </c>
      <c r="H1180" s="12">
        <f t="shared" si="115"/>
        <v>0.5</v>
      </c>
      <c r="I1180" s="12">
        <f t="shared" si="116"/>
        <v>1</v>
      </c>
      <c r="J1180" s="15">
        <v>1.5</v>
      </c>
    </row>
    <row r="1181" spans="1:10" s="5" customFormat="1" hidden="1">
      <c r="A1181" s="40">
        <f t="shared" si="113"/>
        <v>51</v>
      </c>
      <c r="B1181" s="19" t="s">
        <v>1133</v>
      </c>
      <c r="C1181" s="20" t="s">
        <v>11</v>
      </c>
      <c r="D1181" s="21" t="s">
        <v>1140</v>
      </c>
      <c r="E1181" s="10">
        <v>124</v>
      </c>
      <c r="F1181" s="11">
        <v>79</v>
      </c>
      <c r="G1181" s="15">
        <f t="shared" si="114"/>
        <v>1.58</v>
      </c>
      <c r="H1181" s="12">
        <f t="shared" si="115"/>
        <v>0.53</v>
      </c>
      <c r="I1181" s="12">
        <f t="shared" si="116"/>
        <v>1.05</v>
      </c>
      <c r="J1181" s="15">
        <f t="shared" si="117"/>
        <v>1.58</v>
      </c>
    </row>
    <row r="1182" spans="1:10" s="5" customFormat="1" hidden="1">
      <c r="A1182" s="40">
        <f t="shared" si="113"/>
        <v>52</v>
      </c>
      <c r="B1182" s="19" t="s">
        <v>1133</v>
      </c>
      <c r="C1182" s="20" t="s">
        <v>11</v>
      </c>
      <c r="D1182" s="23" t="s">
        <v>1141</v>
      </c>
      <c r="E1182" s="10">
        <v>62</v>
      </c>
      <c r="F1182" s="11">
        <v>38</v>
      </c>
      <c r="G1182" s="15">
        <f t="shared" si="114"/>
        <v>0.76</v>
      </c>
      <c r="H1182" s="12">
        <f t="shared" si="115"/>
        <v>0.33</v>
      </c>
      <c r="I1182" s="12">
        <f t="shared" si="116"/>
        <v>0.67</v>
      </c>
      <c r="J1182" s="15">
        <v>1</v>
      </c>
    </row>
    <row r="1183" spans="1:10" s="5" customFormat="1" hidden="1">
      <c r="A1183" s="40">
        <f t="shared" si="113"/>
        <v>53</v>
      </c>
      <c r="B1183" s="19" t="s">
        <v>1133</v>
      </c>
      <c r="C1183" s="20" t="s">
        <v>11</v>
      </c>
      <c r="D1183" s="21" t="s">
        <v>1142</v>
      </c>
      <c r="E1183" s="10">
        <v>580</v>
      </c>
      <c r="F1183" s="11">
        <v>50</v>
      </c>
      <c r="G1183" s="15">
        <f t="shared" si="114"/>
        <v>1</v>
      </c>
      <c r="H1183" s="12">
        <f t="shared" si="115"/>
        <v>0.33</v>
      </c>
      <c r="I1183" s="12">
        <f t="shared" si="116"/>
        <v>0.67</v>
      </c>
      <c r="J1183" s="15">
        <f t="shared" si="117"/>
        <v>1</v>
      </c>
    </row>
    <row r="1184" spans="1:10" s="5" customFormat="1" hidden="1">
      <c r="A1184" s="40">
        <f t="shared" si="113"/>
        <v>54</v>
      </c>
      <c r="B1184" s="19" t="s">
        <v>1133</v>
      </c>
      <c r="C1184" s="20" t="s">
        <v>11</v>
      </c>
      <c r="D1184" s="21" t="s">
        <v>1143</v>
      </c>
      <c r="E1184" s="10">
        <v>108</v>
      </c>
      <c r="F1184" s="11">
        <v>76</v>
      </c>
      <c r="G1184" s="15">
        <f t="shared" si="114"/>
        <v>1.52</v>
      </c>
      <c r="H1184" s="12">
        <f t="shared" si="115"/>
        <v>0.51</v>
      </c>
      <c r="I1184" s="12">
        <f t="shared" si="116"/>
        <v>1.01</v>
      </c>
      <c r="J1184" s="15">
        <f t="shared" si="117"/>
        <v>1.52</v>
      </c>
    </row>
    <row r="1185" spans="1:10" s="5" customFormat="1" hidden="1">
      <c r="A1185" s="40">
        <f t="shared" si="113"/>
        <v>55</v>
      </c>
      <c r="B1185" s="19" t="s">
        <v>1133</v>
      </c>
      <c r="C1185" s="20" t="s">
        <v>11</v>
      </c>
      <c r="D1185" s="23" t="s">
        <v>1144</v>
      </c>
      <c r="E1185" s="10">
        <v>144</v>
      </c>
      <c r="F1185" s="11">
        <v>103</v>
      </c>
      <c r="G1185" s="15">
        <f t="shared" si="114"/>
        <v>2.06</v>
      </c>
      <c r="H1185" s="12">
        <f t="shared" si="115"/>
        <v>0.5</v>
      </c>
      <c r="I1185" s="12">
        <f t="shared" si="116"/>
        <v>1</v>
      </c>
      <c r="J1185" s="15">
        <v>1.5</v>
      </c>
    </row>
    <row r="1186" spans="1:10" s="5" customFormat="1" hidden="1">
      <c r="A1186" s="40">
        <f t="shared" si="113"/>
        <v>56</v>
      </c>
      <c r="B1186" s="19" t="s">
        <v>1133</v>
      </c>
      <c r="C1186" s="20" t="s">
        <v>11</v>
      </c>
      <c r="D1186" s="21" t="s">
        <v>1145</v>
      </c>
      <c r="E1186" s="10">
        <v>232</v>
      </c>
      <c r="F1186" s="11">
        <v>121</v>
      </c>
      <c r="G1186" s="15">
        <f t="shared" si="114"/>
        <v>2.42</v>
      </c>
      <c r="H1186" s="12">
        <f t="shared" si="115"/>
        <v>0.5</v>
      </c>
      <c r="I1186" s="12">
        <f t="shared" si="116"/>
        <v>1</v>
      </c>
      <c r="J1186" s="15">
        <v>1.5</v>
      </c>
    </row>
    <row r="1187" spans="1:10" s="5" customFormat="1" hidden="1">
      <c r="A1187" s="40">
        <f t="shared" si="113"/>
        <v>57</v>
      </c>
      <c r="B1187" s="19" t="s">
        <v>1133</v>
      </c>
      <c r="C1187" s="20" t="s">
        <v>11</v>
      </c>
      <c r="D1187" s="21" t="s">
        <v>1146</v>
      </c>
      <c r="E1187" s="10">
        <v>122</v>
      </c>
      <c r="F1187" s="11">
        <v>51</v>
      </c>
      <c r="G1187" s="15">
        <f t="shared" si="114"/>
        <v>1.02</v>
      </c>
      <c r="H1187" s="12">
        <f t="shared" si="115"/>
        <v>0.34</v>
      </c>
      <c r="I1187" s="12">
        <f t="shared" si="116"/>
        <v>0.68</v>
      </c>
      <c r="J1187" s="15">
        <f t="shared" si="117"/>
        <v>1.02</v>
      </c>
    </row>
    <row r="1188" spans="1:10" s="5" customFormat="1" hidden="1">
      <c r="A1188" s="40">
        <f t="shared" si="113"/>
        <v>58</v>
      </c>
      <c r="B1188" s="19" t="s">
        <v>1133</v>
      </c>
      <c r="C1188" s="20" t="s">
        <v>11</v>
      </c>
      <c r="D1188" s="21" t="s">
        <v>1147</v>
      </c>
      <c r="E1188" s="10">
        <v>154</v>
      </c>
      <c r="F1188" s="11">
        <v>34</v>
      </c>
      <c r="G1188" s="15">
        <f t="shared" si="114"/>
        <v>0.68</v>
      </c>
      <c r="H1188" s="12">
        <f t="shared" si="115"/>
        <v>0.33</v>
      </c>
      <c r="I1188" s="12">
        <f t="shared" si="116"/>
        <v>0.67</v>
      </c>
      <c r="J1188" s="15">
        <v>1</v>
      </c>
    </row>
    <row r="1189" spans="1:10" s="5" customFormat="1" hidden="1">
      <c r="A1189" s="40">
        <f t="shared" si="113"/>
        <v>59</v>
      </c>
      <c r="B1189" s="19" t="s">
        <v>1133</v>
      </c>
      <c r="C1189" s="20" t="s">
        <v>11</v>
      </c>
      <c r="D1189" s="21" t="s">
        <v>1148</v>
      </c>
      <c r="E1189" s="10">
        <v>90</v>
      </c>
      <c r="F1189" s="11">
        <v>46</v>
      </c>
      <c r="G1189" s="15">
        <f t="shared" si="114"/>
        <v>0.92</v>
      </c>
      <c r="H1189" s="12">
        <f t="shared" si="115"/>
        <v>0.33</v>
      </c>
      <c r="I1189" s="12">
        <f t="shared" si="116"/>
        <v>0.67</v>
      </c>
      <c r="J1189" s="15">
        <v>1</v>
      </c>
    </row>
    <row r="1190" spans="1:10" s="5" customFormat="1" hidden="1">
      <c r="A1190" s="40">
        <f t="shared" si="113"/>
        <v>60</v>
      </c>
      <c r="B1190" s="19" t="s">
        <v>1133</v>
      </c>
      <c r="C1190" s="20" t="s">
        <v>11</v>
      </c>
      <c r="D1190" s="21" t="s">
        <v>1149</v>
      </c>
      <c r="E1190" s="10">
        <v>177</v>
      </c>
      <c r="F1190" s="11">
        <v>7</v>
      </c>
      <c r="G1190" s="15">
        <f t="shared" si="114"/>
        <v>0.14000000000000001</v>
      </c>
      <c r="H1190" s="12">
        <f t="shared" si="115"/>
        <v>0.33</v>
      </c>
      <c r="I1190" s="12">
        <f t="shared" si="116"/>
        <v>0.67</v>
      </c>
      <c r="J1190" s="15">
        <v>1</v>
      </c>
    </row>
    <row r="1191" spans="1:10" s="5" customFormat="1" hidden="1">
      <c r="A1191" s="40">
        <f t="shared" si="113"/>
        <v>61</v>
      </c>
      <c r="B1191" s="19" t="s">
        <v>1133</v>
      </c>
      <c r="C1191" s="20" t="s">
        <v>11</v>
      </c>
      <c r="D1191" s="23" t="s">
        <v>1150</v>
      </c>
      <c r="E1191" s="10">
        <v>102</v>
      </c>
      <c r="F1191" s="11">
        <v>26</v>
      </c>
      <c r="G1191" s="15">
        <f t="shared" si="114"/>
        <v>0.52</v>
      </c>
      <c r="H1191" s="12">
        <f t="shared" si="115"/>
        <v>0.33</v>
      </c>
      <c r="I1191" s="12">
        <f t="shared" si="116"/>
        <v>0.67</v>
      </c>
      <c r="J1191" s="15">
        <v>1</v>
      </c>
    </row>
    <row r="1192" spans="1:10" s="5" customFormat="1" hidden="1">
      <c r="A1192" s="40">
        <f t="shared" si="113"/>
        <v>62</v>
      </c>
      <c r="B1192" s="19" t="s">
        <v>1133</v>
      </c>
      <c r="C1192" s="20" t="s">
        <v>11</v>
      </c>
      <c r="D1192" s="21" t="s">
        <v>1151</v>
      </c>
      <c r="E1192" s="10">
        <v>70</v>
      </c>
      <c r="F1192" s="11">
        <v>20</v>
      </c>
      <c r="G1192" s="15">
        <f t="shared" si="114"/>
        <v>0.4</v>
      </c>
      <c r="H1192" s="12">
        <f t="shared" si="115"/>
        <v>0.33</v>
      </c>
      <c r="I1192" s="12">
        <f t="shared" si="116"/>
        <v>0.67</v>
      </c>
      <c r="J1192" s="15">
        <v>1</v>
      </c>
    </row>
    <row r="1193" spans="1:10" s="5" customFormat="1" hidden="1">
      <c r="A1193" s="40">
        <f t="shared" si="113"/>
        <v>63</v>
      </c>
      <c r="B1193" s="19" t="s">
        <v>1133</v>
      </c>
      <c r="C1193" s="20" t="s">
        <v>11</v>
      </c>
      <c r="D1193" s="21" t="s">
        <v>1152</v>
      </c>
      <c r="E1193" s="10">
        <v>162</v>
      </c>
      <c r="F1193" s="11">
        <v>61</v>
      </c>
      <c r="G1193" s="15">
        <f t="shared" si="114"/>
        <v>1.22</v>
      </c>
      <c r="H1193" s="12">
        <f t="shared" si="115"/>
        <v>0.41</v>
      </c>
      <c r="I1193" s="12">
        <f t="shared" si="116"/>
        <v>0.81</v>
      </c>
      <c r="J1193" s="15">
        <f t="shared" si="117"/>
        <v>1.22</v>
      </c>
    </row>
    <row r="1194" spans="1:10" s="5" customFormat="1" hidden="1">
      <c r="A1194" s="40">
        <f t="shared" si="113"/>
        <v>64</v>
      </c>
      <c r="B1194" s="19" t="s">
        <v>1133</v>
      </c>
      <c r="C1194" s="20" t="s">
        <v>11</v>
      </c>
      <c r="D1194" s="21" t="s">
        <v>1153</v>
      </c>
      <c r="E1194" s="10">
        <v>58</v>
      </c>
      <c r="F1194" s="11">
        <v>47</v>
      </c>
      <c r="G1194" s="15">
        <f t="shared" si="114"/>
        <v>0.94</v>
      </c>
      <c r="H1194" s="12">
        <f t="shared" si="115"/>
        <v>0.33</v>
      </c>
      <c r="I1194" s="12">
        <f t="shared" si="116"/>
        <v>0.67</v>
      </c>
      <c r="J1194" s="15">
        <v>1</v>
      </c>
    </row>
    <row r="1195" spans="1:10" s="5" customFormat="1" hidden="1">
      <c r="A1195" s="40">
        <f t="shared" si="113"/>
        <v>65</v>
      </c>
      <c r="B1195" s="19" t="s">
        <v>1133</v>
      </c>
      <c r="C1195" s="20" t="s">
        <v>11</v>
      </c>
      <c r="D1195" s="21" t="s">
        <v>1154</v>
      </c>
      <c r="E1195" s="10">
        <v>95</v>
      </c>
      <c r="F1195" s="11">
        <v>13</v>
      </c>
      <c r="G1195" s="15">
        <f t="shared" si="114"/>
        <v>0.26</v>
      </c>
      <c r="H1195" s="12">
        <f t="shared" si="115"/>
        <v>0.33</v>
      </c>
      <c r="I1195" s="12">
        <f t="shared" si="116"/>
        <v>0.67</v>
      </c>
      <c r="J1195" s="15">
        <v>1</v>
      </c>
    </row>
    <row r="1196" spans="1:10" s="5" customFormat="1" hidden="1">
      <c r="A1196" s="40">
        <f t="shared" ref="A1196:A1210" si="118">A1195+1</f>
        <v>66</v>
      </c>
      <c r="B1196" s="19" t="s">
        <v>1133</v>
      </c>
      <c r="C1196" s="20" t="s">
        <v>11</v>
      </c>
      <c r="D1196" s="21" t="s">
        <v>1155</v>
      </c>
      <c r="E1196" s="10">
        <v>731</v>
      </c>
      <c r="F1196" s="11">
        <v>88</v>
      </c>
      <c r="G1196" s="15">
        <f t="shared" si="114"/>
        <v>1.76</v>
      </c>
      <c r="H1196" s="12">
        <f t="shared" si="115"/>
        <v>0.59</v>
      </c>
      <c r="I1196" s="12">
        <f t="shared" si="116"/>
        <v>1.17</v>
      </c>
      <c r="J1196" s="15">
        <f t="shared" si="117"/>
        <v>1.76</v>
      </c>
    </row>
    <row r="1197" spans="1:10" s="5" customFormat="1" hidden="1">
      <c r="A1197" s="40">
        <f t="shared" si="118"/>
        <v>67</v>
      </c>
      <c r="B1197" s="19" t="s">
        <v>1133</v>
      </c>
      <c r="C1197" s="20" t="s">
        <v>11</v>
      </c>
      <c r="D1197" s="21" t="s">
        <v>1156</v>
      </c>
      <c r="E1197" s="10">
        <v>123</v>
      </c>
      <c r="F1197" s="11">
        <v>68</v>
      </c>
      <c r="G1197" s="15">
        <f t="shared" si="114"/>
        <v>1.36</v>
      </c>
      <c r="H1197" s="12">
        <f t="shared" si="115"/>
        <v>0.45</v>
      </c>
      <c r="I1197" s="12">
        <f t="shared" si="116"/>
        <v>0.91</v>
      </c>
      <c r="J1197" s="15">
        <f t="shared" si="117"/>
        <v>1.36</v>
      </c>
    </row>
    <row r="1198" spans="1:10" s="5" customFormat="1" hidden="1">
      <c r="A1198" s="40">
        <f t="shared" si="118"/>
        <v>68</v>
      </c>
      <c r="B1198" s="19" t="s">
        <v>1133</v>
      </c>
      <c r="C1198" s="20" t="s">
        <v>11</v>
      </c>
      <c r="D1198" s="21" t="s">
        <v>1157</v>
      </c>
      <c r="E1198" s="10">
        <v>161</v>
      </c>
      <c r="F1198" s="11">
        <v>0</v>
      </c>
      <c r="G1198" s="15">
        <f t="shared" si="114"/>
        <v>0</v>
      </c>
      <c r="H1198" s="12">
        <f t="shared" si="115"/>
        <v>0.33</v>
      </c>
      <c r="I1198" s="12">
        <f t="shared" si="116"/>
        <v>0.67</v>
      </c>
      <c r="J1198" s="15">
        <v>1</v>
      </c>
    </row>
    <row r="1199" spans="1:10" s="5" customFormat="1" hidden="1">
      <c r="A1199" s="40">
        <f t="shared" si="118"/>
        <v>69</v>
      </c>
      <c r="B1199" s="19" t="s">
        <v>1133</v>
      </c>
      <c r="C1199" s="20" t="s">
        <v>11</v>
      </c>
      <c r="D1199" s="21" t="s">
        <v>1158</v>
      </c>
      <c r="E1199" s="10">
        <v>212</v>
      </c>
      <c r="F1199" s="11">
        <v>27</v>
      </c>
      <c r="G1199" s="15">
        <f t="shared" si="114"/>
        <v>0.54</v>
      </c>
      <c r="H1199" s="12">
        <f t="shared" si="115"/>
        <v>0.33</v>
      </c>
      <c r="I1199" s="12">
        <f t="shared" si="116"/>
        <v>0.67</v>
      </c>
      <c r="J1199" s="15">
        <v>1</v>
      </c>
    </row>
    <row r="1200" spans="1:10" s="5" customFormat="1" hidden="1">
      <c r="A1200" s="40">
        <f t="shared" si="118"/>
        <v>70</v>
      </c>
      <c r="B1200" s="19" t="s">
        <v>1133</v>
      </c>
      <c r="C1200" s="20" t="s">
        <v>11</v>
      </c>
      <c r="D1200" s="21" t="s">
        <v>1159</v>
      </c>
      <c r="E1200" s="10">
        <v>109</v>
      </c>
      <c r="F1200" s="11">
        <v>46</v>
      </c>
      <c r="G1200" s="15">
        <f t="shared" si="114"/>
        <v>0.92</v>
      </c>
      <c r="H1200" s="12">
        <f t="shared" si="115"/>
        <v>0.33</v>
      </c>
      <c r="I1200" s="12">
        <f t="shared" si="116"/>
        <v>0.67</v>
      </c>
      <c r="J1200" s="15">
        <v>1</v>
      </c>
    </row>
    <row r="1201" spans="1:10" s="5" customFormat="1" hidden="1">
      <c r="A1201" s="40">
        <f t="shared" si="118"/>
        <v>71</v>
      </c>
      <c r="B1201" s="19" t="s">
        <v>1133</v>
      </c>
      <c r="C1201" s="20" t="s">
        <v>11</v>
      </c>
      <c r="D1201" s="21" t="s">
        <v>1160</v>
      </c>
      <c r="E1201" s="10">
        <v>137</v>
      </c>
      <c r="F1201" s="11">
        <v>64</v>
      </c>
      <c r="G1201" s="15">
        <f t="shared" si="114"/>
        <v>1.28</v>
      </c>
      <c r="H1201" s="12">
        <f t="shared" si="115"/>
        <v>0.43</v>
      </c>
      <c r="I1201" s="12">
        <f t="shared" si="116"/>
        <v>0.85</v>
      </c>
      <c r="J1201" s="15">
        <f t="shared" si="117"/>
        <v>1.28</v>
      </c>
    </row>
    <row r="1202" spans="1:10" s="5" customFormat="1" hidden="1">
      <c r="A1202" s="40">
        <f t="shared" si="118"/>
        <v>72</v>
      </c>
      <c r="B1202" s="19" t="s">
        <v>1133</v>
      </c>
      <c r="C1202" s="20" t="s">
        <v>11</v>
      </c>
      <c r="D1202" s="21" t="s">
        <v>1161</v>
      </c>
      <c r="E1202" s="10">
        <v>105</v>
      </c>
      <c r="F1202" s="11">
        <v>50</v>
      </c>
      <c r="G1202" s="15">
        <f t="shared" si="114"/>
        <v>1</v>
      </c>
      <c r="H1202" s="12">
        <f t="shared" si="115"/>
        <v>0.33</v>
      </c>
      <c r="I1202" s="12">
        <f t="shared" si="116"/>
        <v>0.67</v>
      </c>
      <c r="J1202" s="15">
        <f t="shared" si="117"/>
        <v>1</v>
      </c>
    </row>
    <row r="1203" spans="1:10" s="5" customFormat="1" hidden="1">
      <c r="A1203" s="40">
        <f t="shared" si="118"/>
        <v>73</v>
      </c>
      <c r="B1203" s="19" t="s">
        <v>1133</v>
      </c>
      <c r="C1203" s="20" t="s">
        <v>11</v>
      </c>
      <c r="D1203" s="21" t="s">
        <v>1162</v>
      </c>
      <c r="E1203" s="10">
        <v>73</v>
      </c>
      <c r="F1203" s="11">
        <v>36</v>
      </c>
      <c r="G1203" s="15">
        <f t="shared" si="114"/>
        <v>0.72</v>
      </c>
      <c r="H1203" s="12">
        <f t="shared" si="115"/>
        <v>0.33</v>
      </c>
      <c r="I1203" s="12">
        <f t="shared" si="116"/>
        <v>0.67</v>
      </c>
      <c r="J1203" s="15">
        <v>1</v>
      </c>
    </row>
    <row r="1204" spans="1:10" s="5" customFormat="1" hidden="1">
      <c r="A1204" s="40">
        <f t="shared" si="118"/>
        <v>74</v>
      </c>
      <c r="B1204" s="19" t="s">
        <v>1133</v>
      </c>
      <c r="C1204" s="20" t="s">
        <v>11</v>
      </c>
      <c r="D1204" s="21" t="s">
        <v>1163</v>
      </c>
      <c r="E1204" s="10">
        <v>260</v>
      </c>
      <c r="F1204" s="11">
        <v>112</v>
      </c>
      <c r="G1204" s="15">
        <f t="shared" si="114"/>
        <v>2.2400000000000002</v>
      </c>
      <c r="H1204" s="12">
        <f t="shared" si="115"/>
        <v>0.5</v>
      </c>
      <c r="I1204" s="12">
        <f t="shared" si="116"/>
        <v>1</v>
      </c>
      <c r="J1204" s="15">
        <v>1.5</v>
      </c>
    </row>
    <row r="1205" spans="1:10" s="5" customFormat="1" hidden="1">
      <c r="A1205" s="40">
        <f t="shared" si="118"/>
        <v>75</v>
      </c>
      <c r="B1205" s="19" t="s">
        <v>1133</v>
      </c>
      <c r="C1205" s="20" t="s">
        <v>11</v>
      </c>
      <c r="D1205" s="21" t="s">
        <v>1164</v>
      </c>
      <c r="E1205" s="10">
        <v>96</v>
      </c>
      <c r="F1205" s="11">
        <v>53</v>
      </c>
      <c r="G1205" s="15">
        <f t="shared" si="114"/>
        <v>1.06</v>
      </c>
      <c r="H1205" s="12">
        <f t="shared" si="115"/>
        <v>0.35</v>
      </c>
      <c r="I1205" s="12">
        <f t="shared" si="116"/>
        <v>0.71</v>
      </c>
      <c r="J1205" s="15">
        <f t="shared" si="117"/>
        <v>1.06</v>
      </c>
    </row>
    <row r="1206" spans="1:10" s="5" customFormat="1" hidden="1">
      <c r="A1206" s="40">
        <f t="shared" si="118"/>
        <v>76</v>
      </c>
      <c r="B1206" s="19" t="s">
        <v>1133</v>
      </c>
      <c r="C1206" s="20" t="s">
        <v>11</v>
      </c>
      <c r="D1206" s="21" t="s">
        <v>1165</v>
      </c>
      <c r="E1206" s="10">
        <v>135</v>
      </c>
      <c r="F1206" s="11">
        <v>90</v>
      </c>
      <c r="G1206" s="15">
        <f t="shared" si="114"/>
        <v>1.8</v>
      </c>
      <c r="H1206" s="12">
        <f t="shared" si="115"/>
        <v>0.6</v>
      </c>
      <c r="I1206" s="12">
        <f t="shared" si="116"/>
        <v>1.2</v>
      </c>
      <c r="J1206" s="15">
        <f t="shared" si="117"/>
        <v>1.8</v>
      </c>
    </row>
    <row r="1207" spans="1:10" s="5" customFormat="1" hidden="1">
      <c r="A1207" s="40">
        <f t="shared" si="118"/>
        <v>77</v>
      </c>
      <c r="B1207" s="19" t="s">
        <v>1133</v>
      </c>
      <c r="C1207" s="20" t="s">
        <v>11</v>
      </c>
      <c r="D1207" s="21" t="s">
        <v>1166</v>
      </c>
      <c r="E1207" s="10">
        <v>238</v>
      </c>
      <c r="F1207" s="11">
        <v>72</v>
      </c>
      <c r="G1207" s="15">
        <f t="shared" si="114"/>
        <v>1.44</v>
      </c>
      <c r="H1207" s="12">
        <f t="shared" si="115"/>
        <v>0.48</v>
      </c>
      <c r="I1207" s="12">
        <f t="shared" si="116"/>
        <v>0.96</v>
      </c>
      <c r="J1207" s="15">
        <f t="shared" si="117"/>
        <v>1.44</v>
      </c>
    </row>
    <row r="1208" spans="1:10" s="5" customFormat="1" hidden="1">
      <c r="A1208" s="40">
        <f t="shared" si="118"/>
        <v>78</v>
      </c>
      <c r="B1208" s="19" t="s">
        <v>1133</v>
      </c>
      <c r="C1208" s="20" t="s">
        <v>11</v>
      </c>
      <c r="D1208" s="21" t="s">
        <v>1167</v>
      </c>
      <c r="E1208" s="10">
        <v>148</v>
      </c>
      <c r="F1208" s="11">
        <v>67</v>
      </c>
      <c r="G1208" s="15">
        <f t="shared" si="114"/>
        <v>1.34</v>
      </c>
      <c r="H1208" s="12">
        <f t="shared" si="115"/>
        <v>0.45</v>
      </c>
      <c r="I1208" s="12">
        <f t="shared" si="116"/>
        <v>0.89</v>
      </c>
      <c r="J1208" s="15">
        <f t="shared" si="117"/>
        <v>1.34</v>
      </c>
    </row>
    <row r="1209" spans="1:10" s="5" customFormat="1" hidden="1">
      <c r="A1209" s="40">
        <f t="shared" si="118"/>
        <v>79</v>
      </c>
      <c r="B1209" s="19" t="s">
        <v>1133</v>
      </c>
      <c r="C1209" s="20" t="s">
        <v>11</v>
      </c>
      <c r="D1209" s="21" t="s">
        <v>1168</v>
      </c>
      <c r="E1209" s="10">
        <v>117</v>
      </c>
      <c r="F1209" s="11">
        <v>56</v>
      </c>
      <c r="G1209" s="15">
        <f t="shared" si="114"/>
        <v>1.1200000000000001</v>
      </c>
      <c r="H1209" s="12">
        <f t="shared" si="115"/>
        <v>0.37</v>
      </c>
      <c r="I1209" s="12">
        <f t="shared" si="116"/>
        <v>0.75</v>
      </c>
      <c r="J1209" s="15">
        <f t="shared" si="117"/>
        <v>1.1200000000000001</v>
      </c>
    </row>
    <row r="1210" spans="1:10" s="5" customFormat="1" hidden="1">
      <c r="A1210" s="40">
        <f t="shared" si="118"/>
        <v>80</v>
      </c>
      <c r="B1210" s="19" t="s">
        <v>1133</v>
      </c>
      <c r="C1210" s="20" t="s">
        <v>11</v>
      </c>
      <c r="D1210" s="21" t="s">
        <v>1169</v>
      </c>
      <c r="E1210" s="10">
        <v>72</v>
      </c>
      <c r="F1210" s="11">
        <v>241</v>
      </c>
      <c r="G1210" s="15">
        <f t="shared" si="114"/>
        <v>4.82</v>
      </c>
      <c r="H1210" s="12">
        <f t="shared" si="115"/>
        <v>0.5</v>
      </c>
      <c r="I1210" s="12">
        <f t="shared" si="116"/>
        <v>1</v>
      </c>
      <c r="J1210" s="15">
        <v>1.5</v>
      </c>
    </row>
    <row r="1211" spans="1:10" s="28" customFormat="1" ht="27.75">
      <c r="A1211" s="24">
        <v>11</v>
      </c>
      <c r="B1211" s="25" t="s">
        <v>1170</v>
      </c>
      <c r="C1211" s="26"/>
      <c r="D1211" s="27" t="s">
        <v>105</v>
      </c>
      <c r="E1211" s="52">
        <f>SUM(E1131:E1210)</f>
        <v>13286</v>
      </c>
      <c r="F1211" s="52">
        <f t="shared" ref="F1211:J1211" si="119">SUM(F1131:F1210)</f>
        <v>5847</v>
      </c>
      <c r="G1211" s="53">
        <f t="shared" si="119"/>
        <v>116.94000000000003</v>
      </c>
      <c r="H1211" s="53">
        <f t="shared" si="119"/>
        <v>36.66999999999998</v>
      </c>
      <c r="I1211" s="53">
        <f t="shared" si="119"/>
        <v>73.470000000000013</v>
      </c>
      <c r="J1211" s="53">
        <f t="shared" si="119"/>
        <v>110.13999999999999</v>
      </c>
    </row>
    <row r="1212" spans="1:10" s="5" customFormat="1" hidden="1">
      <c r="A1212" s="6">
        <v>1</v>
      </c>
      <c r="B1212" s="29" t="s">
        <v>1171</v>
      </c>
      <c r="C1212" s="8" t="s">
        <v>11</v>
      </c>
      <c r="D1212" s="9" t="s">
        <v>1172</v>
      </c>
      <c r="E1212" s="10">
        <v>315</v>
      </c>
      <c r="F1212" s="11">
        <v>280</v>
      </c>
      <c r="G1212" s="15">
        <f t="shared" si="114"/>
        <v>5.6</v>
      </c>
      <c r="H1212" s="12">
        <f t="shared" si="115"/>
        <v>1</v>
      </c>
      <c r="I1212" s="12">
        <f t="shared" si="116"/>
        <v>2</v>
      </c>
      <c r="J1212" s="15">
        <v>3</v>
      </c>
    </row>
    <row r="1213" spans="1:10" hidden="1">
      <c r="A1213" s="6">
        <f t="shared" ref="A1213:A1276" si="120">A1212+1</f>
        <v>2</v>
      </c>
      <c r="B1213" s="29" t="s">
        <v>1171</v>
      </c>
      <c r="C1213" s="8" t="s">
        <v>11</v>
      </c>
      <c r="D1213" s="9" t="s">
        <v>1173</v>
      </c>
      <c r="E1213" s="10">
        <v>133</v>
      </c>
      <c r="F1213" s="11">
        <v>64</v>
      </c>
      <c r="G1213" s="15">
        <f t="shared" si="114"/>
        <v>1.28</v>
      </c>
      <c r="H1213" s="12">
        <f t="shared" si="115"/>
        <v>0.43</v>
      </c>
      <c r="I1213" s="12">
        <f t="shared" si="116"/>
        <v>0.85</v>
      </c>
      <c r="J1213" s="15">
        <f t="shared" si="117"/>
        <v>1.28</v>
      </c>
    </row>
    <row r="1214" spans="1:10" s="5" customFormat="1" hidden="1">
      <c r="A1214" s="6">
        <f t="shared" si="120"/>
        <v>3</v>
      </c>
      <c r="B1214" s="29" t="s">
        <v>1171</v>
      </c>
      <c r="C1214" s="8" t="s">
        <v>11</v>
      </c>
      <c r="D1214" s="9" t="s">
        <v>1174</v>
      </c>
      <c r="E1214" s="10">
        <v>107</v>
      </c>
      <c r="F1214" s="11">
        <v>50</v>
      </c>
      <c r="G1214" s="15">
        <f t="shared" si="114"/>
        <v>1</v>
      </c>
      <c r="H1214" s="12">
        <f t="shared" si="115"/>
        <v>0.33</v>
      </c>
      <c r="I1214" s="12">
        <f t="shared" si="116"/>
        <v>0.67</v>
      </c>
      <c r="J1214" s="15">
        <f t="shared" si="117"/>
        <v>1</v>
      </c>
    </row>
    <row r="1215" spans="1:10" hidden="1">
      <c r="A1215" s="6">
        <f t="shared" si="120"/>
        <v>4</v>
      </c>
      <c r="B1215" s="29" t="s">
        <v>1171</v>
      </c>
      <c r="C1215" s="8" t="s">
        <v>11</v>
      </c>
      <c r="D1215" s="9" t="s">
        <v>1175</v>
      </c>
      <c r="E1215" s="10">
        <v>102</v>
      </c>
      <c r="F1215" s="11">
        <v>40</v>
      </c>
      <c r="G1215" s="15">
        <f t="shared" si="114"/>
        <v>0.8</v>
      </c>
      <c r="H1215" s="12">
        <f t="shared" si="115"/>
        <v>0.33</v>
      </c>
      <c r="I1215" s="12">
        <f t="shared" si="116"/>
        <v>0.67</v>
      </c>
      <c r="J1215" s="15">
        <v>1</v>
      </c>
    </row>
    <row r="1216" spans="1:10" hidden="1">
      <c r="A1216" s="6">
        <f t="shared" si="120"/>
        <v>5</v>
      </c>
      <c r="B1216" s="29" t="s">
        <v>1171</v>
      </c>
      <c r="C1216" s="8" t="s">
        <v>11</v>
      </c>
      <c r="D1216" s="9" t="s">
        <v>1176</v>
      </c>
      <c r="E1216" s="10">
        <v>121</v>
      </c>
      <c r="F1216" s="11">
        <v>57</v>
      </c>
      <c r="G1216" s="15">
        <f t="shared" si="114"/>
        <v>1.1399999999999999</v>
      </c>
      <c r="H1216" s="12">
        <f t="shared" si="115"/>
        <v>0.38</v>
      </c>
      <c r="I1216" s="12">
        <f t="shared" si="116"/>
        <v>0.76</v>
      </c>
      <c r="J1216" s="15">
        <f t="shared" si="117"/>
        <v>1.1399999999999999</v>
      </c>
    </row>
    <row r="1217" spans="1:10" hidden="1">
      <c r="A1217" s="6">
        <f t="shared" si="120"/>
        <v>6</v>
      </c>
      <c r="B1217" s="29" t="s">
        <v>1171</v>
      </c>
      <c r="C1217" s="8" t="s">
        <v>11</v>
      </c>
      <c r="D1217" s="9" t="s">
        <v>1177</v>
      </c>
      <c r="E1217" s="10">
        <v>114</v>
      </c>
      <c r="F1217" s="11">
        <v>94</v>
      </c>
      <c r="G1217" s="15">
        <f t="shared" si="114"/>
        <v>1.88</v>
      </c>
      <c r="H1217" s="12">
        <f t="shared" si="115"/>
        <v>0.63</v>
      </c>
      <c r="I1217" s="12">
        <f t="shared" si="116"/>
        <v>1.25</v>
      </c>
      <c r="J1217" s="15">
        <f t="shared" si="117"/>
        <v>1.88</v>
      </c>
    </row>
    <row r="1218" spans="1:10" hidden="1">
      <c r="A1218" s="6">
        <f t="shared" si="120"/>
        <v>7</v>
      </c>
      <c r="B1218" s="29" t="s">
        <v>1171</v>
      </c>
      <c r="C1218" s="8" t="s">
        <v>11</v>
      </c>
      <c r="D1218" s="9" t="s">
        <v>1178</v>
      </c>
      <c r="E1218" s="10">
        <v>75</v>
      </c>
      <c r="F1218" s="11">
        <v>54</v>
      </c>
      <c r="G1218" s="15">
        <f t="shared" si="114"/>
        <v>1.08</v>
      </c>
      <c r="H1218" s="12">
        <f t="shared" si="115"/>
        <v>0.36</v>
      </c>
      <c r="I1218" s="12">
        <f t="shared" si="116"/>
        <v>0.72</v>
      </c>
      <c r="J1218" s="15">
        <f t="shared" si="117"/>
        <v>1.08</v>
      </c>
    </row>
    <row r="1219" spans="1:10" hidden="1">
      <c r="A1219" s="6">
        <f t="shared" si="120"/>
        <v>8</v>
      </c>
      <c r="B1219" s="29" t="s">
        <v>1171</v>
      </c>
      <c r="C1219" s="8" t="s">
        <v>11</v>
      </c>
      <c r="D1219" s="9" t="s">
        <v>1179</v>
      </c>
      <c r="E1219" s="10">
        <v>162</v>
      </c>
      <c r="F1219" s="11">
        <v>119</v>
      </c>
      <c r="G1219" s="15">
        <f t="shared" si="114"/>
        <v>2.38</v>
      </c>
      <c r="H1219" s="12">
        <f t="shared" si="115"/>
        <v>0.5</v>
      </c>
      <c r="I1219" s="12">
        <f t="shared" si="116"/>
        <v>1</v>
      </c>
      <c r="J1219" s="15">
        <v>1.5</v>
      </c>
    </row>
    <row r="1220" spans="1:10" hidden="1">
      <c r="A1220" s="6">
        <f t="shared" si="120"/>
        <v>9</v>
      </c>
      <c r="B1220" s="29" t="s">
        <v>1171</v>
      </c>
      <c r="C1220" s="8" t="s">
        <v>11</v>
      </c>
      <c r="D1220" s="9" t="s">
        <v>1180</v>
      </c>
      <c r="E1220" s="10">
        <v>178</v>
      </c>
      <c r="F1220" s="11">
        <v>81</v>
      </c>
      <c r="G1220" s="15">
        <f t="shared" si="114"/>
        <v>1.62</v>
      </c>
      <c r="H1220" s="12">
        <f t="shared" si="115"/>
        <v>0.54</v>
      </c>
      <c r="I1220" s="12">
        <f t="shared" si="116"/>
        <v>1.08</v>
      </c>
      <c r="J1220" s="15">
        <f t="shared" si="117"/>
        <v>1.62</v>
      </c>
    </row>
    <row r="1221" spans="1:10" hidden="1">
      <c r="A1221" s="6">
        <f t="shared" si="120"/>
        <v>10</v>
      </c>
      <c r="B1221" s="29" t="s">
        <v>1171</v>
      </c>
      <c r="C1221" s="8" t="s">
        <v>11</v>
      </c>
      <c r="D1221" s="9" t="s">
        <v>1181</v>
      </c>
      <c r="E1221" s="10">
        <v>134</v>
      </c>
      <c r="F1221" s="11">
        <v>74</v>
      </c>
      <c r="G1221" s="15">
        <f t="shared" si="114"/>
        <v>1.48</v>
      </c>
      <c r="H1221" s="12">
        <f t="shared" si="115"/>
        <v>0.49</v>
      </c>
      <c r="I1221" s="12">
        <f t="shared" si="116"/>
        <v>0.99</v>
      </c>
      <c r="J1221" s="15">
        <f t="shared" si="117"/>
        <v>1.48</v>
      </c>
    </row>
    <row r="1222" spans="1:10" hidden="1">
      <c r="A1222" s="6">
        <f t="shared" si="120"/>
        <v>11</v>
      </c>
      <c r="B1222" s="29" t="s">
        <v>1171</v>
      </c>
      <c r="C1222" s="8" t="s">
        <v>11</v>
      </c>
      <c r="D1222" s="9" t="s">
        <v>1182</v>
      </c>
      <c r="E1222" s="10">
        <v>162</v>
      </c>
      <c r="F1222" s="11">
        <v>160</v>
      </c>
      <c r="G1222" s="15">
        <f t="shared" si="114"/>
        <v>3.2</v>
      </c>
      <c r="H1222" s="12">
        <f t="shared" si="115"/>
        <v>0.5</v>
      </c>
      <c r="I1222" s="12">
        <f t="shared" si="116"/>
        <v>1</v>
      </c>
      <c r="J1222" s="15">
        <v>1.5</v>
      </c>
    </row>
    <row r="1223" spans="1:10" hidden="1">
      <c r="A1223" s="6">
        <f t="shared" si="120"/>
        <v>12</v>
      </c>
      <c r="B1223" s="29" t="s">
        <v>1171</v>
      </c>
      <c r="C1223" s="8" t="s">
        <v>11</v>
      </c>
      <c r="D1223" s="9" t="s">
        <v>1183</v>
      </c>
      <c r="E1223" s="10">
        <v>333</v>
      </c>
      <c r="F1223" s="11">
        <v>258</v>
      </c>
      <c r="G1223" s="15">
        <f t="shared" ref="G1223:G1286" si="121">ROUND(F1223*20*0.001,2)</f>
        <v>5.16</v>
      </c>
      <c r="H1223" s="12">
        <f t="shared" ref="H1223:H1286" si="122">ROUND(J1223*1/3,2)</f>
        <v>1</v>
      </c>
      <c r="I1223" s="12">
        <f t="shared" ref="I1223:I1286" si="123">ROUND(J1223*2/3,2)</f>
        <v>2</v>
      </c>
      <c r="J1223" s="15">
        <v>3</v>
      </c>
    </row>
    <row r="1224" spans="1:10" hidden="1">
      <c r="A1224" s="6">
        <f t="shared" si="120"/>
        <v>13</v>
      </c>
      <c r="B1224" s="29" t="s">
        <v>1171</v>
      </c>
      <c r="C1224" s="8" t="s">
        <v>11</v>
      </c>
      <c r="D1224" s="9" t="s">
        <v>1184</v>
      </c>
      <c r="E1224" s="10">
        <v>142</v>
      </c>
      <c r="F1224" s="11">
        <v>103</v>
      </c>
      <c r="G1224" s="15">
        <f t="shared" si="121"/>
        <v>2.06</v>
      </c>
      <c r="H1224" s="12">
        <f t="shared" si="122"/>
        <v>0.5</v>
      </c>
      <c r="I1224" s="12">
        <f t="shared" si="123"/>
        <v>1</v>
      </c>
      <c r="J1224" s="15">
        <v>1.5</v>
      </c>
    </row>
    <row r="1225" spans="1:10" hidden="1">
      <c r="A1225" s="6">
        <f t="shared" si="120"/>
        <v>14</v>
      </c>
      <c r="B1225" s="29" t="s">
        <v>1171</v>
      </c>
      <c r="C1225" s="8" t="s">
        <v>11</v>
      </c>
      <c r="D1225" s="9" t="s">
        <v>1185</v>
      </c>
      <c r="E1225" s="10">
        <v>150</v>
      </c>
      <c r="F1225" s="11">
        <v>65</v>
      </c>
      <c r="G1225" s="15">
        <f t="shared" si="121"/>
        <v>1.3</v>
      </c>
      <c r="H1225" s="12">
        <f t="shared" si="122"/>
        <v>0.43</v>
      </c>
      <c r="I1225" s="12">
        <f t="shared" si="123"/>
        <v>0.87</v>
      </c>
      <c r="J1225" s="15">
        <f t="shared" ref="J1225:J1286" si="124">G1225</f>
        <v>1.3</v>
      </c>
    </row>
    <row r="1226" spans="1:10" hidden="1">
      <c r="A1226" s="6">
        <f t="shared" si="120"/>
        <v>15</v>
      </c>
      <c r="B1226" s="29" t="s">
        <v>1171</v>
      </c>
      <c r="C1226" s="8" t="s">
        <v>11</v>
      </c>
      <c r="D1226" s="9" t="s">
        <v>1186</v>
      </c>
      <c r="E1226" s="10">
        <v>411</v>
      </c>
      <c r="F1226" s="11">
        <v>383</v>
      </c>
      <c r="G1226" s="15">
        <f t="shared" si="121"/>
        <v>7.66</v>
      </c>
      <c r="H1226" s="12">
        <f t="shared" si="122"/>
        <v>2.33</v>
      </c>
      <c r="I1226" s="12">
        <f t="shared" si="123"/>
        <v>4.67</v>
      </c>
      <c r="J1226" s="15">
        <v>7</v>
      </c>
    </row>
    <row r="1227" spans="1:10" hidden="1">
      <c r="A1227" s="6">
        <f t="shared" si="120"/>
        <v>16</v>
      </c>
      <c r="B1227" s="29" t="s">
        <v>1171</v>
      </c>
      <c r="C1227" s="8" t="s">
        <v>11</v>
      </c>
      <c r="D1227" s="9" t="s">
        <v>1187</v>
      </c>
      <c r="E1227" s="10">
        <v>119</v>
      </c>
      <c r="F1227" s="11">
        <v>78</v>
      </c>
      <c r="G1227" s="15">
        <f t="shared" si="121"/>
        <v>1.56</v>
      </c>
      <c r="H1227" s="12">
        <f t="shared" si="122"/>
        <v>0.52</v>
      </c>
      <c r="I1227" s="12">
        <f t="shared" si="123"/>
        <v>1.04</v>
      </c>
      <c r="J1227" s="15">
        <f t="shared" si="124"/>
        <v>1.56</v>
      </c>
    </row>
    <row r="1228" spans="1:10" hidden="1">
      <c r="A1228" s="6">
        <f t="shared" si="120"/>
        <v>17</v>
      </c>
      <c r="B1228" s="29" t="s">
        <v>1171</v>
      </c>
      <c r="C1228" s="8" t="s">
        <v>11</v>
      </c>
      <c r="D1228" s="9" t="s">
        <v>1188</v>
      </c>
      <c r="E1228" s="10">
        <v>175</v>
      </c>
      <c r="F1228" s="11">
        <v>115</v>
      </c>
      <c r="G1228" s="15">
        <f t="shared" si="121"/>
        <v>2.2999999999999998</v>
      </c>
      <c r="H1228" s="12">
        <f t="shared" si="122"/>
        <v>0.5</v>
      </c>
      <c r="I1228" s="12">
        <f t="shared" si="123"/>
        <v>1</v>
      </c>
      <c r="J1228" s="15">
        <v>1.5</v>
      </c>
    </row>
    <row r="1229" spans="1:10" hidden="1">
      <c r="A1229" s="6">
        <f t="shared" si="120"/>
        <v>18</v>
      </c>
      <c r="B1229" s="29" t="s">
        <v>1171</v>
      </c>
      <c r="C1229" s="8" t="s">
        <v>11</v>
      </c>
      <c r="D1229" s="9" t="s">
        <v>1189</v>
      </c>
      <c r="E1229" s="10">
        <v>260</v>
      </c>
      <c r="F1229" s="11">
        <v>217</v>
      </c>
      <c r="G1229" s="15">
        <f t="shared" si="121"/>
        <v>4.34</v>
      </c>
      <c r="H1229" s="12">
        <f t="shared" si="122"/>
        <v>1</v>
      </c>
      <c r="I1229" s="12">
        <f t="shared" si="123"/>
        <v>2</v>
      </c>
      <c r="J1229" s="15">
        <v>3</v>
      </c>
    </row>
    <row r="1230" spans="1:10" hidden="1">
      <c r="A1230" s="6">
        <f t="shared" si="120"/>
        <v>19</v>
      </c>
      <c r="B1230" s="29" t="s">
        <v>1171</v>
      </c>
      <c r="C1230" s="8" t="s">
        <v>11</v>
      </c>
      <c r="D1230" s="9" t="s">
        <v>1190</v>
      </c>
      <c r="E1230" s="10">
        <v>135</v>
      </c>
      <c r="F1230" s="11">
        <v>110</v>
      </c>
      <c r="G1230" s="15">
        <f t="shared" si="121"/>
        <v>2.2000000000000002</v>
      </c>
      <c r="H1230" s="12">
        <f t="shared" si="122"/>
        <v>0.5</v>
      </c>
      <c r="I1230" s="12">
        <f t="shared" si="123"/>
        <v>1</v>
      </c>
      <c r="J1230" s="15">
        <v>1.5</v>
      </c>
    </row>
    <row r="1231" spans="1:10" hidden="1">
      <c r="A1231" s="6">
        <f t="shared" si="120"/>
        <v>20</v>
      </c>
      <c r="B1231" s="29" t="s">
        <v>1171</v>
      </c>
      <c r="C1231" s="8" t="s">
        <v>11</v>
      </c>
      <c r="D1231" s="9" t="s">
        <v>1191</v>
      </c>
      <c r="E1231" s="10">
        <v>240</v>
      </c>
      <c r="F1231" s="11">
        <v>175</v>
      </c>
      <c r="G1231" s="15">
        <f t="shared" si="121"/>
        <v>3.5</v>
      </c>
      <c r="H1231" s="12">
        <f t="shared" si="122"/>
        <v>0.5</v>
      </c>
      <c r="I1231" s="12">
        <f t="shared" si="123"/>
        <v>1</v>
      </c>
      <c r="J1231" s="15">
        <v>1.5</v>
      </c>
    </row>
    <row r="1232" spans="1:10" hidden="1">
      <c r="A1232" s="6">
        <f t="shared" si="120"/>
        <v>21</v>
      </c>
      <c r="B1232" s="29" t="s">
        <v>1171</v>
      </c>
      <c r="C1232" s="8" t="s">
        <v>11</v>
      </c>
      <c r="D1232" s="9" t="s">
        <v>1192</v>
      </c>
      <c r="E1232" s="10">
        <v>119</v>
      </c>
      <c r="F1232" s="11">
        <v>53</v>
      </c>
      <c r="G1232" s="15">
        <f t="shared" si="121"/>
        <v>1.06</v>
      </c>
      <c r="H1232" s="12">
        <f t="shared" si="122"/>
        <v>0.35</v>
      </c>
      <c r="I1232" s="12">
        <f t="shared" si="123"/>
        <v>0.71</v>
      </c>
      <c r="J1232" s="15">
        <f t="shared" si="124"/>
        <v>1.06</v>
      </c>
    </row>
    <row r="1233" spans="1:10" hidden="1">
      <c r="A1233" s="6">
        <f t="shared" si="120"/>
        <v>22</v>
      </c>
      <c r="B1233" s="29" t="s">
        <v>1171</v>
      </c>
      <c r="C1233" s="8" t="s">
        <v>11</v>
      </c>
      <c r="D1233" s="9" t="s">
        <v>1193</v>
      </c>
      <c r="E1233" s="10">
        <v>155</v>
      </c>
      <c r="F1233" s="11">
        <v>72</v>
      </c>
      <c r="G1233" s="15">
        <f t="shared" si="121"/>
        <v>1.44</v>
      </c>
      <c r="H1233" s="12">
        <f t="shared" si="122"/>
        <v>0.48</v>
      </c>
      <c r="I1233" s="12">
        <f t="shared" si="123"/>
        <v>0.96</v>
      </c>
      <c r="J1233" s="15">
        <f t="shared" si="124"/>
        <v>1.44</v>
      </c>
    </row>
    <row r="1234" spans="1:10" hidden="1">
      <c r="A1234" s="6">
        <f t="shared" si="120"/>
        <v>23</v>
      </c>
      <c r="B1234" s="29" t="s">
        <v>1171</v>
      </c>
      <c r="C1234" s="8" t="s">
        <v>11</v>
      </c>
      <c r="D1234" s="9" t="s">
        <v>1194</v>
      </c>
      <c r="E1234" s="10">
        <v>151</v>
      </c>
      <c r="F1234" s="11">
        <v>90</v>
      </c>
      <c r="G1234" s="15">
        <f t="shared" si="121"/>
        <v>1.8</v>
      </c>
      <c r="H1234" s="12">
        <f t="shared" si="122"/>
        <v>0.6</v>
      </c>
      <c r="I1234" s="12">
        <f t="shared" si="123"/>
        <v>1.2</v>
      </c>
      <c r="J1234" s="15">
        <f t="shared" si="124"/>
        <v>1.8</v>
      </c>
    </row>
    <row r="1235" spans="1:10" hidden="1">
      <c r="A1235" s="6">
        <f t="shared" si="120"/>
        <v>24</v>
      </c>
      <c r="B1235" s="29" t="s">
        <v>1171</v>
      </c>
      <c r="C1235" s="8" t="s">
        <v>11</v>
      </c>
      <c r="D1235" s="9" t="s">
        <v>1195</v>
      </c>
      <c r="E1235" s="10">
        <v>66</v>
      </c>
      <c r="F1235" s="11">
        <v>39</v>
      </c>
      <c r="G1235" s="15">
        <f t="shared" si="121"/>
        <v>0.78</v>
      </c>
      <c r="H1235" s="12">
        <f t="shared" si="122"/>
        <v>0.33</v>
      </c>
      <c r="I1235" s="12">
        <f t="shared" si="123"/>
        <v>0.67</v>
      </c>
      <c r="J1235" s="15">
        <v>1</v>
      </c>
    </row>
    <row r="1236" spans="1:10" hidden="1">
      <c r="A1236" s="6">
        <f t="shared" si="120"/>
        <v>25</v>
      </c>
      <c r="B1236" s="29" t="s">
        <v>1171</v>
      </c>
      <c r="C1236" s="8" t="s">
        <v>11</v>
      </c>
      <c r="D1236" s="9" t="s">
        <v>1196</v>
      </c>
      <c r="E1236" s="10">
        <v>63</v>
      </c>
      <c r="F1236" s="11">
        <v>38</v>
      </c>
      <c r="G1236" s="15">
        <f t="shared" si="121"/>
        <v>0.76</v>
      </c>
      <c r="H1236" s="12">
        <f t="shared" si="122"/>
        <v>0.33</v>
      </c>
      <c r="I1236" s="12">
        <f t="shared" si="123"/>
        <v>0.67</v>
      </c>
      <c r="J1236" s="15">
        <v>1</v>
      </c>
    </row>
    <row r="1237" spans="1:10" hidden="1">
      <c r="A1237" s="6">
        <f t="shared" si="120"/>
        <v>26</v>
      </c>
      <c r="B1237" s="29" t="s">
        <v>1171</v>
      </c>
      <c r="C1237" s="8" t="s">
        <v>11</v>
      </c>
      <c r="D1237" s="9" t="s">
        <v>1197</v>
      </c>
      <c r="E1237" s="10">
        <v>90</v>
      </c>
      <c r="F1237" s="11">
        <v>37</v>
      </c>
      <c r="G1237" s="15">
        <f t="shared" si="121"/>
        <v>0.74</v>
      </c>
      <c r="H1237" s="12">
        <f t="shared" si="122"/>
        <v>0.33</v>
      </c>
      <c r="I1237" s="12">
        <f t="shared" si="123"/>
        <v>0.67</v>
      </c>
      <c r="J1237" s="15">
        <v>1</v>
      </c>
    </row>
    <row r="1238" spans="1:10" hidden="1">
      <c r="A1238" s="6">
        <f t="shared" si="120"/>
        <v>27</v>
      </c>
      <c r="B1238" s="29" t="s">
        <v>1171</v>
      </c>
      <c r="C1238" s="8" t="s">
        <v>11</v>
      </c>
      <c r="D1238" s="9" t="s">
        <v>1198</v>
      </c>
      <c r="E1238" s="10">
        <v>150</v>
      </c>
      <c r="F1238" s="11">
        <v>85</v>
      </c>
      <c r="G1238" s="15">
        <f t="shared" si="121"/>
        <v>1.7</v>
      </c>
      <c r="H1238" s="12">
        <f t="shared" si="122"/>
        <v>0.56999999999999995</v>
      </c>
      <c r="I1238" s="12">
        <f t="shared" si="123"/>
        <v>1.1299999999999999</v>
      </c>
      <c r="J1238" s="15">
        <f t="shared" si="124"/>
        <v>1.7</v>
      </c>
    </row>
    <row r="1239" spans="1:10" hidden="1">
      <c r="A1239" s="6">
        <f t="shared" si="120"/>
        <v>28</v>
      </c>
      <c r="B1239" s="29" t="s">
        <v>1171</v>
      </c>
      <c r="C1239" s="8" t="s">
        <v>11</v>
      </c>
      <c r="D1239" s="9" t="s">
        <v>1199</v>
      </c>
      <c r="E1239" s="10">
        <v>66</v>
      </c>
      <c r="F1239" s="11">
        <v>79</v>
      </c>
      <c r="G1239" s="15">
        <f t="shared" si="121"/>
        <v>1.58</v>
      </c>
      <c r="H1239" s="12">
        <f t="shared" si="122"/>
        <v>0.53</v>
      </c>
      <c r="I1239" s="12">
        <f t="shared" si="123"/>
        <v>1.05</v>
      </c>
      <c r="J1239" s="15">
        <f t="shared" si="124"/>
        <v>1.58</v>
      </c>
    </row>
    <row r="1240" spans="1:10" hidden="1">
      <c r="A1240" s="6">
        <f t="shared" si="120"/>
        <v>29</v>
      </c>
      <c r="B1240" s="29" t="s">
        <v>1171</v>
      </c>
      <c r="C1240" s="8" t="s">
        <v>11</v>
      </c>
      <c r="D1240" s="9" t="s">
        <v>1200</v>
      </c>
      <c r="E1240" s="10">
        <v>45</v>
      </c>
      <c r="F1240" s="11">
        <v>483</v>
      </c>
      <c r="G1240" s="15">
        <f t="shared" si="121"/>
        <v>9.66</v>
      </c>
      <c r="H1240" s="12">
        <f t="shared" si="122"/>
        <v>2.33</v>
      </c>
      <c r="I1240" s="12">
        <f t="shared" si="123"/>
        <v>4.67</v>
      </c>
      <c r="J1240" s="15">
        <v>7</v>
      </c>
    </row>
    <row r="1241" spans="1:10" hidden="1">
      <c r="A1241" s="6">
        <f t="shared" si="120"/>
        <v>30</v>
      </c>
      <c r="B1241" s="29" t="s">
        <v>1171</v>
      </c>
      <c r="C1241" s="8" t="s">
        <v>11</v>
      </c>
      <c r="D1241" s="9" t="s">
        <v>1201</v>
      </c>
      <c r="E1241" s="10">
        <v>63</v>
      </c>
      <c r="F1241" s="11">
        <v>45</v>
      </c>
      <c r="G1241" s="15">
        <f t="shared" si="121"/>
        <v>0.9</v>
      </c>
      <c r="H1241" s="12">
        <f t="shared" si="122"/>
        <v>0.33</v>
      </c>
      <c r="I1241" s="12">
        <f t="shared" si="123"/>
        <v>0.67</v>
      </c>
      <c r="J1241" s="15">
        <v>1</v>
      </c>
    </row>
    <row r="1242" spans="1:10" hidden="1">
      <c r="A1242" s="6">
        <f t="shared" si="120"/>
        <v>31</v>
      </c>
      <c r="B1242" s="29" t="s">
        <v>1171</v>
      </c>
      <c r="C1242" s="8" t="s">
        <v>11</v>
      </c>
      <c r="D1242" s="9" t="s">
        <v>1202</v>
      </c>
      <c r="E1242" s="10">
        <v>100</v>
      </c>
      <c r="F1242" s="11">
        <v>56</v>
      </c>
      <c r="G1242" s="15">
        <f t="shared" si="121"/>
        <v>1.1200000000000001</v>
      </c>
      <c r="H1242" s="12">
        <f t="shared" si="122"/>
        <v>0.37</v>
      </c>
      <c r="I1242" s="12">
        <f t="shared" si="123"/>
        <v>0.75</v>
      </c>
      <c r="J1242" s="15">
        <f t="shared" si="124"/>
        <v>1.1200000000000001</v>
      </c>
    </row>
    <row r="1243" spans="1:10" hidden="1">
      <c r="A1243" s="6">
        <f t="shared" si="120"/>
        <v>32</v>
      </c>
      <c r="B1243" s="29" t="s">
        <v>1171</v>
      </c>
      <c r="C1243" s="8" t="s">
        <v>11</v>
      </c>
      <c r="D1243" s="9" t="s">
        <v>1203</v>
      </c>
      <c r="E1243" s="10">
        <v>296</v>
      </c>
      <c r="F1243" s="11">
        <v>236</v>
      </c>
      <c r="G1243" s="15">
        <f t="shared" si="121"/>
        <v>4.72</v>
      </c>
      <c r="H1243" s="12">
        <f t="shared" si="122"/>
        <v>0.67</v>
      </c>
      <c r="I1243" s="12">
        <f t="shared" si="123"/>
        <v>1.33</v>
      </c>
      <c r="J1243" s="15">
        <v>2</v>
      </c>
    </row>
    <row r="1244" spans="1:10" hidden="1">
      <c r="A1244" s="6">
        <f t="shared" si="120"/>
        <v>33</v>
      </c>
      <c r="B1244" s="29" t="s">
        <v>1171</v>
      </c>
      <c r="C1244" s="8" t="s">
        <v>11</v>
      </c>
      <c r="D1244" s="9" t="s">
        <v>1204</v>
      </c>
      <c r="E1244" s="10">
        <v>131</v>
      </c>
      <c r="F1244" s="11">
        <v>109</v>
      </c>
      <c r="G1244" s="15">
        <f t="shared" si="121"/>
        <v>2.1800000000000002</v>
      </c>
      <c r="H1244" s="12">
        <f t="shared" si="122"/>
        <v>0.5</v>
      </c>
      <c r="I1244" s="12">
        <f t="shared" si="123"/>
        <v>1</v>
      </c>
      <c r="J1244" s="15">
        <v>1.5</v>
      </c>
    </row>
    <row r="1245" spans="1:10" hidden="1">
      <c r="A1245" s="6">
        <f t="shared" si="120"/>
        <v>34</v>
      </c>
      <c r="B1245" s="29" t="s">
        <v>1171</v>
      </c>
      <c r="C1245" s="8" t="s">
        <v>11</v>
      </c>
      <c r="D1245" s="9" t="s">
        <v>1205</v>
      </c>
      <c r="E1245" s="10">
        <v>74</v>
      </c>
      <c r="F1245" s="11">
        <v>58</v>
      </c>
      <c r="G1245" s="15">
        <f t="shared" si="121"/>
        <v>1.1599999999999999</v>
      </c>
      <c r="H1245" s="12">
        <f t="shared" si="122"/>
        <v>0.39</v>
      </c>
      <c r="I1245" s="12">
        <f t="shared" si="123"/>
        <v>0.77</v>
      </c>
      <c r="J1245" s="15">
        <f t="shared" si="124"/>
        <v>1.1599999999999999</v>
      </c>
    </row>
    <row r="1246" spans="1:10" hidden="1">
      <c r="A1246" s="6">
        <f t="shared" si="120"/>
        <v>35</v>
      </c>
      <c r="B1246" s="29" t="s">
        <v>1171</v>
      </c>
      <c r="C1246" s="8" t="s">
        <v>11</v>
      </c>
      <c r="D1246" s="9" t="s">
        <v>1206</v>
      </c>
      <c r="E1246" s="10">
        <v>105</v>
      </c>
      <c r="F1246" s="11">
        <v>41</v>
      </c>
      <c r="G1246" s="15">
        <f t="shared" si="121"/>
        <v>0.82</v>
      </c>
      <c r="H1246" s="12">
        <f t="shared" si="122"/>
        <v>0.33</v>
      </c>
      <c r="I1246" s="12">
        <f t="shared" si="123"/>
        <v>0.67</v>
      </c>
      <c r="J1246" s="15">
        <v>1</v>
      </c>
    </row>
    <row r="1247" spans="1:10" hidden="1">
      <c r="A1247" s="6">
        <f t="shared" si="120"/>
        <v>36</v>
      </c>
      <c r="B1247" s="29" t="s">
        <v>1171</v>
      </c>
      <c r="C1247" s="8" t="s">
        <v>11</v>
      </c>
      <c r="D1247" s="9" t="s">
        <v>1207</v>
      </c>
      <c r="E1247" s="10">
        <v>169</v>
      </c>
      <c r="F1247" s="11">
        <v>127</v>
      </c>
      <c r="G1247" s="15">
        <f t="shared" si="121"/>
        <v>2.54</v>
      </c>
      <c r="H1247" s="12">
        <f t="shared" si="122"/>
        <v>0.5</v>
      </c>
      <c r="I1247" s="12">
        <f t="shared" si="123"/>
        <v>1</v>
      </c>
      <c r="J1247" s="15">
        <v>1.5</v>
      </c>
    </row>
    <row r="1248" spans="1:10" hidden="1">
      <c r="A1248" s="6">
        <f t="shared" si="120"/>
        <v>37</v>
      </c>
      <c r="B1248" s="29" t="s">
        <v>1171</v>
      </c>
      <c r="C1248" s="8" t="s">
        <v>11</v>
      </c>
      <c r="D1248" s="9" t="s">
        <v>1208</v>
      </c>
      <c r="E1248" s="10">
        <v>175</v>
      </c>
      <c r="F1248" s="11">
        <v>135</v>
      </c>
      <c r="G1248" s="15">
        <f t="shared" si="121"/>
        <v>2.7</v>
      </c>
      <c r="H1248" s="12">
        <f t="shared" si="122"/>
        <v>0.5</v>
      </c>
      <c r="I1248" s="12">
        <f t="shared" si="123"/>
        <v>1</v>
      </c>
      <c r="J1248" s="15">
        <v>1.5</v>
      </c>
    </row>
    <row r="1249" spans="1:10" hidden="1">
      <c r="A1249" s="6">
        <f t="shared" si="120"/>
        <v>38</v>
      </c>
      <c r="B1249" s="29" t="s">
        <v>1171</v>
      </c>
      <c r="C1249" s="8" t="s">
        <v>11</v>
      </c>
      <c r="D1249" s="9" t="s">
        <v>1209</v>
      </c>
      <c r="E1249" s="10">
        <v>138</v>
      </c>
      <c r="F1249" s="11">
        <v>66</v>
      </c>
      <c r="G1249" s="15">
        <f t="shared" si="121"/>
        <v>1.32</v>
      </c>
      <c r="H1249" s="12">
        <f t="shared" si="122"/>
        <v>0.44</v>
      </c>
      <c r="I1249" s="12">
        <f t="shared" si="123"/>
        <v>0.88</v>
      </c>
      <c r="J1249" s="15">
        <f t="shared" si="124"/>
        <v>1.32</v>
      </c>
    </row>
    <row r="1250" spans="1:10" hidden="1">
      <c r="A1250" s="6">
        <f t="shared" si="120"/>
        <v>39</v>
      </c>
      <c r="B1250" s="29" t="s">
        <v>1171</v>
      </c>
      <c r="C1250" s="8" t="s">
        <v>11</v>
      </c>
      <c r="D1250" s="9" t="s">
        <v>1210</v>
      </c>
      <c r="E1250" s="10">
        <v>60</v>
      </c>
      <c r="F1250" s="11">
        <v>31</v>
      </c>
      <c r="G1250" s="15">
        <f t="shared" si="121"/>
        <v>0.62</v>
      </c>
      <c r="H1250" s="12">
        <f t="shared" si="122"/>
        <v>0.33</v>
      </c>
      <c r="I1250" s="12">
        <f t="shared" si="123"/>
        <v>0.67</v>
      </c>
      <c r="J1250" s="15">
        <v>1</v>
      </c>
    </row>
    <row r="1251" spans="1:10" hidden="1">
      <c r="A1251" s="6">
        <f t="shared" si="120"/>
        <v>40</v>
      </c>
      <c r="B1251" s="29" t="s">
        <v>1171</v>
      </c>
      <c r="C1251" s="8" t="s">
        <v>11</v>
      </c>
      <c r="D1251" s="9" t="s">
        <v>1211</v>
      </c>
      <c r="E1251" s="10">
        <v>153</v>
      </c>
      <c r="F1251" s="11">
        <v>123</v>
      </c>
      <c r="G1251" s="15">
        <f t="shared" si="121"/>
        <v>2.46</v>
      </c>
      <c r="H1251" s="12">
        <f t="shared" si="122"/>
        <v>0.5</v>
      </c>
      <c r="I1251" s="12">
        <f t="shared" si="123"/>
        <v>1</v>
      </c>
      <c r="J1251" s="15">
        <v>1.5</v>
      </c>
    </row>
    <row r="1252" spans="1:10" hidden="1">
      <c r="A1252" s="6">
        <f t="shared" si="120"/>
        <v>41</v>
      </c>
      <c r="B1252" s="29" t="s">
        <v>1171</v>
      </c>
      <c r="C1252" s="8" t="s">
        <v>11</v>
      </c>
      <c r="D1252" s="9" t="s">
        <v>1212</v>
      </c>
      <c r="E1252" s="10">
        <v>63</v>
      </c>
      <c r="F1252" s="11">
        <v>66</v>
      </c>
      <c r="G1252" s="15">
        <f t="shared" si="121"/>
        <v>1.32</v>
      </c>
      <c r="H1252" s="12">
        <f t="shared" si="122"/>
        <v>0.44</v>
      </c>
      <c r="I1252" s="12">
        <f t="shared" si="123"/>
        <v>0.88</v>
      </c>
      <c r="J1252" s="15">
        <f t="shared" si="124"/>
        <v>1.32</v>
      </c>
    </row>
    <row r="1253" spans="1:10" hidden="1">
      <c r="A1253" s="6">
        <f t="shared" si="120"/>
        <v>42</v>
      </c>
      <c r="B1253" s="29" t="s">
        <v>1171</v>
      </c>
      <c r="C1253" s="8" t="s">
        <v>11</v>
      </c>
      <c r="D1253" s="9" t="s">
        <v>1213</v>
      </c>
      <c r="E1253" s="10">
        <v>121</v>
      </c>
      <c r="F1253" s="11">
        <v>71</v>
      </c>
      <c r="G1253" s="15">
        <f t="shared" si="121"/>
        <v>1.42</v>
      </c>
      <c r="H1253" s="12">
        <f t="shared" si="122"/>
        <v>0.47</v>
      </c>
      <c r="I1253" s="12">
        <f t="shared" si="123"/>
        <v>0.95</v>
      </c>
      <c r="J1253" s="15">
        <f t="shared" si="124"/>
        <v>1.42</v>
      </c>
    </row>
    <row r="1254" spans="1:10" hidden="1">
      <c r="A1254" s="6">
        <f t="shared" si="120"/>
        <v>43</v>
      </c>
      <c r="B1254" s="29" t="s">
        <v>1171</v>
      </c>
      <c r="C1254" s="8" t="s">
        <v>11</v>
      </c>
      <c r="D1254" s="9" t="s">
        <v>1214</v>
      </c>
      <c r="E1254" s="10">
        <v>106</v>
      </c>
      <c r="F1254" s="11">
        <v>64</v>
      </c>
      <c r="G1254" s="15">
        <f t="shared" si="121"/>
        <v>1.28</v>
      </c>
      <c r="H1254" s="12">
        <f t="shared" si="122"/>
        <v>0.43</v>
      </c>
      <c r="I1254" s="12">
        <f t="shared" si="123"/>
        <v>0.85</v>
      </c>
      <c r="J1254" s="15">
        <f t="shared" si="124"/>
        <v>1.28</v>
      </c>
    </row>
    <row r="1255" spans="1:10" hidden="1">
      <c r="A1255" s="6">
        <f t="shared" si="120"/>
        <v>44</v>
      </c>
      <c r="B1255" s="29" t="s">
        <v>1171</v>
      </c>
      <c r="C1255" s="8" t="s">
        <v>11</v>
      </c>
      <c r="D1255" s="9" t="s">
        <v>1215</v>
      </c>
      <c r="E1255" s="10">
        <v>134</v>
      </c>
      <c r="F1255" s="11">
        <v>91</v>
      </c>
      <c r="G1255" s="15">
        <f t="shared" si="121"/>
        <v>1.82</v>
      </c>
      <c r="H1255" s="12">
        <f t="shared" si="122"/>
        <v>0.61</v>
      </c>
      <c r="I1255" s="12">
        <f t="shared" si="123"/>
        <v>1.21</v>
      </c>
      <c r="J1255" s="15">
        <f t="shared" si="124"/>
        <v>1.82</v>
      </c>
    </row>
    <row r="1256" spans="1:10" hidden="1">
      <c r="A1256" s="6">
        <f t="shared" si="120"/>
        <v>45</v>
      </c>
      <c r="B1256" s="29" t="s">
        <v>1171</v>
      </c>
      <c r="C1256" s="8" t="s">
        <v>11</v>
      </c>
      <c r="D1256" s="9" t="s">
        <v>1216</v>
      </c>
      <c r="E1256" s="10">
        <v>249</v>
      </c>
      <c r="F1256" s="11">
        <v>147</v>
      </c>
      <c r="G1256" s="15">
        <f t="shared" si="121"/>
        <v>2.94</v>
      </c>
      <c r="H1256" s="12">
        <f t="shared" si="122"/>
        <v>0.5</v>
      </c>
      <c r="I1256" s="12">
        <f t="shared" si="123"/>
        <v>1</v>
      </c>
      <c r="J1256" s="15">
        <v>1.5</v>
      </c>
    </row>
    <row r="1257" spans="1:10" hidden="1">
      <c r="A1257" s="6">
        <f t="shared" si="120"/>
        <v>46</v>
      </c>
      <c r="B1257" s="29" t="s">
        <v>1171</v>
      </c>
      <c r="C1257" s="8" t="s">
        <v>11</v>
      </c>
      <c r="D1257" s="9" t="s">
        <v>1217</v>
      </c>
      <c r="E1257" s="10">
        <v>114</v>
      </c>
      <c r="F1257" s="11">
        <v>82</v>
      </c>
      <c r="G1257" s="15">
        <f t="shared" si="121"/>
        <v>1.64</v>
      </c>
      <c r="H1257" s="12">
        <f t="shared" si="122"/>
        <v>0.55000000000000004</v>
      </c>
      <c r="I1257" s="12">
        <f t="shared" si="123"/>
        <v>1.0900000000000001</v>
      </c>
      <c r="J1257" s="15">
        <f t="shared" si="124"/>
        <v>1.64</v>
      </c>
    </row>
    <row r="1258" spans="1:10" hidden="1">
      <c r="A1258" s="6">
        <f t="shared" si="120"/>
        <v>47</v>
      </c>
      <c r="B1258" s="29" t="s">
        <v>1171</v>
      </c>
      <c r="C1258" s="8" t="s">
        <v>11</v>
      </c>
      <c r="D1258" s="9" t="s">
        <v>1218</v>
      </c>
      <c r="E1258" s="10">
        <v>78</v>
      </c>
      <c r="F1258" s="11">
        <v>52</v>
      </c>
      <c r="G1258" s="15">
        <f t="shared" si="121"/>
        <v>1.04</v>
      </c>
      <c r="H1258" s="12">
        <f t="shared" si="122"/>
        <v>0.35</v>
      </c>
      <c r="I1258" s="12">
        <f t="shared" si="123"/>
        <v>0.69</v>
      </c>
      <c r="J1258" s="15">
        <f t="shared" si="124"/>
        <v>1.04</v>
      </c>
    </row>
    <row r="1259" spans="1:10" hidden="1">
      <c r="A1259" s="6">
        <f t="shared" si="120"/>
        <v>48</v>
      </c>
      <c r="B1259" s="29" t="s">
        <v>1171</v>
      </c>
      <c r="C1259" s="8" t="s">
        <v>11</v>
      </c>
      <c r="D1259" s="9" t="s">
        <v>1219</v>
      </c>
      <c r="E1259" s="10">
        <v>162</v>
      </c>
      <c r="F1259" s="11">
        <v>129</v>
      </c>
      <c r="G1259" s="15">
        <f t="shared" si="121"/>
        <v>2.58</v>
      </c>
      <c r="H1259" s="12">
        <f t="shared" si="122"/>
        <v>0.5</v>
      </c>
      <c r="I1259" s="12">
        <f t="shared" si="123"/>
        <v>1</v>
      </c>
      <c r="J1259" s="15">
        <v>1.5</v>
      </c>
    </row>
    <row r="1260" spans="1:10" hidden="1">
      <c r="A1260" s="6">
        <f t="shared" si="120"/>
        <v>49</v>
      </c>
      <c r="B1260" s="29" t="s">
        <v>1171</v>
      </c>
      <c r="C1260" s="8" t="s">
        <v>11</v>
      </c>
      <c r="D1260" s="9" t="s">
        <v>1220</v>
      </c>
      <c r="E1260" s="10">
        <v>147</v>
      </c>
      <c r="F1260" s="11">
        <v>97</v>
      </c>
      <c r="G1260" s="15">
        <f t="shared" si="121"/>
        <v>1.94</v>
      </c>
      <c r="H1260" s="12">
        <f t="shared" si="122"/>
        <v>0.65</v>
      </c>
      <c r="I1260" s="12">
        <f t="shared" si="123"/>
        <v>1.29</v>
      </c>
      <c r="J1260" s="15">
        <f t="shared" si="124"/>
        <v>1.94</v>
      </c>
    </row>
    <row r="1261" spans="1:10" hidden="1">
      <c r="A1261" s="6">
        <f t="shared" si="120"/>
        <v>50</v>
      </c>
      <c r="B1261" s="29" t="s">
        <v>1171</v>
      </c>
      <c r="C1261" s="8" t="s">
        <v>11</v>
      </c>
      <c r="D1261" s="9" t="s">
        <v>846</v>
      </c>
      <c r="E1261" s="10">
        <v>124</v>
      </c>
      <c r="F1261" s="11">
        <v>71</v>
      </c>
      <c r="G1261" s="15">
        <f t="shared" si="121"/>
        <v>1.42</v>
      </c>
      <c r="H1261" s="12">
        <f t="shared" si="122"/>
        <v>0.47</v>
      </c>
      <c r="I1261" s="12">
        <f t="shared" si="123"/>
        <v>0.95</v>
      </c>
      <c r="J1261" s="15">
        <f t="shared" si="124"/>
        <v>1.42</v>
      </c>
    </row>
    <row r="1262" spans="1:10" hidden="1">
      <c r="A1262" s="6">
        <f t="shared" si="120"/>
        <v>51</v>
      </c>
      <c r="B1262" s="29" t="s">
        <v>1171</v>
      </c>
      <c r="C1262" s="8" t="s">
        <v>11</v>
      </c>
      <c r="D1262" s="9" t="s">
        <v>1221</v>
      </c>
      <c r="E1262" s="10">
        <v>62</v>
      </c>
      <c r="F1262" s="11">
        <v>39</v>
      </c>
      <c r="G1262" s="15">
        <f t="shared" si="121"/>
        <v>0.78</v>
      </c>
      <c r="H1262" s="12">
        <f t="shared" si="122"/>
        <v>0.33</v>
      </c>
      <c r="I1262" s="12">
        <f t="shared" si="123"/>
        <v>0.67</v>
      </c>
      <c r="J1262" s="15">
        <v>1</v>
      </c>
    </row>
    <row r="1263" spans="1:10" hidden="1">
      <c r="A1263" s="6">
        <f t="shared" si="120"/>
        <v>52</v>
      </c>
      <c r="B1263" s="29" t="s">
        <v>1171</v>
      </c>
      <c r="C1263" s="8" t="s">
        <v>11</v>
      </c>
      <c r="D1263" s="9" t="s">
        <v>1222</v>
      </c>
      <c r="E1263" s="10">
        <v>104</v>
      </c>
      <c r="F1263" s="11">
        <v>45</v>
      </c>
      <c r="G1263" s="15">
        <f t="shared" si="121"/>
        <v>0.9</v>
      </c>
      <c r="H1263" s="12">
        <f t="shared" si="122"/>
        <v>0.33</v>
      </c>
      <c r="I1263" s="12">
        <f t="shared" si="123"/>
        <v>0.67</v>
      </c>
      <c r="J1263" s="15">
        <v>1</v>
      </c>
    </row>
    <row r="1264" spans="1:10" hidden="1">
      <c r="A1264" s="6">
        <f t="shared" si="120"/>
        <v>53</v>
      </c>
      <c r="B1264" s="29" t="s">
        <v>1171</v>
      </c>
      <c r="C1264" s="8" t="s">
        <v>11</v>
      </c>
      <c r="D1264" s="9" t="s">
        <v>1223</v>
      </c>
      <c r="E1264" s="10">
        <v>162</v>
      </c>
      <c r="F1264" s="11">
        <v>121</v>
      </c>
      <c r="G1264" s="15">
        <f t="shared" si="121"/>
        <v>2.42</v>
      </c>
      <c r="H1264" s="12">
        <f t="shared" si="122"/>
        <v>0.5</v>
      </c>
      <c r="I1264" s="12">
        <f t="shared" si="123"/>
        <v>1</v>
      </c>
      <c r="J1264" s="15">
        <v>1.5</v>
      </c>
    </row>
    <row r="1265" spans="1:10" hidden="1">
      <c r="A1265" s="6">
        <f t="shared" si="120"/>
        <v>54</v>
      </c>
      <c r="B1265" s="29" t="s">
        <v>1171</v>
      </c>
      <c r="C1265" s="8" t="s">
        <v>11</v>
      </c>
      <c r="D1265" s="9" t="s">
        <v>1224</v>
      </c>
      <c r="E1265" s="10">
        <v>277</v>
      </c>
      <c r="F1265" s="11">
        <v>177</v>
      </c>
      <c r="G1265" s="15">
        <f t="shared" si="121"/>
        <v>3.54</v>
      </c>
      <c r="H1265" s="12">
        <f t="shared" si="122"/>
        <v>0.5</v>
      </c>
      <c r="I1265" s="12">
        <f t="shared" si="123"/>
        <v>1</v>
      </c>
      <c r="J1265" s="15">
        <v>1.5</v>
      </c>
    </row>
    <row r="1266" spans="1:10" hidden="1">
      <c r="A1266" s="6">
        <f t="shared" si="120"/>
        <v>55</v>
      </c>
      <c r="B1266" s="29" t="s">
        <v>1171</v>
      </c>
      <c r="C1266" s="8" t="s">
        <v>11</v>
      </c>
      <c r="D1266" s="9" t="s">
        <v>1225</v>
      </c>
      <c r="E1266" s="10">
        <v>63</v>
      </c>
      <c r="F1266" s="11">
        <v>43</v>
      </c>
      <c r="G1266" s="15">
        <f t="shared" si="121"/>
        <v>0.86</v>
      </c>
      <c r="H1266" s="12">
        <f t="shared" si="122"/>
        <v>0.33</v>
      </c>
      <c r="I1266" s="12">
        <f t="shared" si="123"/>
        <v>0.67</v>
      </c>
      <c r="J1266" s="15">
        <v>1</v>
      </c>
    </row>
    <row r="1267" spans="1:10" hidden="1">
      <c r="A1267" s="6">
        <f t="shared" si="120"/>
        <v>56</v>
      </c>
      <c r="B1267" s="29" t="s">
        <v>1171</v>
      </c>
      <c r="C1267" s="8" t="s">
        <v>11</v>
      </c>
      <c r="D1267" s="9" t="s">
        <v>1226</v>
      </c>
      <c r="E1267" s="10">
        <v>106</v>
      </c>
      <c r="F1267" s="11">
        <v>57</v>
      </c>
      <c r="G1267" s="15">
        <f t="shared" si="121"/>
        <v>1.1399999999999999</v>
      </c>
      <c r="H1267" s="12">
        <f t="shared" si="122"/>
        <v>0.38</v>
      </c>
      <c r="I1267" s="12">
        <f t="shared" si="123"/>
        <v>0.76</v>
      </c>
      <c r="J1267" s="15">
        <f t="shared" si="124"/>
        <v>1.1399999999999999</v>
      </c>
    </row>
    <row r="1268" spans="1:10" hidden="1">
      <c r="A1268" s="6">
        <f t="shared" si="120"/>
        <v>57</v>
      </c>
      <c r="B1268" s="29" t="s">
        <v>1171</v>
      </c>
      <c r="C1268" s="8" t="s">
        <v>11</v>
      </c>
      <c r="D1268" s="9" t="s">
        <v>1227</v>
      </c>
      <c r="E1268" s="10">
        <v>133</v>
      </c>
      <c r="F1268" s="11">
        <v>93</v>
      </c>
      <c r="G1268" s="15">
        <f t="shared" si="121"/>
        <v>1.86</v>
      </c>
      <c r="H1268" s="12">
        <f t="shared" si="122"/>
        <v>0.62</v>
      </c>
      <c r="I1268" s="12">
        <f t="shared" si="123"/>
        <v>1.24</v>
      </c>
      <c r="J1268" s="15">
        <f t="shared" si="124"/>
        <v>1.86</v>
      </c>
    </row>
    <row r="1269" spans="1:10" hidden="1">
      <c r="A1269" s="6">
        <f t="shared" si="120"/>
        <v>58</v>
      </c>
      <c r="B1269" s="29" t="s">
        <v>1171</v>
      </c>
      <c r="C1269" s="8" t="s">
        <v>11</v>
      </c>
      <c r="D1269" s="9" t="s">
        <v>1228</v>
      </c>
      <c r="E1269" s="10">
        <v>156</v>
      </c>
      <c r="F1269" s="11">
        <v>102</v>
      </c>
      <c r="G1269" s="15">
        <f t="shared" si="121"/>
        <v>2.04</v>
      </c>
      <c r="H1269" s="12">
        <f t="shared" si="122"/>
        <v>0.5</v>
      </c>
      <c r="I1269" s="12">
        <f t="shared" si="123"/>
        <v>1</v>
      </c>
      <c r="J1269" s="15">
        <v>1.5</v>
      </c>
    </row>
    <row r="1270" spans="1:10" hidden="1">
      <c r="A1270" s="6">
        <f t="shared" si="120"/>
        <v>59</v>
      </c>
      <c r="B1270" s="29" t="s">
        <v>1171</v>
      </c>
      <c r="C1270" s="8" t="s">
        <v>11</v>
      </c>
      <c r="D1270" s="9" t="s">
        <v>1229</v>
      </c>
      <c r="E1270" s="10">
        <v>250</v>
      </c>
      <c r="F1270" s="11">
        <v>132</v>
      </c>
      <c r="G1270" s="15">
        <f t="shared" si="121"/>
        <v>2.64</v>
      </c>
      <c r="H1270" s="12">
        <f t="shared" si="122"/>
        <v>0.5</v>
      </c>
      <c r="I1270" s="12">
        <f t="shared" si="123"/>
        <v>1</v>
      </c>
      <c r="J1270" s="15">
        <v>1.5</v>
      </c>
    </row>
    <row r="1271" spans="1:10" hidden="1">
      <c r="A1271" s="6">
        <f t="shared" si="120"/>
        <v>60</v>
      </c>
      <c r="B1271" s="29" t="s">
        <v>1171</v>
      </c>
      <c r="C1271" s="8" t="s">
        <v>11</v>
      </c>
      <c r="D1271" s="9" t="s">
        <v>1230</v>
      </c>
      <c r="E1271" s="10">
        <v>61</v>
      </c>
      <c r="F1271" s="11">
        <v>41</v>
      </c>
      <c r="G1271" s="15">
        <f t="shared" si="121"/>
        <v>0.82</v>
      </c>
      <c r="H1271" s="12">
        <f t="shared" si="122"/>
        <v>0.33</v>
      </c>
      <c r="I1271" s="12">
        <f t="shared" si="123"/>
        <v>0.67</v>
      </c>
      <c r="J1271" s="15">
        <v>1</v>
      </c>
    </row>
    <row r="1272" spans="1:10" hidden="1">
      <c r="A1272" s="6">
        <f t="shared" si="120"/>
        <v>61</v>
      </c>
      <c r="B1272" s="29" t="s">
        <v>1171</v>
      </c>
      <c r="C1272" s="8" t="s">
        <v>11</v>
      </c>
      <c r="D1272" s="9" t="s">
        <v>1231</v>
      </c>
      <c r="E1272" s="10">
        <v>122</v>
      </c>
      <c r="F1272" s="11">
        <v>76</v>
      </c>
      <c r="G1272" s="15">
        <f t="shared" si="121"/>
        <v>1.52</v>
      </c>
      <c r="H1272" s="12">
        <f t="shared" si="122"/>
        <v>0.51</v>
      </c>
      <c r="I1272" s="12">
        <f t="shared" si="123"/>
        <v>1.01</v>
      </c>
      <c r="J1272" s="15">
        <f t="shared" si="124"/>
        <v>1.52</v>
      </c>
    </row>
    <row r="1273" spans="1:10" hidden="1">
      <c r="A1273" s="6">
        <f t="shared" si="120"/>
        <v>62</v>
      </c>
      <c r="B1273" s="29" t="s">
        <v>1171</v>
      </c>
      <c r="C1273" s="8" t="s">
        <v>11</v>
      </c>
      <c r="D1273" s="9" t="s">
        <v>1232</v>
      </c>
      <c r="E1273" s="10">
        <v>150</v>
      </c>
      <c r="F1273" s="11">
        <v>76</v>
      </c>
      <c r="G1273" s="15">
        <f t="shared" si="121"/>
        <v>1.52</v>
      </c>
      <c r="H1273" s="12">
        <f t="shared" si="122"/>
        <v>0.51</v>
      </c>
      <c r="I1273" s="12">
        <f t="shared" si="123"/>
        <v>1.01</v>
      </c>
      <c r="J1273" s="15">
        <f t="shared" si="124"/>
        <v>1.52</v>
      </c>
    </row>
    <row r="1274" spans="1:10" hidden="1">
      <c r="A1274" s="6">
        <f t="shared" si="120"/>
        <v>63</v>
      </c>
      <c r="B1274" s="29" t="s">
        <v>1171</v>
      </c>
      <c r="C1274" s="8" t="s">
        <v>11</v>
      </c>
      <c r="D1274" s="9" t="s">
        <v>1233</v>
      </c>
      <c r="E1274" s="10">
        <v>94</v>
      </c>
      <c r="F1274" s="11">
        <v>60</v>
      </c>
      <c r="G1274" s="15">
        <f t="shared" si="121"/>
        <v>1.2</v>
      </c>
      <c r="H1274" s="12">
        <f t="shared" si="122"/>
        <v>0.4</v>
      </c>
      <c r="I1274" s="12">
        <f t="shared" si="123"/>
        <v>0.8</v>
      </c>
      <c r="J1274" s="15">
        <f t="shared" si="124"/>
        <v>1.2</v>
      </c>
    </row>
    <row r="1275" spans="1:10" hidden="1">
      <c r="A1275" s="6">
        <f t="shared" si="120"/>
        <v>64</v>
      </c>
      <c r="B1275" s="29" t="s">
        <v>1171</v>
      </c>
      <c r="C1275" s="8" t="s">
        <v>11</v>
      </c>
      <c r="D1275" s="9" t="s">
        <v>1234</v>
      </c>
      <c r="E1275" s="10">
        <v>237</v>
      </c>
      <c r="F1275" s="11">
        <v>216</v>
      </c>
      <c r="G1275" s="15">
        <f t="shared" si="121"/>
        <v>4.32</v>
      </c>
      <c r="H1275" s="12">
        <f t="shared" si="122"/>
        <v>0.67</v>
      </c>
      <c r="I1275" s="12">
        <f t="shared" si="123"/>
        <v>1.33</v>
      </c>
      <c r="J1275" s="15">
        <v>2</v>
      </c>
    </row>
    <row r="1276" spans="1:10" hidden="1">
      <c r="A1276" s="6">
        <f t="shared" si="120"/>
        <v>65</v>
      </c>
      <c r="B1276" s="29" t="s">
        <v>1171</v>
      </c>
      <c r="C1276" s="8" t="s">
        <v>11</v>
      </c>
      <c r="D1276" s="9" t="s">
        <v>1235</v>
      </c>
      <c r="E1276" s="10">
        <v>60</v>
      </c>
      <c r="F1276" s="11">
        <v>112</v>
      </c>
      <c r="G1276" s="15">
        <f t="shared" si="121"/>
        <v>2.2400000000000002</v>
      </c>
      <c r="H1276" s="12">
        <f t="shared" si="122"/>
        <v>0.5</v>
      </c>
      <c r="I1276" s="12">
        <f t="shared" si="123"/>
        <v>1</v>
      </c>
      <c r="J1276" s="15">
        <v>1.5</v>
      </c>
    </row>
    <row r="1277" spans="1:10" hidden="1">
      <c r="A1277" s="6">
        <f t="shared" ref="A1277:A1333" si="125">A1276+1</f>
        <v>66</v>
      </c>
      <c r="B1277" s="29" t="s">
        <v>1171</v>
      </c>
      <c r="C1277" s="8" t="s">
        <v>11</v>
      </c>
      <c r="D1277" s="9" t="s">
        <v>1236</v>
      </c>
      <c r="E1277" s="10">
        <v>105</v>
      </c>
      <c r="F1277" s="11">
        <v>68</v>
      </c>
      <c r="G1277" s="15">
        <f t="shared" si="121"/>
        <v>1.36</v>
      </c>
      <c r="H1277" s="12">
        <f t="shared" si="122"/>
        <v>0.45</v>
      </c>
      <c r="I1277" s="12">
        <f t="shared" si="123"/>
        <v>0.91</v>
      </c>
      <c r="J1277" s="15">
        <f t="shared" si="124"/>
        <v>1.36</v>
      </c>
    </row>
    <row r="1278" spans="1:10" hidden="1">
      <c r="A1278" s="6">
        <f t="shared" si="125"/>
        <v>67</v>
      </c>
      <c r="B1278" s="29" t="s">
        <v>1171</v>
      </c>
      <c r="C1278" s="8" t="s">
        <v>11</v>
      </c>
      <c r="D1278" s="9" t="s">
        <v>1237</v>
      </c>
      <c r="E1278" s="10">
        <v>163</v>
      </c>
      <c r="F1278" s="11">
        <v>68</v>
      </c>
      <c r="G1278" s="15">
        <f t="shared" si="121"/>
        <v>1.36</v>
      </c>
      <c r="H1278" s="12">
        <f t="shared" si="122"/>
        <v>0.45</v>
      </c>
      <c r="I1278" s="12">
        <f t="shared" si="123"/>
        <v>0.91</v>
      </c>
      <c r="J1278" s="15">
        <f t="shared" si="124"/>
        <v>1.36</v>
      </c>
    </row>
    <row r="1279" spans="1:10" hidden="1">
      <c r="A1279" s="6">
        <f t="shared" si="125"/>
        <v>68</v>
      </c>
      <c r="B1279" s="29" t="s">
        <v>1171</v>
      </c>
      <c r="C1279" s="8" t="s">
        <v>11</v>
      </c>
      <c r="D1279" s="9" t="s">
        <v>1238</v>
      </c>
      <c r="E1279" s="10">
        <v>102</v>
      </c>
      <c r="F1279" s="11">
        <v>43</v>
      </c>
      <c r="G1279" s="15">
        <f t="shared" si="121"/>
        <v>0.86</v>
      </c>
      <c r="H1279" s="12">
        <f t="shared" si="122"/>
        <v>0.33</v>
      </c>
      <c r="I1279" s="12">
        <f t="shared" si="123"/>
        <v>0.67</v>
      </c>
      <c r="J1279" s="15">
        <v>1</v>
      </c>
    </row>
    <row r="1280" spans="1:10" hidden="1">
      <c r="A1280" s="6">
        <f t="shared" si="125"/>
        <v>69</v>
      </c>
      <c r="B1280" s="29" t="s">
        <v>1171</v>
      </c>
      <c r="C1280" s="8" t="s">
        <v>11</v>
      </c>
      <c r="D1280" s="9" t="s">
        <v>1239</v>
      </c>
      <c r="E1280" s="10">
        <v>95</v>
      </c>
      <c r="F1280" s="11">
        <v>76</v>
      </c>
      <c r="G1280" s="15">
        <f t="shared" si="121"/>
        <v>1.52</v>
      </c>
      <c r="H1280" s="12">
        <f t="shared" si="122"/>
        <v>0.51</v>
      </c>
      <c r="I1280" s="12">
        <f t="shared" si="123"/>
        <v>1.01</v>
      </c>
      <c r="J1280" s="15">
        <f t="shared" si="124"/>
        <v>1.52</v>
      </c>
    </row>
    <row r="1281" spans="1:10" hidden="1">
      <c r="A1281" s="6">
        <f t="shared" si="125"/>
        <v>70</v>
      </c>
      <c r="B1281" s="29" t="s">
        <v>1171</v>
      </c>
      <c r="C1281" s="8" t="s">
        <v>11</v>
      </c>
      <c r="D1281" s="9" t="s">
        <v>1240</v>
      </c>
      <c r="E1281" s="10">
        <v>119</v>
      </c>
      <c r="F1281" s="11">
        <v>84</v>
      </c>
      <c r="G1281" s="15">
        <f t="shared" si="121"/>
        <v>1.68</v>
      </c>
      <c r="H1281" s="12">
        <f t="shared" si="122"/>
        <v>0.56000000000000005</v>
      </c>
      <c r="I1281" s="12">
        <f t="shared" si="123"/>
        <v>1.1200000000000001</v>
      </c>
      <c r="J1281" s="15">
        <f t="shared" si="124"/>
        <v>1.68</v>
      </c>
    </row>
    <row r="1282" spans="1:10" hidden="1">
      <c r="A1282" s="6">
        <f t="shared" si="125"/>
        <v>71</v>
      </c>
      <c r="B1282" s="29" t="s">
        <v>1171</v>
      </c>
      <c r="C1282" s="8" t="s">
        <v>11</v>
      </c>
      <c r="D1282" s="9" t="s">
        <v>1241</v>
      </c>
      <c r="E1282" s="10">
        <v>175</v>
      </c>
      <c r="F1282" s="11">
        <v>100</v>
      </c>
      <c r="G1282" s="15">
        <f t="shared" si="121"/>
        <v>2</v>
      </c>
      <c r="H1282" s="12">
        <f t="shared" si="122"/>
        <v>0.5</v>
      </c>
      <c r="I1282" s="12">
        <f t="shared" si="123"/>
        <v>1</v>
      </c>
      <c r="J1282" s="15">
        <v>1.5</v>
      </c>
    </row>
    <row r="1283" spans="1:10" hidden="1">
      <c r="A1283" s="6">
        <f t="shared" si="125"/>
        <v>72</v>
      </c>
      <c r="B1283" s="29" t="s">
        <v>1171</v>
      </c>
      <c r="C1283" s="8" t="s">
        <v>11</v>
      </c>
      <c r="D1283" s="9" t="s">
        <v>1242</v>
      </c>
      <c r="E1283" s="10">
        <v>112</v>
      </c>
      <c r="F1283" s="11">
        <v>44</v>
      </c>
      <c r="G1283" s="15">
        <f t="shared" si="121"/>
        <v>0.88</v>
      </c>
      <c r="H1283" s="12">
        <f t="shared" si="122"/>
        <v>0.33</v>
      </c>
      <c r="I1283" s="12">
        <f t="shared" si="123"/>
        <v>0.67</v>
      </c>
      <c r="J1283" s="15">
        <v>1</v>
      </c>
    </row>
    <row r="1284" spans="1:10" hidden="1">
      <c r="A1284" s="6">
        <f t="shared" si="125"/>
        <v>73</v>
      </c>
      <c r="B1284" s="29" t="s">
        <v>1171</v>
      </c>
      <c r="C1284" s="8" t="s">
        <v>11</v>
      </c>
      <c r="D1284" s="9" t="s">
        <v>1243</v>
      </c>
      <c r="E1284" s="10">
        <v>80</v>
      </c>
      <c r="F1284" s="11">
        <v>41</v>
      </c>
      <c r="G1284" s="15">
        <f t="shared" si="121"/>
        <v>0.82</v>
      </c>
      <c r="H1284" s="12">
        <f t="shared" si="122"/>
        <v>0.33</v>
      </c>
      <c r="I1284" s="12">
        <f t="shared" si="123"/>
        <v>0.67</v>
      </c>
      <c r="J1284" s="15">
        <v>1</v>
      </c>
    </row>
    <row r="1285" spans="1:10" hidden="1">
      <c r="A1285" s="6">
        <f t="shared" si="125"/>
        <v>74</v>
      </c>
      <c r="B1285" s="29" t="s">
        <v>1171</v>
      </c>
      <c r="C1285" s="8" t="s">
        <v>11</v>
      </c>
      <c r="D1285" s="9" t="s">
        <v>1244</v>
      </c>
      <c r="E1285" s="10">
        <v>71</v>
      </c>
      <c r="F1285" s="11">
        <v>37</v>
      </c>
      <c r="G1285" s="15">
        <f t="shared" si="121"/>
        <v>0.74</v>
      </c>
      <c r="H1285" s="12">
        <f t="shared" si="122"/>
        <v>0.33</v>
      </c>
      <c r="I1285" s="12">
        <f t="shared" si="123"/>
        <v>0.67</v>
      </c>
      <c r="J1285" s="15">
        <v>1</v>
      </c>
    </row>
    <row r="1286" spans="1:10" hidden="1">
      <c r="A1286" s="6">
        <f t="shared" si="125"/>
        <v>75</v>
      </c>
      <c r="B1286" s="29" t="s">
        <v>1171</v>
      </c>
      <c r="C1286" s="8" t="s">
        <v>11</v>
      </c>
      <c r="D1286" s="9" t="s">
        <v>1245</v>
      </c>
      <c r="E1286" s="10">
        <v>138</v>
      </c>
      <c r="F1286" s="11">
        <v>91</v>
      </c>
      <c r="G1286" s="15">
        <f t="shared" si="121"/>
        <v>1.82</v>
      </c>
      <c r="H1286" s="12">
        <f t="shared" si="122"/>
        <v>0.61</v>
      </c>
      <c r="I1286" s="12">
        <f t="shared" si="123"/>
        <v>1.21</v>
      </c>
      <c r="J1286" s="15">
        <f t="shared" si="124"/>
        <v>1.82</v>
      </c>
    </row>
    <row r="1287" spans="1:10" hidden="1">
      <c r="A1287" s="6">
        <f t="shared" si="125"/>
        <v>76</v>
      </c>
      <c r="B1287" s="29" t="s">
        <v>1171</v>
      </c>
      <c r="C1287" s="8" t="s">
        <v>11</v>
      </c>
      <c r="D1287" s="9" t="s">
        <v>1246</v>
      </c>
      <c r="E1287" s="10">
        <v>61</v>
      </c>
      <c r="F1287" s="11">
        <v>37</v>
      </c>
      <c r="G1287" s="15">
        <f t="shared" ref="G1287:G1350" si="126">ROUND(F1287*20*0.001,2)</f>
        <v>0.74</v>
      </c>
      <c r="H1287" s="12">
        <f t="shared" ref="H1287:H1350" si="127">ROUND(J1287*1/3,2)</f>
        <v>0.33</v>
      </c>
      <c r="I1287" s="12">
        <f t="shared" ref="I1287:I1350" si="128">ROUND(J1287*2/3,2)</f>
        <v>0.67</v>
      </c>
      <c r="J1287" s="15">
        <v>1</v>
      </c>
    </row>
    <row r="1288" spans="1:10" hidden="1">
      <c r="A1288" s="6">
        <f t="shared" si="125"/>
        <v>77</v>
      </c>
      <c r="B1288" s="29" t="s">
        <v>1171</v>
      </c>
      <c r="C1288" s="8" t="s">
        <v>11</v>
      </c>
      <c r="D1288" s="41" t="s">
        <v>1247</v>
      </c>
      <c r="E1288" s="10">
        <v>166</v>
      </c>
      <c r="F1288" s="11">
        <v>117</v>
      </c>
      <c r="G1288" s="15">
        <f t="shared" si="126"/>
        <v>2.34</v>
      </c>
      <c r="H1288" s="12">
        <f t="shared" si="127"/>
        <v>0.5</v>
      </c>
      <c r="I1288" s="12">
        <f t="shared" si="128"/>
        <v>1</v>
      </c>
      <c r="J1288" s="15">
        <v>1.5</v>
      </c>
    </row>
    <row r="1289" spans="1:10" hidden="1">
      <c r="A1289" s="6">
        <f t="shared" si="125"/>
        <v>78</v>
      </c>
      <c r="B1289" s="29" t="s">
        <v>1171</v>
      </c>
      <c r="C1289" s="8" t="s">
        <v>11</v>
      </c>
      <c r="D1289" s="9" t="s">
        <v>1248</v>
      </c>
      <c r="E1289" s="10">
        <v>137</v>
      </c>
      <c r="F1289" s="11">
        <v>52</v>
      </c>
      <c r="G1289" s="15">
        <f t="shared" si="126"/>
        <v>1.04</v>
      </c>
      <c r="H1289" s="12">
        <f t="shared" si="127"/>
        <v>0.35</v>
      </c>
      <c r="I1289" s="12">
        <f t="shared" si="128"/>
        <v>0.69</v>
      </c>
      <c r="J1289" s="15">
        <f t="shared" ref="J1289:J1351" si="129">G1289</f>
        <v>1.04</v>
      </c>
    </row>
    <row r="1290" spans="1:10" hidden="1">
      <c r="A1290" s="6">
        <f t="shared" si="125"/>
        <v>79</v>
      </c>
      <c r="B1290" s="29" t="s">
        <v>1171</v>
      </c>
      <c r="C1290" s="8" t="s">
        <v>11</v>
      </c>
      <c r="D1290" s="9" t="s">
        <v>1249</v>
      </c>
      <c r="E1290" s="10">
        <v>114</v>
      </c>
      <c r="F1290" s="11">
        <v>59</v>
      </c>
      <c r="G1290" s="15">
        <f t="shared" si="126"/>
        <v>1.18</v>
      </c>
      <c r="H1290" s="12">
        <f t="shared" si="127"/>
        <v>0.39</v>
      </c>
      <c r="I1290" s="12">
        <f t="shared" si="128"/>
        <v>0.79</v>
      </c>
      <c r="J1290" s="15">
        <f t="shared" si="129"/>
        <v>1.18</v>
      </c>
    </row>
    <row r="1291" spans="1:10" hidden="1">
      <c r="A1291" s="6">
        <f t="shared" si="125"/>
        <v>80</v>
      </c>
      <c r="B1291" s="29" t="s">
        <v>1171</v>
      </c>
      <c r="C1291" s="8" t="s">
        <v>11</v>
      </c>
      <c r="D1291" s="9" t="s">
        <v>1250</v>
      </c>
      <c r="E1291" s="10">
        <v>137</v>
      </c>
      <c r="F1291" s="11">
        <v>74</v>
      </c>
      <c r="G1291" s="15">
        <f t="shared" si="126"/>
        <v>1.48</v>
      </c>
      <c r="H1291" s="12">
        <f t="shared" si="127"/>
        <v>0.49</v>
      </c>
      <c r="I1291" s="12">
        <f t="shared" si="128"/>
        <v>0.99</v>
      </c>
      <c r="J1291" s="15">
        <f t="shared" si="129"/>
        <v>1.48</v>
      </c>
    </row>
    <row r="1292" spans="1:10" hidden="1">
      <c r="A1292" s="6">
        <f t="shared" si="125"/>
        <v>81</v>
      </c>
      <c r="B1292" s="29" t="s">
        <v>1171</v>
      </c>
      <c r="C1292" s="8" t="s">
        <v>11</v>
      </c>
      <c r="D1292" s="9" t="s">
        <v>1251</v>
      </c>
      <c r="E1292" s="10">
        <v>145</v>
      </c>
      <c r="F1292" s="11">
        <v>59</v>
      </c>
      <c r="G1292" s="15">
        <f t="shared" si="126"/>
        <v>1.18</v>
      </c>
      <c r="H1292" s="12">
        <f t="shared" si="127"/>
        <v>0.39</v>
      </c>
      <c r="I1292" s="12">
        <f t="shared" si="128"/>
        <v>0.79</v>
      </c>
      <c r="J1292" s="15">
        <f t="shared" si="129"/>
        <v>1.18</v>
      </c>
    </row>
    <row r="1293" spans="1:10" hidden="1">
      <c r="A1293" s="6">
        <f t="shared" si="125"/>
        <v>82</v>
      </c>
      <c r="B1293" s="29" t="s">
        <v>1171</v>
      </c>
      <c r="C1293" s="8" t="s">
        <v>11</v>
      </c>
      <c r="D1293" s="9" t="s">
        <v>1252</v>
      </c>
      <c r="E1293" s="10">
        <v>68</v>
      </c>
      <c r="F1293" s="11">
        <v>47</v>
      </c>
      <c r="G1293" s="15">
        <f t="shared" si="126"/>
        <v>0.94</v>
      </c>
      <c r="H1293" s="12">
        <f t="shared" si="127"/>
        <v>0.33</v>
      </c>
      <c r="I1293" s="12">
        <f t="shared" si="128"/>
        <v>0.67</v>
      </c>
      <c r="J1293" s="15">
        <v>1</v>
      </c>
    </row>
    <row r="1294" spans="1:10" hidden="1">
      <c r="A1294" s="6">
        <f t="shared" si="125"/>
        <v>83</v>
      </c>
      <c r="B1294" s="29" t="s">
        <v>1171</v>
      </c>
      <c r="C1294" s="8" t="s">
        <v>11</v>
      </c>
      <c r="D1294" s="9" t="s">
        <v>1253</v>
      </c>
      <c r="E1294" s="10">
        <v>155</v>
      </c>
      <c r="F1294" s="11">
        <v>137</v>
      </c>
      <c r="G1294" s="15">
        <f t="shared" si="126"/>
        <v>2.74</v>
      </c>
      <c r="H1294" s="12">
        <f t="shared" si="127"/>
        <v>0.5</v>
      </c>
      <c r="I1294" s="12">
        <f t="shared" si="128"/>
        <v>1</v>
      </c>
      <c r="J1294" s="15">
        <v>1.5</v>
      </c>
    </row>
    <row r="1295" spans="1:10" hidden="1">
      <c r="A1295" s="6">
        <f t="shared" si="125"/>
        <v>84</v>
      </c>
      <c r="B1295" s="29" t="s">
        <v>1171</v>
      </c>
      <c r="C1295" s="8" t="s">
        <v>11</v>
      </c>
      <c r="D1295" s="9" t="s">
        <v>1254</v>
      </c>
      <c r="E1295" s="10">
        <v>133</v>
      </c>
      <c r="F1295" s="11">
        <v>83</v>
      </c>
      <c r="G1295" s="15">
        <f t="shared" si="126"/>
        <v>1.66</v>
      </c>
      <c r="H1295" s="12">
        <f t="shared" si="127"/>
        <v>0.55000000000000004</v>
      </c>
      <c r="I1295" s="12">
        <f t="shared" si="128"/>
        <v>1.1100000000000001</v>
      </c>
      <c r="J1295" s="15">
        <f t="shared" si="129"/>
        <v>1.66</v>
      </c>
    </row>
    <row r="1296" spans="1:10" hidden="1">
      <c r="A1296" s="6">
        <f t="shared" si="125"/>
        <v>85</v>
      </c>
      <c r="B1296" s="29" t="s">
        <v>1171</v>
      </c>
      <c r="C1296" s="8" t="s">
        <v>11</v>
      </c>
      <c r="D1296" s="9" t="s">
        <v>1255</v>
      </c>
      <c r="E1296" s="10">
        <v>160</v>
      </c>
      <c r="F1296" s="11">
        <v>72</v>
      </c>
      <c r="G1296" s="15">
        <f t="shared" si="126"/>
        <v>1.44</v>
      </c>
      <c r="H1296" s="12">
        <f t="shared" si="127"/>
        <v>0.48</v>
      </c>
      <c r="I1296" s="12">
        <f t="shared" si="128"/>
        <v>0.96</v>
      </c>
      <c r="J1296" s="15">
        <f t="shared" si="129"/>
        <v>1.44</v>
      </c>
    </row>
    <row r="1297" spans="1:10" hidden="1">
      <c r="A1297" s="6">
        <f t="shared" si="125"/>
        <v>86</v>
      </c>
      <c r="B1297" s="29" t="s">
        <v>1171</v>
      </c>
      <c r="C1297" s="8" t="s">
        <v>11</v>
      </c>
      <c r="D1297" s="9" t="s">
        <v>1256</v>
      </c>
      <c r="E1297" s="10">
        <v>61</v>
      </c>
      <c r="F1297" s="11">
        <v>45</v>
      </c>
      <c r="G1297" s="15">
        <f t="shared" si="126"/>
        <v>0.9</v>
      </c>
      <c r="H1297" s="12">
        <f t="shared" si="127"/>
        <v>0.33</v>
      </c>
      <c r="I1297" s="12">
        <f t="shared" si="128"/>
        <v>0.67</v>
      </c>
      <c r="J1297" s="15">
        <v>1</v>
      </c>
    </row>
    <row r="1298" spans="1:10" hidden="1">
      <c r="A1298" s="6">
        <f t="shared" si="125"/>
        <v>87</v>
      </c>
      <c r="B1298" s="29" t="s">
        <v>1171</v>
      </c>
      <c r="C1298" s="8" t="s">
        <v>11</v>
      </c>
      <c r="D1298" s="9" t="s">
        <v>1257</v>
      </c>
      <c r="E1298" s="10">
        <v>58</v>
      </c>
      <c r="F1298" s="11">
        <v>44</v>
      </c>
      <c r="G1298" s="15">
        <f t="shared" si="126"/>
        <v>0.88</v>
      </c>
      <c r="H1298" s="12">
        <f t="shared" si="127"/>
        <v>0.33</v>
      </c>
      <c r="I1298" s="12">
        <f t="shared" si="128"/>
        <v>0.67</v>
      </c>
      <c r="J1298" s="15">
        <v>1</v>
      </c>
    </row>
    <row r="1299" spans="1:10" hidden="1">
      <c r="A1299" s="6">
        <f t="shared" si="125"/>
        <v>88</v>
      </c>
      <c r="B1299" s="29" t="s">
        <v>1171</v>
      </c>
      <c r="C1299" s="8" t="s">
        <v>11</v>
      </c>
      <c r="D1299" s="9" t="s">
        <v>1258</v>
      </c>
      <c r="E1299" s="10">
        <v>98</v>
      </c>
      <c r="F1299" s="11">
        <v>58</v>
      </c>
      <c r="G1299" s="15">
        <f t="shared" si="126"/>
        <v>1.1599999999999999</v>
      </c>
      <c r="H1299" s="12">
        <f t="shared" si="127"/>
        <v>0.39</v>
      </c>
      <c r="I1299" s="12">
        <f t="shared" si="128"/>
        <v>0.77</v>
      </c>
      <c r="J1299" s="15">
        <f t="shared" si="129"/>
        <v>1.1599999999999999</v>
      </c>
    </row>
    <row r="1300" spans="1:10" hidden="1">
      <c r="A1300" s="6">
        <f t="shared" si="125"/>
        <v>89</v>
      </c>
      <c r="B1300" s="29" t="s">
        <v>1171</v>
      </c>
      <c r="C1300" s="8" t="s">
        <v>11</v>
      </c>
      <c r="D1300" s="9" t="s">
        <v>1259</v>
      </c>
      <c r="E1300" s="10">
        <v>166</v>
      </c>
      <c r="F1300" s="11">
        <v>215</v>
      </c>
      <c r="G1300" s="15">
        <f t="shared" si="126"/>
        <v>4.3</v>
      </c>
      <c r="H1300" s="12">
        <f t="shared" si="127"/>
        <v>0.67</v>
      </c>
      <c r="I1300" s="12">
        <f t="shared" si="128"/>
        <v>1.33</v>
      </c>
      <c r="J1300" s="15">
        <v>2</v>
      </c>
    </row>
    <row r="1301" spans="1:10" hidden="1">
      <c r="A1301" s="6">
        <f t="shared" si="125"/>
        <v>90</v>
      </c>
      <c r="B1301" s="29" t="s">
        <v>1171</v>
      </c>
      <c r="C1301" s="8" t="s">
        <v>11</v>
      </c>
      <c r="D1301" s="9" t="s">
        <v>1260</v>
      </c>
      <c r="E1301" s="10">
        <v>171</v>
      </c>
      <c r="F1301" s="11">
        <v>41</v>
      </c>
      <c r="G1301" s="15">
        <f t="shared" si="126"/>
        <v>0.82</v>
      </c>
      <c r="H1301" s="12">
        <f t="shared" si="127"/>
        <v>0.5</v>
      </c>
      <c r="I1301" s="12">
        <f t="shared" si="128"/>
        <v>1</v>
      </c>
      <c r="J1301" s="15">
        <v>1.5</v>
      </c>
    </row>
    <row r="1302" spans="1:10" hidden="1">
      <c r="A1302" s="6">
        <f t="shared" si="125"/>
        <v>91</v>
      </c>
      <c r="B1302" s="29" t="s">
        <v>1171</v>
      </c>
      <c r="C1302" s="8" t="s">
        <v>11</v>
      </c>
      <c r="D1302" s="9" t="s">
        <v>1261</v>
      </c>
      <c r="E1302" s="10">
        <v>157</v>
      </c>
      <c r="F1302" s="11">
        <v>65</v>
      </c>
      <c r="G1302" s="15">
        <f t="shared" si="126"/>
        <v>1.3</v>
      </c>
      <c r="H1302" s="12">
        <f t="shared" si="127"/>
        <v>0.43</v>
      </c>
      <c r="I1302" s="12">
        <f t="shared" si="128"/>
        <v>0.87</v>
      </c>
      <c r="J1302" s="15">
        <f t="shared" si="129"/>
        <v>1.3</v>
      </c>
    </row>
    <row r="1303" spans="1:10" hidden="1">
      <c r="A1303" s="6">
        <f t="shared" si="125"/>
        <v>92</v>
      </c>
      <c r="B1303" s="29" t="s">
        <v>1171</v>
      </c>
      <c r="C1303" s="8" t="s">
        <v>11</v>
      </c>
      <c r="D1303" s="9" t="s">
        <v>1262</v>
      </c>
      <c r="E1303" s="10">
        <v>126</v>
      </c>
      <c r="F1303" s="11">
        <v>72</v>
      </c>
      <c r="G1303" s="15">
        <f t="shared" si="126"/>
        <v>1.44</v>
      </c>
      <c r="H1303" s="12">
        <f t="shared" si="127"/>
        <v>0.48</v>
      </c>
      <c r="I1303" s="12">
        <f t="shared" si="128"/>
        <v>0.96</v>
      </c>
      <c r="J1303" s="15">
        <f t="shared" si="129"/>
        <v>1.44</v>
      </c>
    </row>
    <row r="1304" spans="1:10" hidden="1">
      <c r="A1304" s="6">
        <f t="shared" si="125"/>
        <v>93</v>
      </c>
      <c r="B1304" s="29" t="s">
        <v>1171</v>
      </c>
      <c r="C1304" s="8" t="s">
        <v>11</v>
      </c>
      <c r="D1304" s="9" t="s">
        <v>1263</v>
      </c>
      <c r="E1304" s="10">
        <v>131</v>
      </c>
      <c r="F1304" s="11">
        <v>57</v>
      </c>
      <c r="G1304" s="15">
        <f t="shared" si="126"/>
        <v>1.1399999999999999</v>
      </c>
      <c r="H1304" s="12">
        <f t="shared" si="127"/>
        <v>0.38</v>
      </c>
      <c r="I1304" s="12">
        <f t="shared" si="128"/>
        <v>0.76</v>
      </c>
      <c r="J1304" s="15">
        <f t="shared" si="129"/>
        <v>1.1399999999999999</v>
      </c>
    </row>
    <row r="1305" spans="1:10" hidden="1">
      <c r="A1305" s="6">
        <f t="shared" si="125"/>
        <v>94</v>
      </c>
      <c r="B1305" s="29" t="s">
        <v>1171</v>
      </c>
      <c r="C1305" s="8" t="s">
        <v>11</v>
      </c>
      <c r="D1305" s="9" t="s">
        <v>1264</v>
      </c>
      <c r="E1305" s="10">
        <v>116</v>
      </c>
      <c r="F1305" s="11">
        <v>75</v>
      </c>
      <c r="G1305" s="15">
        <f t="shared" si="126"/>
        <v>1.5</v>
      </c>
      <c r="H1305" s="12">
        <f t="shared" si="127"/>
        <v>0.5</v>
      </c>
      <c r="I1305" s="12">
        <f t="shared" si="128"/>
        <v>1</v>
      </c>
      <c r="J1305" s="15">
        <f t="shared" si="129"/>
        <v>1.5</v>
      </c>
    </row>
    <row r="1306" spans="1:10" hidden="1">
      <c r="A1306" s="6">
        <f t="shared" si="125"/>
        <v>95</v>
      </c>
      <c r="B1306" s="29" t="s">
        <v>1171</v>
      </c>
      <c r="C1306" s="8" t="s">
        <v>11</v>
      </c>
      <c r="D1306" s="9" t="s">
        <v>1265</v>
      </c>
      <c r="E1306" s="10">
        <v>51</v>
      </c>
      <c r="F1306" s="11">
        <v>39</v>
      </c>
      <c r="G1306" s="15">
        <f t="shared" si="126"/>
        <v>0.78</v>
      </c>
      <c r="H1306" s="12">
        <f t="shared" si="127"/>
        <v>0.33</v>
      </c>
      <c r="I1306" s="12">
        <f t="shared" si="128"/>
        <v>0.67</v>
      </c>
      <c r="J1306" s="15">
        <v>1</v>
      </c>
    </row>
    <row r="1307" spans="1:10" hidden="1">
      <c r="A1307" s="6">
        <f t="shared" si="125"/>
        <v>96</v>
      </c>
      <c r="B1307" s="29" t="s">
        <v>1171</v>
      </c>
      <c r="C1307" s="8" t="s">
        <v>11</v>
      </c>
      <c r="D1307" s="9" t="s">
        <v>1266</v>
      </c>
      <c r="E1307" s="10">
        <v>53</v>
      </c>
      <c r="F1307" s="11">
        <v>31</v>
      </c>
      <c r="G1307" s="15">
        <f t="shared" si="126"/>
        <v>0.62</v>
      </c>
      <c r="H1307" s="12">
        <f t="shared" si="127"/>
        <v>0.33</v>
      </c>
      <c r="I1307" s="12">
        <f t="shared" si="128"/>
        <v>0.67</v>
      </c>
      <c r="J1307" s="15">
        <v>1</v>
      </c>
    </row>
    <row r="1308" spans="1:10" hidden="1">
      <c r="A1308" s="6">
        <f t="shared" si="125"/>
        <v>97</v>
      </c>
      <c r="B1308" s="29" t="s">
        <v>1171</v>
      </c>
      <c r="C1308" s="8" t="s">
        <v>11</v>
      </c>
      <c r="D1308" s="9" t="s">
        <v>1267</v>
      </c>
      <c r="E1308" s="10">
        <v>148</v>
      </c>
      <c r="F1308" s="11">
        <v>107</v>
      </c>
      <c r="G1308" s="15">
        <f t="shared" si="126"/>
        <v>2.14</v>
      </c>
      <c r="H1308" s="12">
        <f t="shared" si="127"/>
        <v>0.5</v>
      </c>
      <c r="I1308" s="12">
        <f t="shared" si="128"/>
        <v>1</v>
      </c>
      <c r="J1308" s="15">
        <v>1.5</v>
      </c>
    </row>
    <row r="1309" spans="1:10" hidden="1">
      <c r="A1309" s="6">
        <f t="shared" si="125"/>
        <v>98</v>
      </c>
      <c r="B1309" s="29" t="s">
        <v>1171</v>
      </c>
      <c r="C1309" s="8" t="s">
        <v>11</v>
      </c>
      <c r="D1309" s="9" t="s">
        <v>1268</v>
      </c>
      <c r="E1309" s="10">
        <v>195</v>
      </c>
      <c r="F1309" s="11">
        <v>144</v>
      </c>
      <c r="G1309" s="15">
        <f t="shared" si="126"/>
        <v>2.88</v>
      </c>
      <c r="H1309" s="12">
        <f t="shared" si="127"/>
        <v>0.5</v>
      </c>
      <c r="I1309" s="12">
        <f t="shared" si="128"/>
        <v>1</v>
      </c>
      <c r="J1309" s="15">
        <v>1.5</v>
      </c>
    </row>
    <row r="1310" spans="1:10" hidden="1">
      <c r="A1310" s="6">
        <f t="shared" si="125"/>
        <v>99</v>
      </c>
      <c r="B1310" s="29" t="s">
        <v>1171</v>
      </c>
      <c r="C1310" s="8" t="s">
        <v>11</v>
      </c>
      <c r="D1310" s="9" t="s">
        <v>1269</v>
      </c>
      <c r="E1310" s="10">
        <v>117</v>
      </c>
      <c r="F1310" s="11">
        <v>62</v>
      </c>
      <c r="G1310" s="15">
        <f t="shared" si="126"/>
        <v>1.24</v>
      </c>
      <c r="H1310" s="12">
        <f t="shared" si="127"/>
        <v>0.41</v>
      </c>
      <c r="I1310" s="12">
        <f t="shared" si="128"/>
        <v>0.83</v>
      </c>
      <c r="J1310" s="15">
        <f t="shared" si="129"/>
        <v>1.24</v>
      </c>
    </row>
    <row r="1311" spans="1:10" hidden="1">
      <c r="A1311" s="6">
        <f t="shared" si="125"/>
        <v>100</v>
      </c>
      <c r="B1311" s="29" t="s">
        <v>1171</v>
      </c>
      <c r="C1311" s="8" t="s">
        <v>11</v>
      </c>
      <c r="D1311" s="9" t="s">
        <v>1270</v>
      </c>
      <c r="E1311" s="10">
        <v>206</v>
      </c>
      <c r="F1311" s="11">
        <v>154</v>
      </c>
      <c r="G1311" s="15">
        <f t="shared" si="126"/>
        <v>3.08</v>
      </c>
      <c r="H1311" s="12">
        <f t="shared" si="127"/>
        <v>0.5</v>
      </c>
      <c r="I1311" s="12">
        <f t="shared" si="128"/>
        <v>1</v>
      </c>
      <c r="J1311" s="15">
        <v>1.5</v>
      </c>
    </row>
    <row r="1312" spans="1:10" hidden="1">
      <c r="A1312" s="6">
        <f t="shared" si="125"/>
        <v>101</v>
      </c>
      <c r="B1312" s="29" t="s">
        <v>1171</v>
      </c>
      <c r="C1312" s="8" t="s">
        <v>11</v>
      </c>
      <c r="D1312" s="9" t="s">
        <v>1271</v>
      </c>
      <c r="E1312" s="10">
        <v>135</v>
      </c>
      <c r="F1312" s="11">
        <v>51</v>
      </c>
      <c r="G1312" s="15">
        <f t="shared" si="126"/>
        <v>1.02</v>
      </c>
      <c r="H1312" s="12">
        <f t="shared" si="127"/>
        <v>0.34</v>
      </c>
      <c r="I1312" s="12">
        <f t="shared" si="128"/>
        <v>0.68</v>
      </c>
      <c r="J1312" s="15">
        <f t="shared" si="129"/>
        <v>1.02</v>
      </c>
    </row>
    <row r="1313" spans="1:10" hidden="1">
      <c r="A1313" s="6">
        <f t="shared" si="125"/>
        <v>102</v>
      </c>
      <c r="B1313" s="29" t="s">
        <v>1171</v>
      </c>
      <c r="C1313" s="8" t="s">
        <v>11</v>
      </c>
      <c r="D1313" s="9" t="s">
        <v>1272</v>
      </c>
      <c r="E1313" s="10">
        <v>113</v>
      </c>
      <c r="F1313" s="11">
        <v>68</v>
      </c>
      <c r="G1313" s="15">
        <f t="shared" si="126"/>
        <v>1.36</v>
      </c>
      <c r="H1313" s="12">
        <f t="shared" si="127"/>
        <v>0.45</v>
      </c>
      <c r="I1313" s="12">
        <f t="shared" si="128"/>
        <v>0.91</v>
      </c>
      <c r="J1313" s="15">
        <f t="shared" si="129"/>
        <v>1.36</v>
      </c>
    </row>
    <row r="1314" spans="1:10" hidden="1">
      <c r="A1314" s="6">
        <f t="shared" si="125"/>
        <v>103</v>
      </c>
      <c r="B1314" s="29" t="s">
        <v>1171</v>
      </c>
      <c r="C1314" s="8" t="s">
        <v>11</v>
      </c>
      <c r="D1314" s="9" t="s">
        <v>1273</v>
      </c>
      <c r="E1314" s="10">
        <v>148</v>
      </c>
      <c r="F1314" s="11">
        <v>49</v>
      </c>
      <c r="G1314" s="15">
        <f t="shared" si="126"/>
        <v>0.98</v>
      </c>
      <c r="H1314" s="12">
        <f t="shared" si="127"/>
        <v>0.5</v>
      </c>
      <c r="I1314" s="12">
        <f t="shared" si="128"/>
        <v>1</v>
      </c>
      <c r="J1314" s="15">
        <v>1.5</v>
      </c>
    </row>
    <row r="1315" spans="1:10" hidden="1">
      <c r="A1315" s="6">
        <f t="shared" si="125"/>
        <v>104</v>
      </c>
      <c r="B1315" s="29" t="s">
        <v>1171</v>
      </c>
      <c r="C1315" s="8" t="s">
        <v>11</v>
      </c>
      <c r="D1315" s="9" t="s">
        <v>1274</v>
      </c>
      <c r="E1315" s="10">
        <v>137</v>
      </c>
      <c r="F1315" s="11">
        <v>65</v>
      </c>
      <c r="G1315" s="15">
        <f t="shared" si="126"/>
        <v>1.3</v>
      </c>
      <c r="H1315" s="12">
        <f t="shared" si="127"/>
        <v>0.43</v>
      </c>
      <c r="I1315" s="12">
        <f t="shared" si="128"/>
        <v>0.87</v>
      </c>
      <c r="J1315" s="15">
        <f t="shared" si="129"/>
        <v>1.3</v>
      </c>
    </row>
    <row r="1316" spans="1:10" hidden="1">
      <c r="A1316" s="6">
        <f t="shared" si="125"/>
        <v>105</v>
      </c>
      <c r="B1316" s="29" t="s">
        <v>1171</v>
      </c>
      <c r="C1316" s="8" t="s">
        <v>11</v>
      </c>
      <c r="D1316" s="9" t="s">
        <v>1275</v>
      </c>
      <c r="E1316" s="10">
        <v>119</v>
      </c>
      <c r="F1316" s="11">
        <v>64</v>
      </c>
      <c r="G1316" s="15">
        <f t="shared" si="126"/>
        <v>1.28</v>
      </c>
      <c r="H1316" s="12">
        <f t="shared" si="127"/>
        <v>0.43</v>
      </c>
      <c r="I1316" s="12">
        <f t="shared" si="128"/>
        <v>0.85</v>
      </c>
      <c r="J1316" s="15">
        <f t="shared" si="129"/>
        <v>1.28</v>
      </c>
    </row>
    <row r="1317" spans="1:10" hidden="1">
      <c r="A1317" s="6">
        <f t="shared" si="125"/>
        <v>106</v>
      </c>
      <c r="B1317" s="29" t="s">
        <v>1171</v>
      </c>
      <c r="C1317" s="8" t="s">
        <v>11</v>
      </c>
      <c r="D1317" s="9" t="s">
        <v>1276</v>
      </c>
      <c r="E1317" s="10">
        <v>70</v>
      </c>
      <c r="F1317" s="11">
        <v>31</v>
      </c>
      <c r="G1317" s="15">
        <f t="shared" si="126"/>
        <v>0.62</v>
      </c>
      <c r="H1317" s="12">
        <f t="shared" si="127"/>
        <v>0.33</v>
      </c>
      <c r="I1317" s="12">
        <f t="shared" si="128"/>
        <v>0.67</v>
      </c>
      <c r="J1317" s="15">
        <v>1</v>
      </c>
    </row>
    <row r="1318" spans="1:10" hidden="1">
      <c r="A1318" s="6">
        <f t="shared" si="125"/>
        <v>107</v>
      </c>
      <c r="B1318" s="29" t="s">
        <v>1171</v>
      </c>
      <c r="C1318" s="8" t="s">
        <v>11</v>
      </c>
      <c r="D1318" s="9" t="s">
        <v>1277</v>
      </c>
      <c r="E1318" s="10">
        <v>221</v>
      </c>
      <c r="F1318" s="11">
        <v>91</v>
      </c>
      <c r="G1318" s="15">
        <f t="shared" si="126"/>
        <v>1.82</v>
      </c>
      <c r="H1318" s="12">
        <f t="shared" si="127"/>
        <v>0.61</v>
      </c>
      <c r="I1318" s="12">
        <f t="shared" si="128"/>
        <v>1.21</v>
      </c>
      <c r="J1318" s="15">
        <f t="shared" si="129"/>
        <v>1.82</v>
      </c>
    </row>
    <row r="1319" spans="1:10" hidden="1">
      <c r="A1319" s="6">
        <f t="shared" si="125"/>
        <v>108</v>
      </c>
      <c r="B1319" s="29" t="s">
        <v>1171</v>
      </c>
      <c r="C1319" s="8" t="s">
        <v>11</v>
      </c>
      <c r="D1319" s="9" t="s">
        <v>1278</v>
      </c>
      <c r="E1319" s="10">
        <v>218</v>
      </c>
      <c r="F1319" s="11">
        <v>89</v>
      </c>
      <c r="G1319" s="15">
        <f t="shared" si="126"/>
        <v>1.78</v>
      </c>
      <c r="H1319" s="12">
        <f t="shared" si="127"/>
        <v>0.59</v>
      </c>
      <c r="I1319" s="12">
        <f t="shared" si="128"/>
        <v>1.19</v>
      </c>
      <c r="J1319" s="15">
        <f t="shared" si="129"/>
        <v>1.78</v>
      </c>
    </row>
    <row r="1320" spans="1:10" s="5" customFormat="1" hidden="1">
      <c r="A1320" s="6">
        <f t="shared" si="125"/>
        <v>109</v>
      </c>
      <c r="B1320" s="16" t="s">
        <v>1279</v>
      </c>
      <c r="C1320" s="17" t="s">
        <v>11</v>
      </c>
      <c r="D1320" s="18" t="s">
        <v>1280</v>
      </c>
      <c r="E1320" s="10">
        <v>148</v>
      </c>
      <c r="F1320" s="11">
        <v>105</v>
      </c>
      <c r="G1320" s="15">
        <f t="shared" si="126"/>
        <v>2.1</v>
      </c>
      <c r="H1320" s="12">
        <f t="shared" si="127"/>
        <v>0.5</v>
      </c>
      <c r="I1320" s="12">
        <f t="shared" si="128"/>
        <v>1</v>
      </c>
      <c r="J1320" s="15">
        <v>1.5</v>
      </c>
    </row>
    <row r="1321" spans="1:10" hidden="1">
      <c r="A1321" s="6">
        <f t="shared" si="125"/>
        <v>110</v>
      </c>
      <c r="B1321" s="29" t="s">
        <v>1171</v>
      </c>
      <c r="C1321" s="8" t="s">
        <v>11</v>
      </c>
      <c r="D1321" s="9" t="s">
        <v>1281</v>
      </c>
      <c r="E1321" s="10">
        <v>85</v>
      </c>
      <c r="F1321" s="11">
        <v>59</v>
      </c>
      <c r="G1321" s="15">
        <f t="shared" si="126"/>
        <v>1.18</v>
      </c>
      <c r="H1321" s="12">
        <f t="shared" si="127"/>
        <v>0.39</v>
      </c>
      <c r="I1321" s="12">
        <f t="shared" si="128"/>
        <v>0.79</v>
      </c>
      <c r="J1321" s="15">
        <f t="shared" si="129"/>
        <v>1.18</v>
      </c>
    </row>
    <row r="1322" spans="1:10" s="5" customFormat="1" hidden="1">
      <c r="A1322" s="6">
        <f t="shared" si="125"/>
        <v>111</v>
      </c>
      <c r="B1322" s="29" t="s">
        <v>1171</v>
      </c>
      <c r="C1322" s="8" t="s">
        <v>11</v>
      </c>
      <c r="D1322" s="9" t="s">
        <v>1282</v>
      </c>
      <c r="E1322" s="10">
        <v>122</v>
      </c>
      <c r="F1322" s="11">
        <v>101</v>
      </c>
      <c r="G1322" s="15">
        <f t="shared" si="126"/>
        <v>2.02</v>
      </c>
      <c r="H1322" s="12">
        <f t="shared" si="127"/>
        <v>0.5</v>
      </c>
      <c r="I1322" s="12">
        <f t="shared" si="128"/>
        <v>1</v>
      </c>
      <c r="J1322" s="15">
        <v>1.5</v>
      </c>
    </row>
    <row r="1323" spans="1:10" hidden="1">
      <c r="A1323" s="6">
        <f t="shared" si="125"/>
        <v>112</v>
      </c>
      <c r="B1323" s="29" t="s">
        <v>1171</v>
      </c>
      <c r="C1323" s="8" t="s">
        <v>11</v>
      </c>
      <c r="D1323" s="9" t="s">
        <v>1283</v>
      </c>
      <c r="E1323" s="10">
        <v>70</v>
      </c>
      <c r="F1323" s="11">
        <v>30</v>
      </c>
      <c r="G1323" s="15">
        <f t="shared" si="126"/>
        <v>0.6</v>
      </c>
      <c r="H1323" s="12">
        <f t="shared" si="127"/>
        <v>0.33</v>
      </c>
      <c r="I1323" s="12">
        <f t="shared" si="128"/>
        <v>0.67</v>
      </c>
      <c r="J1323" s="15">
        <v>1</v>
      </c>
    </row>
    <row r="1324" spans="1:10" hidden="1">
      <c r="A1324" s="6">
        <f t="shared" si="125"/>
        <v>113</v>
      </c>
      <c r="B1324" s="29" t="s">
        <v>1171</v>
      </c>
      <c r="C1324" s="8" t="s">
        <v>11</v>
      </c>
      <c r="D1324" s="9" t="s">
        <v>1284</v>
      </c>
      <c r="E1324" s="10">
        <v>107</v>
      </c>
      <c r="F1324" s="11">
        <v>64</v>
      </c>
      <c r="G1324" s="15">
        <f t="shared" si="126"/>
        <v>1.28</v>
      </c>
      <c r="H1324" s="12">
        <f t="shared" si="127"/>
        <v>0.43</v>
      </c>
      <c r="I1324" s="12">
        <f t="shared" si="128"/>
        <v>0.85</v>
      </c>
      <c r="J1324" s="15">
        <f t="shared" si="129"/>
        <v>1.28</v>
      </c>
    </row>
    <row r="1325" spans="1:10" hidden="1">
      <c r="A1325" s="6">
        <f t="shared" si="125"/>
        <v>114</v>
      </c>
      <c r="B1325" s="29" t="s">
        <v>1171</v>
      </c>
      <c r="C1325" s="8" t="s">
        <v>11</v>
      </c>
      <c r="D1325" s="9" t="s">
        <v>1285</v>
      </c>
      <c r="E1325" s="10"/>
      <c r="F1325" s="11">
        <v>80</v>
      </c>
      <c r="G1325" s="15">
        <f t="shared" si="126"/>
        <v>1.6</v>
      </c>
      <c r="H1325" s="12">
        <f t="shared" si="127"/>
        <v>0.53</v>
      </c>
      <c r="I1325" s="12">
        <f t="shared" si="128"/>
        <v>1.07</v>
      </c>
      <c r="J1325" s="15">
        <f t="shared" si="129"/>
        <v>1.6</v>
      </c>
    </row>
    <row r="1326" spans="1:10" hidden="1">
      <c r="A1326" s="6">
        <f t="shared" si="125"/>
        <v>115</v>
      </c>
      <c r="B1326" s="29" t="s">
        <v>1171</v>
      </c>
      <c r="C1326" s="8" t="s">
        <v>11</v>
      </c>
      <c r="D1326" s="9" t="s">
        <v>1286</v>
      </c>
      <c r="E1326" s="10"/>
      <c r="F1326" s="11">
        <v>65</v>
      </c>
      <c r="G1326" s="15">
        <f t="shared" si="126"/>
        <v>1.3</v>
      </c>
      <c r="H1326" s="12">
        <f t="shared" si="127"/>
        <v>0.43</v>
      </c>
      <c r="I1326" s="12">
        <f t="shared" si="128"/>
        <v>0.87</v>
      </c>
      <c r="J1326" s="15">
        <f t="shared" si="129"/>
        <v>1.3</v>
      </c>
    </row>
    <row r="1327" spans="1:10" hidden="1">
      <c r="A1327" s="6">
        <f t="shared" si="125"/>
        <v>116</v>
      </c>
      <c r="B1327" s="29" t="s">
        <v>1171</v>
      </c>
      <c r="C1327" s="8" t="s">
        <v>11</v>
      </c>
      <c r="D1327" s="9" t="s">
        <v>1287</v>
      </c>
      <c r="E1327" s="10"/>
      <c r="F1327" s="11">
        <v>29</v>
      </c>
      <c r="G1327" s="15">
        <f t="shared" si="126"/>
        <v>0.57999999999999996</v>
      </c>
      <c r="H1327" s="12">
        <f t="shared" si="127"/>
        <v>0.33</v>
      </c>
      <c r="I1327" s="12">
        <f t="shared" si="128"/>
        <v>0.67</v>
      </c>
      <c r="J1327" s="15">
        <v>1</v>
      </c>
    </row>
    <row r="1328" spans="1:10" hidden="1">
      <c r="A1328" s="6">
        <f t="shared" si="125"/>
        <v>117</v>
      </c>
      <c r="B1328" s="29" t="s">
        <v>1171</v>
      </c>
      <c r="C1328" s="8" t="s">
        <v>11</v>
      </c>
      <c r="D1328" s="9" t="s">
        <v>1288</v>
      </c>
      <c r="E1328" s="10"/>
      <c r="F1328" s="11">
        <v>88</v>
      </c>
      <c r="G1328" s="15">
        <f t="shared" si="126"/>
        <v>1.76</v>
      </c>
      <c r="H1328" s="12">
        <f t="shared" si="127"/>
        <v>0.59</v>
      </c>
      <c r="I1328" s="12">
        <f t="shared" si="128"/>
        <v>1.17</v>
      </c>
      <c r="J1328" s="15">
        <f t="shared" si="129"/>
        <v>1.76</v>
      </c>
    </row>
    <row r="1329" spans="1:10" hidden="1">
      <c r="A1329" s="6">
        <f t="shared" si="125"/>
        <v>118</v>
      </c>
      <c r="B1329" s="29" t="s">
        <v>1171</v>
      </c>
      <c r="C1329" s="8" t="s">
        <v>11</v>
      </c>
      <c r="D1329" s="9" t="s">
        <v>195</v>
      </c>
      <c r="E1329" s="10"/>
      <c r="F1329" s="11">
        <v>49</v>
      </c>
      <c r="G1329" s="15">
        <f t="shared" si="126"/>
        <v>0.98</v>
      </c>
      <c r="H1329" s="12">
        <f t="shared" si="127"/>
        <v>0.33</v>
      </c>
      <c r="I1329" s="12">
        <f t="shared" si="128"/>
        <v>0.67</v>
      </c>
      <c r="J1329" s="15">
        <v>1</v>
      </c>
    </row>
    <row r="1330" spans="1:10" hidden="1">
      <c r="A1330" s="6">
        <f t="shared" si="125"/>
        <v>119</v>
      </c>
      <c r="B1330" s="29" t="s">
        <v>1171</v>
      </c>
      <c r="C1330" s="8" t="s">
        <v>11</v>
      </c>
      <c r="D1330" s="9" t="s">
        <v>1289</v>
      </c>
      <c r="E1330" s="10"/>
      <c r="F1330" s="11">
        <v>0</v>
      </c>
      <c r="G1330" s="15">
        <f t="shared" si="126"/>
        <v>0</v>
      </c>
      <c r="H1330" s="12">
        <f t="shared" si="127"/>
        <v>0.33</v>
      </c>
      <c r="I1330" s="12">
        <f t="shared" si="128"/>
        <v>0.67</v>
      </c>
      <c r="J1330" s="15">
        <v>1</v>
      </c>
    </row>
    <row r="1331" spans="1:10" hidden="1">
      <c r="A1331" s="6">
        <f t="shared" si="125"/>
        <v>120</v>
      </c>
      <c r="B1331" s="29" t="s">
        <v>1171</v>
      </c>
      <c r="C1331" s="8" t="s">
        <v>11</v>
      </c>
      <c r="D1331" s="9" t="s">
        <v>1290</v>
      </c>
      <c r="E1331" s="10"/>
      <c r="F1331" s="11">
        <v>0</v>
      </c>
      <c r="G1331" s="15">
        <f t="shared" si="126"/>
        <v>0</v>
      </c>
      <c r="H1331" s="12">
        <f t="shared" si="127"/>
        <v>0.33</v>
      </c>
      <c r="I1331" s="12">
        <f t="shared" si="128"/>
        <v>0.67</v>
      </c>
      <c r="J1331" s="15">
        <v>1</v>
      </c>
    </row>
    <row r="1332" spans="1:10" hidden="1">
      <c r="A1332" s="6">
        <f t="shared" si="125"/>
        <v>121</v>
      </c>
      <c r="B1332" s="29" t="s">
        <v>1171</v>
      </c>
      <c r="C1332" s="8" t="s">
        <v>11</v>
      </c>
      <c r="D1332" s="9" t="s">
        <v>1291</v>
      </c>
      <c r="E1332" s="10"/>
      <c r="F1332" s="11">
        <v>51</v>
      </c>
      <c r="G1332" s="15">
        <f t="shared" si="126"/>
        <v>1.02</v>
      </c>
      <c r="H1332" s="12">
        <f t="shared" si="127"/>
        <v>0.34</v>
      </c>
      <c r="I1332" s="12">
        <f t="shared" si="128"/>
        <v>0.68</v>
      </c>
      <c r="J1332" s="15">
        <f t="shared" si="129"/>
        <v>1.02</v>
      </c>
    </row>
    <row r="1333" spans="1:10" hidden="1">
      <c r="A1333" s="6">
        <f t="shared" si="125"/>
        <v>122</v>
      </c>
      <c r="B1333" s="29" t="s">
        <v>1171</v>
      </c>
      <c r="C1333" s="8" t="s">
        <v>11</v>
      </c>
      <c r="D1333" s="9" t="s">
        <v>1292</v>
      </c>
      <c r="E1333" s="10"/>
      <c r="F1333" s="11">
        <v>0</v>
      </c>
      <c r="G1333" s="15">
        <f t="shared" si="126"/>
        <v>0</v>
      </c>
      <c r="H1333" s="12">
        <f t="shared" si="127"/>
        <v>0.33</v>
      </c>
      <c r="I1333" s="12">
        <f t="shared" si="128"/>
        <v>0.67</v>
      </c>
      <c r="J1333" s="15">
        <v>1</v>
      </c>
    </row>
    <row r="1334" spans="1:10" s="5" customFormat="1" hidden="1">
      <c r="A1334" s="6">
        <v>119</v>
      </c>
      <c r="B1334" s="29" t="s">
        <v>1171</v>
      </c>
      <c r="C1334" s="8" t="s">
        <v>11</v>
      </c>
      <c r="D1334" s="9" t="s">
        <v>1293</v>
      </c>
      <c r="E1334" s="10">
        <v>212</v>
      </c>
      <c r="F1334" s="11">
        <v>37</v>
      </c>
      <c r="G1334" s="15">
        <f t="shared" si="126"/>
        <v>0.74</v>
      </c>
      <c r="H1334" s="12">
        <f t="shared" si="127"/>
        <v>0.5</v>
      </c>
      <c r="I1334" s="12">
        <f t="shared" si="128"/>
        <v>1</v>
      </c>
      <c r="J1334" s="15">
        <v>1.5</v>
      </c>
    </row>
    <row r="1335" spans="1:10" s="28" customFormat="1" ht="27.75">
      <c r="A1335" s="24">
        <v>12</v>
      </c>
      <c r="B1335" s="25" t="s">
        <v>1171</v>
      </c>
      <c r="C1335" s="26"/>
      <c r="D1335" s="27" t="s">
        <v>105</v>
      </c>
      <c r="E1335" s="52">
        <f>SUM(E1212:E1334)</f>
        <v>15467</v>
      </c>
      <c r="F1335" s="52">
        <f t="shared" ref="F1335:J1335" si="130">SUM(F1212:F1334)</f>
        <v>10704</v>
      </c>
      <c r="G1335" s="53">
        <f t="shared" si="130"/>
        <v>214.08000000000013</v>
      </c>
      <c r="H1335" s="53">
        <f t="shared" si="130"/>
        <v>60.519999999999975</v>
      </c>
      <c r="I1335" s="53">
        <f t="shared" si="130"/>
        <v>121.32000000000006</v>
      </c>
      <c r="J1335" s="53">
        <f t="shared" si="130"/>
        <v>181.84000000000003</v>
      </c>
    </row>
    <row r="1336" spans="1:10" s="5" customFormat="1" hidden="1">
      <c r="A1336" s="6">
        <v>1</v>
      </c>
      <c r="B1336" s="29" t="s">
        <v>1294</v>
      </c>
      <c r="C1336" s="8" t="s">
        <v>11</v>
      </c>
      <c r="D1336" s="9" t="s">
        <v>1159</v>
      </c>
      <c r="E1336" s="10">
        <v>241</v>
      </c>
      <c r="F1336" s="11">
        <v>175</v>
      </c>
      <c r="G1336" s="15">
        <f t="shared" si="126"/>
        <v>3.5</v>
      </c>
      <c r="H1336" s="12">
        <f t="shared" si="127"/>
        <v>0.5</v>
      </c>
      <c r="I1336" s="12">
        <f t="shared" si="128"/>
        <v>1</v>
      </c>
      <c r="J1336" s="15">
        <v>1.5</v>
      </c>
    </row>
    <row r="1337" spans="1:10" hidden="1">
      <c r="A1337" s="6">
        <f t="shared" ref="A1337:A1400" si="131">A1336+1</f>
        <v>2</v>
      </c>
      <c r="B1337" s="29" t="s">
        <v>1294</v>
      </c>
      <c r="C1337" s="8" t="s">
        <v>11</v>
      </c>
      <c r="D1337" s="9" t="s">
        <v>1295</v>
      </c>
      <c r="E1337" s="10">
        <v>151</v>
      </c>
      <c r="F1337" s="11">
        <v>56</v>
      </c>
      <c r="G1337" s="15">
        <f t="shared" si="126"/>
        <v>1.1200000000000001</v>
      </c>
      <c r="H1337" s="12">
        <f t="shared" si="127"/>
        <v>0.37</v>
      </c>
      <c r="I1337" s="12">
        <f t="shared" si="128"/>
        <v>0.75</v>
      </c>
      <c r="J1337" s="15">
        <f t="shared" si="129"/>
        <v>1.1200000000000001</v>
      </c>
    </row>
    <row r="1338" spans="1:10" hidden="1">
      <c r="A1338" s="6">
        <f t="shared" si="131"/>
        <v>3</v>
      </c>
      <c r="B1338" s="29" t="s">
        <v>1294</v>
      </c>
      <c r="C1338" s="8" t="s">
        <v>11</v>
      </c>
      <c r="D1338" s="9" t="s">
        <v>1296</v>
      </c>
      <c r="E1338" s="10">
        <v>157</v>
      </c>
      <c r="F1338" s="11">
        <v>91</v>
      </c>
      <c r="G1338" s="15">
        <f t="shared" si="126"/>
        <v>1.82</v>
      </c>
      <c r="H1338" s="12">
        <f t="shared" si="127"/>
        <v>0.61</v>
      </c>
      <c r="I1338" s="12">
        <f t="shared" si="128"/>
        <v>1.21</v>
      </c>
      <c r="J1338" s="15">
        <f t="shared" si="129"/>
        <v>1.82</v>
      </c>
    </row>
    <row r="1339" spans="1:10" hidden="1">
      <c r="A1339" s="6">
        <f t="shared" si="131"/>
        <v>4</v>
      </c>
      <c r="B1339" s="29" t="s">
        <v>1294</v>
      </c>
      <c r="C1339" s="8" t="s">
        <v>11</v>
      </c>
      <c r="D1339" s="9" t="s">
        <v>1297</v>
      </c>
      <c r="E1339" s="10">
        <v>190</v>
      </c>
      <c r="F1339" s="11">
        <v>115</v>
      </c>
      <c r="G1339" s="15">
        <f t="shared" si="126"/>
        <v>2.2999999999999998</v>
      </c>
      <c r="H1339" s="12">
        <f t="shared" si="127"/>
        <v>0.5</v>
      </c>
      <c r="I1339" s="12">
        <f t="shared" si="128"/>
        <v>1</v>
      </c>
      <c r="J1339" s="15">
        <v>1.5</v>
      </c>
    </row>
    <row r="1340" spans="1:10" hidden="1">
      <c r="A1340" s="6">
        <f t="shared" si="131"/>
        <v>5</v>
      </c>
      <c r="B1340" s="29" t="s">
        <v>1294</v>
      </c>
      <c r="C1340" s="8" t="s">
        <v>11</v>
      </c>
      <c r="D1340" s="9" t="s">
        <v>1298</v>
      </c>
      <c r="E1340" s="10">
        <v>169</v>
      </c>
      <c r="F1340" s="11">
        <v>71</v>
      </c>
      <c r="G1340" s="15">
        <f t="shared" si="126"/>
        <v>1.42</v>
      </c>
      <c r="H1340" s="12">
        <f t="shared" si="127"/>
        <v>0.47</v>
      </c>
      <c r="I1340" s="12">
        <f t="shared" si="128"/>
        <v>0.95</v>
      </c>
      <c r="J1340" s="15">
        <f t="shared" si="129"/>
        <v>1.42</v>
      </c>
    </row>
    <row r="1341" spans="1:10" hidden="1">
      <c r="A1341" s="6">
        <f t="shared" si="131"/>
        <v>6</v>
      </c>
      <c r="B1341" s="29" t="s">
        <v>1294</v>
      </c>
      <c r="C1341" s="8" t="s">
        <v>11</v>
      </c>
      <c r="D1341" s="9" t="s">
        <v>1299</v>
      </c>
      <c r="E1341" s="10">
        <v>110</v>
      </c>
      <c r="F1341" s="11">
        <v>68</v>
      </c>
      <c r="G1341" s="15">
        <f t="shared" si="126"/>
        <v>1.36</v>
      </c>
      <c r="H1341" s="12">
        <f t="shared" si="127"/>
        <v>0.45</v>
      </c>
      <c r="I1341" s="12">
        <f t="shared" si="128"/>
        <v>0.91</v>
      </c>
      <c r="J1341" s="15">
        <f t="shared" si="129"/>
        <v>1.36</v>
      </c>
    </row>
    <row r="1342" spans="1:10" hidden="1">
      <c r="A1342" s="6">
        <f t="shared" si="131"/>
        <v>7</v>
      </c>
      <c r="B1342" s="29" t="s">
        <v>1294</v>
      </c>
      <c r="C1342" s="8" t="s">
        <v>11</v>
      </c>
      <c r="D1342" s="9" t="s">
        <v>1300</v>
      </c>
      <c r="E1342" s="10">
        <v>168</v>
      </c>
      <c r="F1342" s="11">
        <v>29</v>
      </c>
      <c r="G1342" s="15">
        <f t="shared" si="126"/>
        <v>0.57999999999999996</v>
      </c>
      <c r="H1342" s="12">
        <f t="shared" si="127"/>
        <v>0.5</v>
      </c>
      <c r="I1342" s="12">
        <f t="shared" si="128"/>
        <v>1</v>
      </c>
      <c r="J1342" s="15">
        <v>1.5</v>
      </c>
    </row>
    <row r="1343" spans="1:10" hidden="1">
      <c r="A1343" s="6">
        <f t="shared" si="131"/>
        <v>8</v>
      </c>
      <c r="B1343" s="29" t="s">
        <v>1294</v>
      </c>
      <c r="C1343" s="8" t="s">
        <v>11</v>
      </c>
      <c r="D1343" s="9" t="s">
        <v>1301</v>
      </c>
      <c r="E1343" s="10">
        <v>86</v>
      </c>
      <c r="F1343" s="11">
        <v>40</v>
      </c>
      <c r="G1343" s="15">
        <f t="shared" si="126"/>
        <v>0.8</v>
      </c>
      <c r="H1343" s="12">
        <f t="shared" si="127"/>
        <v>0.33</v>
      </c>
      <c r="I1343" s="12">
        <f t="shared" si="128"/>
        <v>0.67</v>
      </c>
      <c r="J1343" s="15">
        <v>1</v>
      </c>
    </row>
    <row r="1344" spans="1:10" hidden="1">
      <c r="A1344" s="6">
        <f t="shared" si="131"/>
        <v>9</v>
      </c>
      <c r="B1344" s="29" t="s">
        <v>1294</v>
      </c>
      <c r="C1344" s="8" t="s">
        <v>11</v>
      </c>
      <c r="D1344" s="9" t="s">
        <v>1302</v>
      </c>
      <c r="E1344" s="10">
        <v>71</v>
      </c>
      <c r="F1344" s="11">
        <v>39</v>
      </c>
      <c r="G1344" s="15">
        <f t="shared" si="126"/>
        <v>0.78</v>
      </c>
      <c r="H1344" s="12">
        <f t="shared" si="127"/>
        <v>0.33</v>
      </c>
      <c r="I1344" s="12">
        <f t="shared" si="128"/>
        <v>0.67</v>
      </c>
      <c r="J1344" s="15">
        <v>1</v>
      </c>
    </row>
    <row r="1345" spans="1:10" hidden="1">
      <c r="A1345" s="6">
        <f t="shared" si="131"/>
        <v>10</v>
      </c>
      <c r="B1345" s="29" t="s">
        <v>1294</v>
      </c>
      <c r="C1345" s="8" t="s">
        <v>11</v>
      </c>
      <c r="D1345" s="9" t="s">
        <v>1303</v>
      </c>
      <c r="E1345" s="10">
        <v>119</v>
      </c>
      <c r="F1345" s="11">
        <v>65</v>
      </c>
      <c r="G1345" s="15">
        <f t="shared" si="126"/>
        <v>1.3</v>
      </c>
      <c r="H1345" s="12">
        <f t="shared" si="127"/>
        <v>0.43</v>
      </c>
      <c r="I1345" s="12">
        <f t="shared" si="128"/>
        <v>0.87</v>
      </c>
      <c r="J1345" s="15">
        <f t="shared" si="129"/>
        <v>1.3</v>
      </c>
    </row>
    <row r="1346" spans="1:10" hidden="1">
      <c r="A1346" s="6">
        <f t="shared" si="131"/>
        <v>11</v>
      </c>
      <c r="B1346" s="29" t="s">
        <v>1294</v>
      </c>
      <c r="C1346" s="8" t="s">
        <v>11</v>
      </c>
      <c r="D1346" s="9" t="s">
        <v>1304</v>
      </c>
      <c r="E1346" s="10">
        <v>79</v>
      </c>
      <c r="F1346" s="11">
        <v>61</v>
      </c>
      <c r="G1346" s="15">
        <f t="shared" si="126"/>
        <v>1.22</v>
      </c>
      <c r="H1346" s="12">
        <f t="shared" si="127"/>
        <v>0.41</v>
      </c>
      <c r="I1346" s="12">
        <f t="shared" si="128"/>
        <v>0.81</v>
      </c>
      <c r="J1346" s="15">
        <f t="shared" si="129"/>
        <v>1.22</v>
      </c>
    </row>
    <row r="1347" spans="1:10" hidden="1">
      <c r="A1347" s="6">
        <f t="shared" si="131"/>
        <v>12</v>
      </c>
      <c r="B1347" s="29" t="s">
        <v>1294</v>
      </c>
      <c r="C1347" s="8" t="s">
        <v>11</v>
      </c>
      <c r="D1347" s="9" t="s">
        <v>1305</v>
      </c>
      <c r="E1347" s="10">
        <v>113</v>
      </c>
      <c r="F1347" s="11">
        <v>74</v>
      </c>
      <c r="G1347" s="15">
        <f t="shared" si="126"/>
        <v>1.48</v>
      </c>
      <c r="H1347" s="12">
        <f t="shared" si="127"/>
        <v>0.49</v>
      </c>
      <c r="I1347" s="12">
        <f t="shared" si="128"/>
        <v>0.99</v>
      </c>
      <c r="J1347" s="15">
        <f t="shared" si="129"/>
        <v>1.48</v>
      </c>
    </row>
    <row r="1348" spans="1:10" hidden="1">
      <c r="A1348" s="6">
        <f t="shared" si="131"/>
        <v>13</v>
      </c>
      <c r="B1348" s="29" t="s">
        <v>1294</v>
      </c>
      <c r="C1348" s="8" t="s">
        <v>11</v>
      </c>
      <c r="D1348" s="9" t="s">
        <v>1306</v>
      </c>
      <c r="E1348" s="10">
        <v>169</v>
      </c>
      <c r="F1348" s="11">
        <v>79</v>
      </c>
      <c r="G1348" s="15">
        <f t="shared" si="126"/>
        <v>1.58</v>
      </c>
      <c r="H1348" s="12">
        <f t="shared" si="127"/>
        <v>0.53</v>
      </c>
      <c r="I1348" s="12">
        <f t="shared" si="128"/>
        <v>1.05</v>
      </c>
      <c r="J1348" s="15">
        <f t="shared" si="129"/>
        <v>1.58</v>
      </c>
    </row>
    <row r="1349" spans="1:10" s="5" customFormat="1" hidden="1">
      <c r="A1349" s="6">
        <f t="shared" si="131"/>
        <v>14</v>
      </c>
      <c r="B1349" s="29" t="s">
        <v>1294</v>
      </c>
      <c r="C1349" s="8" t="s">
        <v>11</v>
      </c>
      <c r="D1349" s="9" t="s">
        <v>1307</v>
      </c>
      <c r="E1349" s="10">
        <v>116</v>
      </c>
      <c r="F1349" s="11">
        <v>71</v>
      </c>
      <c r="G1349" s="15">
        <f t="shared" si="126"/>
        <v>1.42</v>
      </c>
      <c r="H1349" s="12">
        <f t="shared" si="127"/>
        <v>0.47</v>
      </c>
      <c r="I1349" s="12">
        <f t="shared" si="128"/>
        <v>0.95</v>
      </c>
      <c r="J1349" s="15">
        <f t="shared" si="129"/>
        <v>1.42</v>
      </c>
    </row>
    <row r="1350" spans="1:10" hidden="1">
      <c r="A1350" s="6">
        <f t="shared" si="131"/>
        <v>15</v>
      </c>
      <c r="B1350" s="29" t="s">
        <v>1294</v>
      </c>
      <c r="C1350" s="8" t="s">
        <v>11</v>
      </c>
      <c r="D1350" s="9" t="s">
        <v>1308</v>
      </c>
      <c r="E1350" s="10">
        <v>164</v>
      </c>
      <c r="F1350" s="11">
        <v>112</v>
      </c>
      <c r="G1350" s="15">
        <f t="shared" si="126"/>
        <v>2.2400000000000002</v>
      </c>
      <c r="H1350" s="12">
        <f t="shared" si="127"/>
        <v>0.5</v>
      </c>
      <c r="I1350" s="12">
        <f t="shared" si="128"/>
        <v>1</v>
      </c>
      <c r="J1350" s="15">
        <v>1.5</v>
      </c>
    </row>
    <row r="1351" spans="1:10" hidden="1">
      <c r="A1351" s="6">
        <f t="shared" si="131"/>
        <v>16</v>
      </c>
      <c r="B1351" s="29" t="s">
        <v>1294</v>
      </c>
      <c r="C1351" s="8" t="s">
        <v>11</v>
      </c>
      <c r="D1351" s="9" t="s">
        <v>1309</v>
      </c>
      <c r="E1351" s="10">
        <v>102</v>
      </c>
      <c r="F1351" s="11">
        <v>83</v>
      </c>
      <c r="G1351" s="15">
        <f t="shared" ref="G1351:G1414" si="132">ROUND(F1351*20*0.001,2)</f>
        <v>1.66</v>
      </c>
      <c r="H1351" s="12">
        <f t="shared" ref="H1351:H1414" si="133">ROUND(J1351*1/3,2)</f>
        <v>0.55000000000000004</v>
      </c>
      <c r="I1351" s="12">
        <f t="shared" ref="I1351:I1414" si="134">ROUND(J1351*2/3,2)</f>
        <v>1.1100000000000001</v>
      </c>
      <c r="J1351" s="15">
        <f t="shared" si="129"/>
        <v>1.66</v>
      </c>
    </row>
    <row r="1352" spans="1:10" hidden="1">
      <c r="A1352" s="6">
        <f t="shared" si="131"/>
        <v>17</v>
      </c>
      <c r="B1352" s="29" t="s">
        <v>1294</v>
      </c>
      <c r="C1352" s="8" t="s">
        <v>11</v>
      </c>
      <c r="D1352" s="9" t="s">
        <v>1310</v>
      </c>
      <c r="E1352" s="10">
        <v>152</v>
      </c>
      <c r="F1352" s="11">
        <v>148</v>
      </c>
      <c r="G1352" s="15">
        <f t="shared" si="132"/>
        <v>2.96</v>
      </c>
      <c r="H1352" s="12">
        <f t="shared" si="133"/>
        <v>0.5</v>
      </c>
      <c r="I1352" s="12">
        <f t="shared" si="134"/>
        <v>1</v>
      </c>
      <c r="J1352" s="15">
        <v>1.5</v>
      </c>
    </row>
    <row r="1353" spans="1:10" hidden="1">
      <c r="A1353" s="6">
        <f t="shared" si="131"/>
        <v>18</v>
      </c>
      <c r="B1353" s="29" t="s">
        <v>1294</v>
      </c>
      <c r="C1353" s="8" t="s">
        <v>11</v>
      </c>
      <c r="D1353" s="9" t="s">
        <v>1311</v>
      </c>
      <c r="E1353" s="10">
        <v>114</v>
      </c>
      <c r="F1353" s="11">
        <v>19</v>
      </c>
      <c r="G1353" s="15">
        <f t="shared" si="132"/>
        <v>0.38</v>
      </c>
      <c r="H1353" s="12">
        <f t="shared" si="133"/>
        <v>0.5</v>
      </c>
      <c r="I1353" s="12">
        <f t="shared" si="134"/>
        <v>1</v>
      </c>
      <c r="J1353" s="15">
        <v>1.5</v>
      </c>
    </row>
    <row r="1354" spans="1:10" hidden="1">
      <c r="A1354" s="6">
        <f t="shared" si="131"/>
        <v>19</v>
      </c>
      <c r="B1354" s="29" t="s">
        <v>1294</v>
      </c>
      <c r="C1354" s="8" t="s">
        <v>11</v>
      </c>
      <c r="D1354" s="9" t="s">
        <v>1312</v>
      </c>
      <c r="E1354" s="10">
        <v>61</v>
      </c>
      <c r="F1354" s="11">
        <v>48</v>
      </c>
      <c r="G1354" s="15">
        <f t="shared" si="132"/>
        <v>0.96</v>
      </c>
      <c r="H1354" s="12">
        <f t="shared" si="133"/>
        <v>0.33</v>
      </c>
      <c r="I1354" s="12">
        <f t="shared" si="134"/>
        <v>0.67</v>
      </c>
      <c r="J1354" s="15">
        <v>1</v>
      </c>
    </row>
    <row r="1355" spans="1:10" hidden="1">
      <c r="A1355" s="6">
        <f t="shared" si="131"/>
        <v>20</v>
      </c>
      <c r="B1355" s="29" t="s">
        <v>1294</v>
      </c>
      <c r="C1355" s="8" t="s">
        <v>11</v>
      </c>
      <c r="D1355" s="9" t="s">
        <v>1313</v>
      </c>
      <c r="E1355" s="10">
        <v>122</v>
      </c>
      <c r="F1355" s="11">
        <v>81</v>
      </c>
      <c r="G1355" s="15">
        <f t="shared" si="132"/>
        <v>1.62</v>
      </c>
      <c r="H1355" s="12">
        <f t="shared" si="133"/>
        <v>0.54</v>
      </c>
      <c r="I1355" s="12">
        <f t="shared" si="134"/>
        <v>1.08</v>
      </c>
      <c r="J1355" s="15">
        <f t="shared" ref="J1355:J1413" si="135">G1355</f>
        <v>1.62</v>
      </c>
    </row>
    <row r="1356" spans="1:10" hidden="1">
      <c r="A1356" s="6">
        <f t="shared" si="131"/>
        <v>21</v>
      </c>
      <c r="B1356" s="29" t="s">
        <v>1294</v>
      </c>
      <c r="C1356" s="8" t="s">
        <v>11</v>
      </c>
      <c r="D1356" s="9" t="s">
        <v>1314</v>
      </c>
      <c r="E1356" s="10">
        <v>213</v>
      </c>
      <c r="F1356" s="11">
        <v>97</v>
      </c>
      <c r="G1356" s="15">
        <f t="shared" si="132"/>
        <v>1.94</v>
      </c>
      <c r="H1356" s="12">
        <f t="shared" si="133"/>
        <v>0.65</v>
      </c>
      <c r="I1356" s="12">
        <f t="shared" si="134"/>
        <v>1.29</v>
      </c>
      <c r="J1356" s="15">
        <f t="shared" si="135"/>
        <v>1.94</v>
      </c>
    </row>
    <row r="1357" spans="1:10" hidden="1">
      <c r="A1357" s="6">
        <f t="shared" si="131"/>
        <v>22</v>
      </c>
      <c r="B1357" s="29" t="s">
        <v>1294</v>
      </c>
      <c r="C1357" s="8" t="s">
        <v>11</v>
      </c>
      <c r="D1357" s="9" t="s">
        <v>1315</v>
      </c>
      <c r="E1357" s="10">
        <v>91</v>
      </c>
      <c r="F1357" s="11">
        <v>65</v>
      </c>
      <c r="G1357" s="15">
        <f t="shared" si="132"/>
        <v>1.3</v>
      </c>
      <c r="H1357" s="12">
        <f t="shared" si="133"/>
        <v>0.43</v>
      </c>
      <c r="I1357" s="12">
        <f t="shared" si="134"/>
        <v>0.87</v>
      </c>
      <c r="J1357" s="15">
        <f t="shared" si="135"/>
        <v>1.3</v>
      </c>
    </row>
    <row r="1358" spans="1:10" hidden="1">
      <c r="A1358" s="6">
        <f t="shared" si="131"/>
        <v>23</v>
      </c>
      <c r="B1358" s="29" t="s">
        <v>1294</v>
      </c>
      <c r="C1358" s="8" t="s">
        <v>11</v>
      </c>
      <c r="D1358" s="9" t="s">
        <v>1316</v>
      </c>
      <c r="E1358" s="10">
        <v>106</v>
      </c>
      <c r="F1358" s="11">
        <v>67</v>
      </c>
      <c r="G1358" s="15">
        <f t="shared" si="132"/>
        <v>1.34</v>
      </c>
      <c r="H1358" s="12">
        <f t="shared" si="133"/>
        <v>0.45</v>
      </c>
      <c r="I1358" s="12">
        <f t="shared" si="134"/>
        <v>0.89</v>
      </c>
      <c r="J1358" s="15">
        <f t="shared" si="135"/>
        <v>1.34</v>
      </c>
    </row>
    <row r="1359" spans="1:10" hidden="1">
      <c r="A1359" s="6">
        <f t="shared" si="131"/>
        <v>24</v>
      </c>
      <c r="B1359" s="29" t="s">
        <v>1294</v>
      </c>
      <c r="C1359" s="8" t="s">
        <v>11</v>
      </c>
      <c r="D1359" s="9" t="s">
        <v>1204</v>
      </c>
      <c r="E1359" s="10">
        <v>190</v>
      </c>
      <c r="F1359" s="11">
        <v>130</v>
      </c>
      <c r="G1359" s="15">
        <f t="shared" si="132"/>
        <v>2.6</v>
      </c>
      <c r="H1359" s="12">
        <f t="shared" si="133"/>
        <v>0.5</v>
      </c>
      <c r="I1359" s="12">
        <f t="shared" si="134"/>
        <v>1</v>
      </c>
      <c r="J1359" s="15">
        <v>1.5</v>
      </c>
    </row>
    <row r="1360" spans="1:10" hidden="1">
      <c r="A1360" s="6">
        <f t="shared" si="131"/>
        <v>25</v>
      </c>
      <c r="B1360" s="29" t="s">
        <v>1294</v>
      </c>
      <c r="C1360" s="8" t="s">
        <v>11</v>
      </c>
      <c r="D1360" s="9" t="s">
        <v>1317</v>
      </c>
      <c r="E1360" s="10">
        <v>148</v>
      </c>
      <c r="F1360" s="11">
        <v>73</v>
      </c>
      <c r="G1360" s="15">
        <f t="shared" si="132"/>
        <v>1.46</v>
      </c>
      <c r="H1360" s="12">
        <f t="shared" si="133"/>
        <v>0.49</v>
      </c>
      <c r="I1360" s="12">
        <f t="shared" si="134"/>
        <v>0.97</v>
      </c>
      <c r="J1360" s="15">
        <f t="shared" si="135"/>
        <v>1.46</v>
      </c>
    </row>
    <row r="1361" spans="1:10" hidden="1">
      <c r="A1361" s="6">
        <f t="shared" si="131"/>
        <v>26</v>
      </c>
      <c r="B1361" s="29" t="s">
        <v>1294</v>
      </c>
      <c r="C1361" s="8" t="s">
        <v>11</v>
      </c>
      <c r="D1361" s="9" t="s">
        <v>1318</v>
      </c>
      <c r="E1361" s="10">
        <v>61</v>
      </c>
      <c r="F1361" s="11">
        <v>46</v>
      </c>
      <c r="G1361" s="15">
        <f t="shared" si="132"/>
        <v>0.92</v>
      </c>
      <c r="H1361" s="12">
        <f t="shared" si="133"/>
        <v>0.33</v>
      </c>
      <c r="I1361" s="12">
        <f t="shared" si="134"/>
        <v>0.67</v>
      </c>
      <c r="J1361" s="15">
        <v>1</v>
      </c>
    </row>
    <row r="1362" spans="1:10" hidden="1">
      <c r="A1362" s="6">
        <f t="shared" si="131"/>
        <v>27</v>
      </c>
      <c r="B1362" s="29" t="s">
        <v>1294</v>
      </c>
      <c r="C1362" s="8" t="s">
        <v>11</v>
      </c>
      <c r="D1362" s="9" t="s">
        <v>1319</v>
      </c>
      <c r="E1362" s="10">
        <v>90</v>
      </c>
      <c r="F1362" s="11">
        <v>49</v>
      </c>
      <c r="G1362" s="15">
        <f t="shared" si="132"/>
        <v>0.98</v>
      </c>
      <c r="H1362" s="12">
        <f t="shared" si="133"/>
        <v>0.33</v>
      </c>
      <c r="I1362" s="12">
        <f t="shared" si="134"/>
        <v>0.67</v>
      </c>
      <c r="J1362" s="15">
        <v>1</v>
      </c>
    </row>
    <row r="1363" spans="1:10" hidden="1">
      <c r="A1363" s="6">
        <f t="shared" si="131"/>
        <v>28</v>
      </c>
      <c r="B1363" s="29" t="s">
        <v>1294</v>
      </c>
      <c r="C1363" s="8" t="s">
        <v>11</v>
      </c>
      <c r="D1363" s="9" t="s">
        <v>1320</v>
      </c>
      <c r="E1363" s="10">
        <v>126</v>
      </c>
      <c r="F1363" s="11">
        <v>83</v>
      </c>
      <c r="G1363" s="15">
        <f t="shared" si="132"/>
        <v>1.66</v>
      </c>
      <c r="H1363" s="12">
        <f t="shared" si="133"/>
        <v>0.55000000000000004</v>
      </c>
      <c r="I1363" s="12">
        <f t="shared" si="134"/>
        <v>1.1100000000000001</v>
      </c>
      <c r="J1363" s="15">
        <f t="shared" si="135"/>
        <v>1.66</v>
      </c>
    </row>
    <row r="1364" spans="1:10" hidden="1">
      <c r="A1364" s="6">
        <f t="shared" si="131"/>
        <v>29</v>
      </c>
      <c r="B1364" s="29" t="s">
        <v>1294</v>
      </c>
      <c r="C1364" s="8" t="s">
        <v>11</v>
      </c>
      <c r="D1364" s="9" t="s">
        <v>1321</v>
      </c>
      <c r="E1364" s="10">
        <v>79</v>
      </c>
      <c r="F1364" s="11">
        <v>36</v>
      </c>
      <c r="G1364" s="15">
        <f t="shared" si="132"/>
        <v>0.72</v>
      </c>
      <c r="H1364" s="12">
        <f t="shared" si="133"/>
        <v>0.33</v>
      </c>
      <c r="I1364" s="12">
        <f t="shared" si="134"/>
        <v>0.67</v>
      </c>
      <c r="J1364" s="15">
        <v>1</v>
      </c>
    </row>
    <row r="1365" spans="1:10" hidden="1">
      <c r="A1365" s="6">
        <f t="shared" si="131"/>
        <v>30</v>
      </c>
      <c r="B1365" s="29" t="s">
        <v>1294</v>
      </c>
      <c r="C1365" s="8" t="s">
        <v>11</v>
      </c>
      <c r="D1365" s="9" t="s">
        <v>1322</v>
      </c>
      <c r="E1365" s="10">
        <v>65</v>
      </c>
      <c r="F1365" s="11">
        <v>44</v>
      </c>
      <c r="G1365" s="15">
        <f t="shared" si="132"/>
        <v>0.88</v>
      </c>
      <c r="H1365" s="12">
        <f t="shared" si="133"/>
        <v>0.33</v>
      </c>
      <c r="I1365" s="12">
        <f t="shared" si="134"/>
        <v>0.67</v>
      </c>
      <c r="J1365" s="15">
        <v>1</v>
      </c>
    </row>
    <row r="1366" spans="1:10" hidden="1">
      <c r="A1366" s="6">
        <f t="shared" si="131"/>
        <v>31</v>
      </c>
      <c r="B1366" s="29" t="s">
        <v>1294</v>
      </c>
      <c r="C1366" s="8" t="s">
        <v>11</v>
      </c>
      <c r="D1366" s="9" t="s">
        <v>1323</v>
      </c>
      <c r="E1366" s="10">
        <v>86</v>
      </c>
      <c r="F1366" s="11">
        <v>68</v>
      </c>
      <c r="G1366" s="15">
        <f t="shared" si="132"/>
        <v>1.36</v>
      </c>
      <c r="H1366" s="12">
        <f t="shared" si="133"/>
        <v>0.45</v>
      </c>
      <c r="I1366" s="12">
        <f t="shared" si="134"/>
        <v>0.91</v>
      </c>
      <c r="J1366" s="15">
        <f t="shared" si="135"/>
        <v>1.36</v>
      </c>
    </row>
    <row r="1367" spans="1:10" hidden="1">
      <c r="A1367" s="6">
        <f t="shared" si="131"/>
        <v>32</v>
      </c>
      <c r="B1367" s="29" t="s">
        <v>1294</v>
      </c>
      <c r="C1367" s="8" t="s">
        <v>11</v>
      </c>
      <c r="D1367" s="9" t="s">
        <v>1324</v>
      </c>
      <c r="E1367" s="10">
        <v>120</v>
      </c>
      <c r="F1367" s="11">
        <v>102</v>
      </c>
      <c r="G1367" s="15">
        <f t="shared" si="132"/>
        <v>2.04</v>
      </c>
      <c r="H1367" s="12">
        <f t="shared" si="133"/>
        <v>0.5</v>
      </c>
      <c r="I1367" s="12">
        <f t="shared" si="134"/>
        <v>1</v>
      </c>
      <c r="J1367" s="15">
        <v>1.5</v>
      </c>
    </row>
    <row r="1368" spans="1:10" hidden="1">
      <c r="A1368" s="6">
        <f t="shared" si="131"/>
        <v>33</v>
      </c>
      <c r="B1368" s="29" t="s">
        <v>1294</v>
      </c>
      <c r="C1368" s="8" t="s">
        <v>11</v>
      </c>
      <c r="D1368" s="9" t="s">
        <v>1325</v>
      </c>
      <c r="E1368" s="10">
        <v>104</v>
      </c>
      <c r="F1368" s="11">
        <v>47</v>
      </c>
      <c r="G1368" s="15">
        <f t="shared" si="132"/>
        <v>0.94</v>
      </c>
      <c r="H1368" s="12">
        <f t="shared" si="133"/>
        <v>0.33</v>
      </c>
      <c r="I1368" s="12">
        <f t="shared" si="134"/>
        <v>0.67</v>
      </c>
      <c r="J1368" s="15">
        <v>1</v>
      </c>
    </row>
    <row r="1369" spans="1:10" hidden="1">
      <c r="A1369" s="6">
        <f t="shared" si="131"/>
        <v>34</v>
      </c>
      <c r="B1369" s="29" t="s">
        <v>1294</v>
      </c>
      <c r="C1369" s="8" t="s">
        <v>11</v>
      </c>
      <c r="D1369" s="9" t="s">
        <v>1326</v>
      </c>
      <c r="E1369" s="10">
        <v>136</v>
      </c>
      <c r="F1369" s="11">
        <v>97</v>
      </c>
      <c r="G1369" s="15">
        <f t="shared" si="132"/>
        <v>1.94</v>
      </c>
      <c r="H1369" s="12">
        <f t="shared" si="133"/>
        <v>0.65</v>
      </c>
      <c r="I1369" s="12">
        <f t="shared" si="134"/>
        <v>1.29</v>
      </c>
      <c r="J1369" s="15">
        <f t="shared" si="135"/>
        <v>1.94</v>
      </c>
    </row>
    <row r="1370" spans="1:10" hidden="1">
      <c r="A1370" s="6">
        <f t="shared" si="131"/>
        <v>35</v>
      </c>
      <c r="B1370" s="29" t="s">
        <v>1294</v>
      </c>
      <c r="C1370" s="8" t="s">
        <v>11</v>
      </c>
      <c r="D1370" s="9" t="s">
        <v>1327</v>
      </c>
      <c r="E1370" s="10">
        <v>171</v>
      </c>
      <c r="F1370" s="11">
        <v>64</v>
      </c>
      <c r="G1370" s="15">
        <f t="shared" si="132"/>
        <v>1.28</v>
      </c>
      <c r="H1370" s="12">
        <f t="shared" si="133"/>
        <v>0.43</v>
      </c>
      <c r="I1370" s="12">
        <f t="shared" si="134"/>
        <v>0.85</v>
      </c>
      <c r="J1370" s="15">
        <f t="shared" si="135"/>
        <v>1.28</v>
      </c>
    </row>
    <row r="1371" spans="1:10" hidden="1">
      <c r="A1371" s="6">
        <f t="shared" si="131"/>
        <v>36</v>
      </c>
      <c r="B1371" s="29" t="s">
        <v>1294</v>
      </c>
      <c r="C1371" s="8" t="s">
        <v>11</v>
      </c>
      <c r="D1371" s="9" t="s">
        <v>1328</v>
      </c>
      <c r="E1371" s="10">
        <v>137</v>
      </c>
      <c r="F1371" s="11">
        <v>93</v>
      </c>
      <c r="G1371" s="15">
        <f t="shared" si="132"/>
        <v>1.86</v>
      </c>
      <c r="H1371" s="12">
        <f t="shared" si="133"/>
        <v>0.62</v>
      </c>
      <c r="I1371" s="12">
        <f t="shared" si="134"/>
        <v>1.24</v>
      </c>
      <c r="J1371" s="15">
        <f t="shared" si="135"/>
        <v>1.86</v>
      </c>
    </row>
    <row r="1372" spans="1:10" hidden="1">
      <c r="A1372" s="6">
        <f t="shared" si="131"/>
        <v>37</v>
      </c>
      <c r="B1372" s="29" t="s">
        <v>1294</v>
      </c>
      <c r="C1372" s="8" t="s">
        <v>11</v>
      </c>
      <c r="D1372" s="9" t="s">
        <v>1329</v>
      </c>
      <c r="E1372" s="10">
        <v>124</v>
      </c>
      <c r="F1372" s="11">
        <v>108</v>
      </c>
      <c r="G1372" s="15">
        <f t="shared" si="132"/>
        <v>2.16</v>
      </c>
      <c r="H1372" s="12">
        <f t="shared" si="133"/>
        <v>0.5</v>
      </c>
      <c r="I1372" s="12">
        <f t="shared" si="134"/>
        <v>1</v>
      </c>
      <c r="J1372" s="15">
        <v>1.5</v>
      </c>
    </row>
    <row r="1373" spans="1:10" hidden="1">
      <c r="A1373" s="6">
        <f t="shared" si="131"/>
        <v>38</v>
      </c>
      <c r="B1373" s="29" t="s">
        <v>1294</v>
      </c>
      <c r="C1373" s="8" t="s">
        <v>11</v>
      </c>
      <c r="D1373" s="9" t="s">
        <v>1330</v>
      </c>
      <c r="E1373" s="10">
        <v>108</v>
      </c>
      <c r="F1373" s="11">
        <v>58</v>
      </c>
      <c r="G1373" s="15">
        <f t="shared" si="132"/>
        <v>1.1599999999999999</v>
      </c>
      <c r="H1373" s="12">
        <f t="shared" si="133"/>
        <v>0.39</v>
      </c>
      <c r="I1373" s="12">
        <f t="shared" si="134"/>
        <v>0.77</v>
      </c>
      <c r="J1373" s="15">
        <f t="shared" si="135"/>
        <v>1.1599999999999999</v>
      </c>
    </row>
    <row r="1374" spans="1:10" hidden="1">
      <c r="A1374" s="6">
        <f t="shared" si="131"/>
        <v>39</v>
      </c>
      <c r="B1374" s="29" t="s">
        <v>1294</v>
      </c>
      <c r="C1374" s="8" t="s">
        <v>11</v>
      </c>
      <c r="D1374" s="9" t="s">
        <v>1331</v>
      </c>
      <c r="E1374" s="10">
        <v>162</v>
      </c>
      <c r="F1374" s="11">
        <v>73</v>
      </c>
      <c r="G1374" s="15">
        <f t="shared" si="132"/>
        <v>1.46</v>
      </c>
      <c r="H1374" s="12">
        <f t="shared" si="133"/>
        <v>0.49</v>
      </c>
      <c r="I1374" s="12">
        <f t="shared" si="134"/>
        <v>0.97</v>
      </c>
      <c r="J1374" s="15">
        <f t="shared" si="135"/>
        <v>1.46</v>
      </c>
    </row>
    <row r="1375" spans="1:10" s="5" customFormat="1" hidden="1">
      <c r="A1375" s="6">
        <f t="shared" si="131"/>
        <v>40</v>
      </c>
      <c r="B1375" s="29" t="s">
        <v>1294</v>
      </c>
      <c r="C1375" s="8" t="s">
        <v>11</v>
      </c>
      <c r="D1375" s="9" t="s">
        <v>1332</v>
      </c>
      <c r="E1375" s="10">
        <v>139</v>
      </c>
      <c r="F1375" s="11">
        <v>99</v>
      </c>
      <c r="G1375" s="15">
        <f t="shared" si="132"/>
        <v>1.98</v>
      </c>
      <c r="H1375" s="12">
        <f t="shared" si="133"/>
        <v>0.66</v>
      </c>
      <c r="I1375" s="12">
        <f t="shared" si="134"/>
        <v>1.32</v>
      </c>
      <c r="J1375" s="15">
        <f t="shared" si="135"/>
        <v>1.98</v>
      </c>
    </row>
    <row r="1376" spans="1:10" hidden="1">
      <c r="A1376" s="6">
        <f t="shared" si="131"/>
        <v>41</v>
      </c>
      <c r="B1376" s="29" t="s">
        <v>1294</v>
      </c>
      <c r="C1376" s="8" t="s">
        <v>11</v>
      </c>
      <c r="D1376" s="9" t="s">
        <v>1333</v>
      </c>
      <c r="E1376" s="10">
        <v>108</v>
      </c>
      <c r="F1376" s="11">
        <v>85</v>
      </c>
      <c r="G1376" s="15">
        <f t="shared" si="132"/>
        <v>1.7</v>
      </c>
      <c r="H1376" s="12">
        <f t="shared" si="133"/>
        <v>0.56999999999999995</v>
      </c>
      <c r="I1376" s="12">
        <f t="shared" si="134"/>
        <v>1.1299999999999999</v>
      </c>
      <c r="J1376" s="15">
        <f t="shared" si="135"/>
        <v>1.7</v>
      </c>
    </row>
    <row r="1377" spans="1:10" hidden="1">
      <c r="A1377" s="6">
        <f t="shared" si="131"/>
        <v>42</v>
      </c>
      <c r="B1377" s="29" t="s">
        <v>1294</v>
      </c>
      <c r="C1377" s="8" t="s">
        <v>11</v>
      </c>
      <c r="D1377" s="9" t="s">
        <v>1334</v>
      </c>
      <c r="E1377" s="10">
        <v>174</v>
      </c>
      <c r="F1377" s="11">
        <v>86</v>
      </c>
      <c r="G1377" s="15">
        <f t="shared" si="132"/>
        <v>1.72</v>
      </c>
      <c r="H1377" s="12">
        <f t="shared" si="133"/>
        <v>0.56999999999999995</v>
      </c>
      <c r="I1377" s="12">
        <f t="shared" si="134"/>
        <v>1.1499999999999999</v>
      </c>
      <c r="J1377" s="15">
        <f t="shared" si="135"/>
        <v>1.72</v>
      </c>
    </row>
    <row r="1378" spans="1:10" hidden="1">
      <c r="A1378" s="6">
        <f t="shared" si="131"/>
        <v>43</v>
      </c>
      <c r="B1378" s="29" t="s">
        <v>1294</v>
      </c>
      <c r="C1378" s="8" t="s">
        <v>11</v>
      </c>
      <c r="D1378" s="9" t="s">
        <v>1335</v>
      </c>
      <c r="E1378" s="10">
        <v>118</v>
      </c>
      <c r="F1378" s="11">
        <v>69</v>
      </c>
      <c r="G1378" s="15">
        <f t="shared" si="132"/>
        <v>1.38</v>
      </c>
      <c r="H1378" s="12">
        <f t="shared" si="133"/>
        <v>0.46</v>
      </c>
      <c r="I1378" s="12">
        <f t="shared" si="134"/>
        <v>0.92</v>
      </c>
      <c r="J1378" s="15">
        <f t="shared" si="135"/>
        <v>1.38</v>
      </c>
    </row>
    <row r="1379" spans="1:10" hidden="1">
      <c r="A1379" s="6">
        <f t="shared" si="131"/>
        <v>44</v>
      </c>
      <c r="B1379" s="29" t="s">
        <v>1294</v>
      </c>
      <c r="C1379" s="8" t="s">
        <v>11</v>
      </c>
      <c r="D1379" s="9" t="s">
        <v>1336</v>
      </c>
      <c r="E1379" s="10">
        <v>110</v>
      </c>
      <c r="F1379" s="11">
        <v>23</v>
      </c>
      <c r="G1379" s="15">
        <f t="shared" si="132"/>
        <v>0.46</v>
      </c>
      <c r="H1379" s="12">
        <f t="shared" si="133"/>
        <v>0.33</v>
      </c>
      <c r="I1379" s="12">
        <f t="shared" si="134"/>
        <v>0.67</v>
      </c>
      <c r="J1379" s="15">
        <v>1</v>
      </c>
    </row>
    <row r="1380" spans="1:10" hidden="1">
      <c r="A1380" s="6">
        <f t="shared" si="131"/>
        <v>45</v>
      </c>
      <c r="B1380" s="29" t="s">
        <v>1294</v>
      </c>
      <c r="C1380" s="8" t="s">
        <v>11</v>
      </c>
      <c r="D1380" s="9" t="s">
        <v>1337</v>
      </c>
      <c r="E1380" s="10">
        <v>215</v>
      </c>
      <c r="F1380" s="11">
        <v>108</v>
      </c>
      <c r="G1380" s="15">
        <f t="shared" si="132"/>
        <v>2.16</v>
      </c>
      <c r="H1380" s="12">
        <f t="shared" si="133"/>
        <v>0.5</v>
      </c>
      <c r="I1380" s="12">
        <f t="shared" si="134"/>
        <v>1</v>
      </c>
      <c r="J1380" s="15">
        <v>1.5</v>
      </c>
    </row>
    <row r="1381" spans="1:10" hidden="1">
      <c r="A1381" s="6">
        <f t="shared" si="131"/>
        <v>46</v>
      </c>
      <c r="B1381" s="29" t="s">
        <v>1294</v>
      </c>
      <c r="C1381" s="8" t="s">
        <v>11</v>
      </c>
      <c r="D1381" s="9" t="s">
        <v>1338</v>
      </c>
      <c r="E1381" s="10">
        <v>152</v>
      </c>
      <c r="F1381" s="11">
        <v>93</v>
      </c>
      <c r="G1381" s="15">
        <f t="shared" si="132"/>
        <v>1.86</v>
      </c>
      <c r="H1381" s="12">
        <f t="shared" si="133"/>
        <v>0.62</v>
      </c>
      <c r="I1381" s="12">
        <f t="shared" si="134"/>
        <v>1.24</v>
      </c>
      <c r="J1381" s="15">
        <f t="shared" si="135"/>
        <v>1.86</v>
      </c>
    </row>
    <row r="1382" spans="1:10" hidden="1">
      <c r="A1382" s="6">
        <f t="shared" si="131"/>
        <v>47</v>
      </c>
      <c r="B1382" s="29" t="s">
        <v>1294</v>
      </c>
      <c r="C1382" s="8" t="s">
        <v>11</v>
      </c>
      <c r="D1382" s="9" t="s">
        <v>1339</v>
      </c>
      <c r="E1382" s="10">
        <v>176</v>
      </c>
      <c r="F1382" s="11">
        <v>76</v>
      </c>
      <c r="G1382" s="15">
        <f t="shared" si="132"/>
        <v>1.52</v>
      </c>
      <c r="H1382" s="12">
        <f t="shared" si="133"/>
        <v>0.51</v>
      </c>
      <c r="I1382" s="12">
        <f t="shared" si="134"/>
        <v>1.01</v>
      </c>
      <c r="J1382" s="15">
        <f t="shared" si="135"/>
        <v>1.52</v>
      </c>
    </row>
    <row r="1383" spans="1:10" hidden="1">
      <c r="A1383" s="6">
        <f t="shared" si="131"/>
        <v>48</v>
      </c>
      <c r="B1383" s="29" t="s">
        <v>1294</v>
      </c>
      <c r="C1383" s="8" t="s">
        <v>11</v>
      </c>
      <c r="D1383" s="9" t="s">
        <v>1340</v>
      </c>
      <c r="E1383" s="10">
        <v>249</v>
      </c>
      <c r="F1383" s="11">
        <v>167</v>
      </c>
      <c r="G1383" s="15">
        <f t="shared" si="132"/>
        <v>3.34</v>
      </c>
      <c r="H1383" s="12">
        <f t="shared" si="133"/>
        <v>0.5</v>
      </c>
      <c r="I1383" s="12">
        <f t="shared" si="134"/>
        <v>1</v>
      </c>
      <c r="J1383" s="15">
        <v>1.5</v>
      </c>
    </row>
    <row r="1384" spans="1:10" hidden="1">
      <c r="A1384" s="6">
        <f t="shared" si="131"/>
        <v>49</v>
      </c>
      <c r="B1384" s="29" t="s">
        <v>1294</v>
      </c>
      <c r="C1384" s="8" t="s">
        <v>11</v>
      </c>
      <c r="D1384" s="9" t="s">
        <v>1341</v>
      </c>
      <c r="E1384" s="10">
        <v>149</v>
      </c>
      <c r="F1384" s="11">
        <v>46</v>
      </c>
      <c r="G1384" s="15">
        <f t="shared" si="132"/>
        <v>0.92</v>
      </c>
      <c r="H1384" s="12">
        <f t="shared" si="133"/>
        <v>0.5</v>
      </c>
      <c r="I1384" s="12">
        <f t="shared" si="134"/>
        <v>1</v>
      </c>
      <c r="J1384" s="15">
        <v>1.5</v>
      </c>
    </row>
    <row r="1385" spans="1:10" hidden="1">
      <c r="A1385" s="6">
        <f t="shared" si="131"/>
        <v>50</v>
      </c>
      <c r="B1385" s="29" t="s">
        <v>1294</v>
      </c>
      <c r="C1385" s="8" t="s">
        <v>11</v>
      </c>
      <c r="D1385" s="9" t="s">
        <v>1342</v>
      </c>
      <c r="E1385" s="10">
        <v>190</v>
      </c>
      <c r="F1385" s="11">
        <v>107</v>
      </c>
      <c r="G1385" s="15">
        <f t="shared" si="132"/>
        <v>2.14</v>
      </c>
      <c r="H1385" s="12">
        <f t="shared" si="133"/>
        <v>0.5</v>
      </c>
      <c r="I1385" s="12">
        <f t="shared" si="134"/>
        <v>1</v>
      </c>
      <c r="J1385" s="15">
        <v>1.5</v>
      </c>
    </row>
    <row r="1386" spans="1:10" hidden="1">
      <c r="A1386" s="6">
        <f t="shared" si="131"/>
        <v>51</v>
      </c>
      <c r="B1386" s="29" t="s">
        <v>1294</v>
      </c>
      <c r="C1386" s="8" t="s">
        <v>11</v>
      </c>
      <c r="D1386" s="9" t="s">
        <v>1343</v>
      </c>
      <c r="E1386" s="10">
        <v>64</v>
      </c>
      <c r="F1386" s="11">
        <v>46</v>
      </c>
      <c r="G1386" s="15">
        <f t="shared" si="132"/>
        <v>0.92</v>
      </c>
      <c r="H1386" s="12">
        <f t="shared" si="133"/>
        <v>0.33</v>
      </c>
      <c r="I1386" s="12">
        <f t="shared" si="134"/>
        <v>0.67</v>
      </c>
      <c r="J1386" s="15">
        <v>1</v>
      </c>
    </row>
    <row r="1387" spans="1:10" hidden="1">
      <c r="A1387" s="6">
        <f t="shared" si="131"/>
        <v>52</v>
      </c>
      <c r="B1387" s="29" t="s">
        <v>1294</v>
      </c>
      <c r="C1387" s="8" t="s">
        <v>11</v>
      </c>
      <c r="D1387" s="9" t="s">
        <v>1344</v>
      </c>
      <c r="E1387" s="10">
        <v>137</v>
      </c>
      <c r="F1387" s="11">
        <v>110</v>
      </c>
      <c r="G1387" s="15">
        <f t="shared" si="132"/>
        <v>2.2000000000000002</v>
      </c>
      <c r="H1387" s="12">
        <f t="shared" si="133"/>
        <v>0.5</v>
      </c>
      <c r="I1387" s="12">
        <f t="shared" si="134"/>
        <v>1</v>
      </c>
      <c r="J1387" s="15">
        <v>1.5</v>
      </c>
    </row>
    <row r="1388" spans="1:10" hidden="1">
      <c r="A1388" s="6">
        <f t="shared" si="131"/>
        <v>53</v>
      </c>
      <c r="B1388" s="29" t="s">
        <v>1294</v>
      </c>
      <c r="C1388" s="8" t="s">
        <v>11</v>
      </c>
      <c r="D1388" s="9" t="s">
        <v>1345</v>
      </c>
      <c r="E1388" s="10">
        <v>128</v>
      </c>
      <c r="F1388" s="11">
        <v>82</v>
      </c>
      <c r="G1388" s="15">
        <f t="shared" si="132"/>
        <v>1.64</v>
      </c>
      <c r="H1388" s="12">
        <f t="shared" si="133"/>
        <v>0.55000000000000004</v>
      </c>
      <c r="I1388" s="12">
        <f t="shared" si="134"/>
        <v>1.0900000000000001</v>
      </c>
      <c r="J1388" s="15">
        <f t="shared" si="135"/>
        <v>1.64</v>
      </c>
    </row>
    <row r="1389" spans="1:10" hidden="1">
      <c r="A1389" s="6">
        <f t="shared" si="131"/>
        <v>54</v>
      </c>
      <c r="B1389" s="29" t="s">
        <v>1294</v>
      </c>
      <c r="C1389" s="8" t="s">
        <v>11</v>
      </c>
      <c r="D1389" s="9" t="s">
        <v>1346</v>
      </c>
      <c r="E1389" s="10">
        <v>135</v>
      </c>
      <c r="F1389" s="11">
        <v>67</v>
      </c>
      <c r="G1389" s="15">
        <f t="shared" si="132"/>
        <v>1.34</v>
      </c>
      <c r="H1389" s="12">
        <f t="shared" si="133"/>
        <v>0.45</v>
      </c>
      <c r="I1389" s="12">
        <f t="shared" si="134"/>
        <v>0.89</v>
      </c>
      <c r="J1389" s="15">
        <f t="shared" si="135"/>
        <v>1.34</v>
      </c>
    </row>
    <row r="1390" spans="1:10" hidden="1">
      <c r="A1390" s="6">
        <f t="shared" si="131"/>
        <v>55</v>
      </c>
      <c r="B1390" s="29" t="s">
        <v>1294</v>
      </c>
      <c r="C1390" s="8" t="s">
        <v>11</v>
      </c>
      <c r="D1390" s="9" t="s">
        <v>1347</v>
      </c>
      <c r="E1390" s="10">
        <v>169</v>
      </c>
      <c r="F1390" s="11">
        <v>145</v>
      </c>
      <c r="G1390" s="15">
        <f t="shared" si="132"/>
        <v>2.9</v>
      </c>
      <c r="H1390" s="12">
        <f t="shared" si="133"/>
        <v>0.5</v>
      </c>
      <c r="I1390" s="12">
        <f t="shared" si="134"/>
        <v>1</v>
      </c>
      <c r="J1390" s="15">
        <v>1.5</v>
      </c>
    </row>
    <row r="1391" spans="1:10" hidden="1">
      <c r="A1391" s="6">
        <f t="shared" si="131"/>
        <v>56</v>
      </c>
      <c r="B1391" s="29" t="s">
        <v>1294</v>
      </c>
      <c r="C1391" s="8" t="s">
        <v>11</v>
      </c>
      <c r="D1391" s="9" t="s">
        <v>1348</v>
      </c>
      <c r="E1391" s="10">
        <v>152</v>
      </c>
      <c r="F1391" s="11">
        <v>57</v>
      </c>
      <c r="G1391" s="15">
        <f t="shared" si="132"/>
        <v>1.1399999999999999</v>
      </c>
      <c r="H1391" s="12">
        <f t="shared" si="133"/>
        <v>0.38</v>
      </c>
      <c r="I1391" s="12">
        <f t="shared" si="134"/>
        <v>0.76</v>
      </c>
      <c r="J1391" s="15">
        <f t="shared" si="135"/>
        <v>1.1399999999999999</v>
      </c>
    </row>
    <row r="1392" spans="1:10" hidden="1">
      <c r="A1392" s="6">
        <f t="shared" si="131"/>
        <v>57</v>
      </c>
      <c r="B1392" s="29" t="s">
        <v>1294</v>
      </c>
      <c r="C1392" s="8" t="s">
        <v>11</v>
      </c>
      <c r="D1392" s="9" t="s">
        <v>1349</v>
      </c>
      <c r="E1392" s="10">
        <v>98</v>
      </c>
      <c r="F1392" s="11">
        <v>41</v>
      </c>
      <c r="G1392" s="15">
        <f t="shared" si="132"/>
        <v>0.82</v>
      </c>
      <c r="H1392" s="12">
        <f t="shared" si="133"/>
        <v>0.33</v>
      </c>
      <c r="I1392" s="12">
        <f t="shared" si="134"/>
        <v>0.67</v>
      </c>
      <c r="J1392" s="15">
        <v>1</v>
      </c>
    </row>
    <row r="1393" spans="1:10" hidden="1">
      <c r="A1393" s="6">
        <f t="shared" si="131"/>
        <v>58</v>
      </c>
      <c r="B1393" s="29" t="s">
        <v>1294</v>
      </c>
      <c r="C1393" s="8" t="s">
        <v>11</v>
      </c>
      <c r="D1393" s="9" t="s">
        <v>1350</v>
      </c>
      <c r="E1393" s="10">
        <v>415</v>
      </c>
      <c r="F1393" s="11">
        <v>308</v>
      </c>
      <c r="G1393" s="15">
        <f t="shared" si="132"/>
        <v>6.16</v>
      </c>
      <c r="H1393" s="12">
        <f t="shared" si="133"/>
        <v>2.33</v>
      </c>
      <c r="I1393" s="12">
        <f t="shared" si="134"/>
        <v>4.67</v>
      </c>
      <c r="J1393" s="15">
        <v>7</v>
      </c>
    </row>
    <row r="1394" spans="1:10" hidden="1">
      <c r="A1394" s="6">
        <f t="shared" si="131"/>
        <v>59</v>
      </c>
      <c r="B1394" s="29" t="s">
        <v>1294</v>
      </c>
      <c r="C1394" s="8" t="s">
        <v>11</v>
      </c>
      <c r="D1394" s="9" t="s">
        <v>1351</v>
      </c>
      <c r="E1394" s="10">
        <v>303</v>
      </c>
      <c r="F1394" s="11">
        <v>160</v>
      </c>
      <c r="G1394" s="15">
        <f t="shared" si="132"/>
        <v>3.2</v>
      </c>
      <c r="H1394" s="12">
        <f t="shared" si="133"/>
        <v>0.5</v>
      </c>
      <c r="I1394" s="12">
        <f t="shared" si="134"/>
        <v>1</v>
      </c>
      <c r="J1394" s="15">
        <v>1.5</v>
      </c>
    </row>
    <row r="1395" spans="1:10" hidden="1">
      <c r="A1395" s="6">
        <f t="shared" si="131"/>
        <v>60</v>
      </c>
      <c r="B1395" s="29" t="s">
        <v>1294</v>
      </c>
      <c r="C1395" s="8" t="s">
        <v>11</v>
      </c>
      <c r="D1395" s="9" t="s">
        <v>1352</v>
      </c>
      <c r="E1395" s="10">
        <v>145</v>
      </c>
      <c r="F1395" s="11">
        <v>64</v>
      </c>
      <c r="G1395" s="15">
        <f t="shared" si="132"/>
        <v>1.28</v>
      </c>
      <c r="H1395" s="12">
        <f t="shared" si="133"/>
        <v>0.43</v>
      </c>
      <c r="I1395" s="12">
        <f t="shared" si="134"/>
        <v>0.85</v>
      </c>
      <c r="J1395" s="15">
        <f t="shared" si="135"/>
        <v>1.28</v>
      </c>
    </row>
    <row r="1396" spans="1:10" hidden="1">
      <c r="A1396" s="6">
        <f t="shared" si="131"/>
        <v>61</v>
      </c>
      <c r="B1396" s="29" t="s">
        <v>1294</v>
      </c>
      <c r="C1396" s="8" t="s">
        <v>11</v>
      </c>
      <c r="D1396" s="9" t="s">
        <v>1353</v>
      </c>
      <c r="E1396" s="10">
        <v>88</v>
      </c>
      <c r="F1396" s="11">
        <v>43</v>
      </c>
      <c r="G1396" s="15">
        <f t="shared" si="132"/>
        <v>0.86</v>
      </c>
      <c r="H1396" s="12">
        <f t="shared" si="133"/>
        <v>0.33</v>
      </c>
      <c r="I1396" s="12">
        <f t="shared" si="134"/>
        <v>0.67</v>
      </c>
      <c r="J1396" s="15">
        <v>1</v>
      </c>
    </row>
    <row r="1397" spans="1:10" hidden="1">
      <c r="A1397" s="6">
        <f t="shared" si="131"/>
        <v>62</v>
      </c>
      <c r="B1397" s="29" t="s">
        <v>1294</v>
      </c>
      <c r="C1397" s="8" t="s">
        <v>11</v>
      </c>
      <c r="D1397" s="9" t="s">
        <v>1354</v>
      </c>
      <c r="E1397" s="10">
        <v>248</v>
      </c>
      <c r="F1397" s="11">
        <v>40</v>
      </c>
      <c r="G1397" s="15">
        <f t="shared" si="132"/>
        <v>0.8</v>
      </c>
      <c r="H1397" s="12">
        <f t="shared" si="133"/>
        <v>0.5</v>
      </c>
      <c r="I1397" s="12">
        <f t="shared" si="134"/>
        <v>1</v>
      </c>
      <c r="J1397" s="15">
        <v>1.5</v>
      </c>
    </row>
    <row r="1398" spans="1:10" hidden="1">
      <c r="A1398" s="6">
        <f t="shared" si="131"/>
        <v>63</v>
      </c>
      <c r="B1398" s="29" t="s">
        <v>1294</v>
      </c>
      <c r="C1398" s="8" t="s">
        <v>11</v>
      </c>
      <c r="D1398" s="9" t="s">
        <v>1355</v>
      </c>
      <c r="E1398" s="10">
        <v>290</v>
      </c>
      <c r="F1398" s="11">
        <v>143</v>
      </c>
      <c r="G1398" s="15">
        <f t="shared" si="132"/>
        <v>2.86</v>
      </c>
      <c r="H1398" s="12">
        <f t="shared" si="133"/>
        <v>0.5</v>
      </c>
      <c r="I1398" s="12">
        <f t="shared" si="134"/>
        <v>1</v>
      </c>
      <c r="J1398" s="15">
        <v>1.5</v>
      </c>
    </row>
    <row r="1399" spans="1:10" hidden="1">
      <c r="A1399" s="6">
        <f t="shared" si="131"/>
        <v>64</v>
      </c>
      <c r="B1399" s="29" t="s">
        <v>1294</v>
      </c>
      <c r="C1399" s="8" t="s">
        <v>11</v>
      </c>
      <c r="D1399" s="9" t="s">
        <v>1356</v>
      </c>
      <c r="E1399" s="10">
        <v>186</v>
      </c>
      <c r="F1399" s="11">
        <v>93</v>
      </c>
      <c r="G1399" s="15">
        <f t="shared" si="132"/>
        <v>1.86</v>
      </c>
      <c r="H1399" s="12">
        <f t="shared" si="133"/>
        <v>0.62</v>
      </c>
      <c r="I1399" s="12">
        <f t="shared" si="134"/>
        <v>1.24</v>
      </c>
      <c r="J1399" s="15">
        <f t="shared" si="135"/>
        <v>1.86</v>
      </c>
    </row>
    <row r="1400" spans="1:10" hidden="1">
      <c r="A1400" s="6">
        <f t="shared" si="131"/>
        <v>65</v>
      </c>
      <c r="B1400" s="29" t="s">
        <v>1294</v>
      </c>
      <c r="C1400" s="8" t="s">
        <v>11</v>
      </c>
      <c r="D1400" s="9" t="s">
        <v>1357</v>
      </c>
      <c r="E1400" s="10">
        <v>134</v>
      </c>
      <c r="F1400" s="11">
        <v>74</v>
      </c>
      <c r="G1400" s="15">
        <f t="shared" si="132"/>
        <v>1.48</v>
      </c>
      <c r="H1400" s="12">
        <f t="shared" si="133"/>
        <v>0.49</v>
      </c>
      <c r="I1400" s="12">
        <f t="shared" si="134"/>
        <v>0.99</v>
      </c>
      <c r="J1400" s="15">
        <f t="shared" si="135"/>
        <v>1.48</v>
      </c>
    </row>
    <row r="1401" spans="1:10" hidden="1">
      <c r="A1401" s="6">
        <f t="shared" ref="A1401:A1428" si="136">A1400+1</f>
        <v>66</v>
      </c>
      <c r="B1401" s="29" t="s">
        <v>1294</v>
      </c>
      <c r="C1401" s="8" t="s">
        <v>11</v>
      </c>
      <c r="D1401" s="9" t="s">
        <v>1358</v>
      </c>
      <c r="E1401" s="10">
        <v>216</v>
      </c>
      <c r="F1401" s="11">
        <v>151</v>
      </c>
      <c r="G1401" s="15">
        <f t="shared" si="132"/>
        <v>3.02</v>
      </c>
      <c r="H1401" s="12">
        <f t="shared" si="133"/>
        <v>0.5</v>
      </c>
      <c r="I1401" s="12">
        <f t="shared" si="134"/>
        <v>1</v>
      </c>
      <c r="J1401" s="15">
        <v>1.5</v>
      </c>
    </row>
    <row r="1402" spans="1:10" hidden="1">
      <c r="A1402" s="6">
        <f t="shared" si="136"/>
        <v>67</v>
      </c>
      <c r="B1402" s="29" t="s">
        <v>1294</v>
      </c>
      <c r="C1402" s="8" t="s">
        <v>11</v>
      </c>
      <c r="D1402" s="9" t="s">
        <v>937</v>
      </c>
      <c r="E1402" s="10">
        <v>111</v>
      </c>
      <c r="F1402" s="11">
        <v>78</v>
      </c>
      <c r="G1402" s="15">
        <f t="shared" si="132"/>
        <v>1.56</v>
      </c>
      <c r="H1402" s="12">
        <f t="shared" si="133"/>
        <v>0.52</v>
      </c>
      <c r="I1402" s="12">
        <f t="shared" si="134"/>
        <v>1.04</v>
      </c>
      <c r="J1402" s="15">
        <f t="shared" si="135"/>
        <v>1.56</v>
      </c>
    </row>
    <row r="1403" spans="1:10" hidden="1">
      <c r="A1403" s="6">
        <f t="shared" si="136"/>
        <v>68</v>
      </c>
      <c r="B1403" s="29" t="s">
        <v>1294</v>
      </c>
      <c r="C1403" s="8" t="s">
        <v>11</v>
      </c>
      <c r="D1403" s="9" t="s">
        <v>1359</v>
      </c>
      <c r="E1403" s="10">
        <v>187</v>
      </c>
      <c r="F1403" s="11">
        <v>6</v>
      </c>
      <c r="G1403" s="15">
        <f t="shared" si="132"/>
        <v>0.12</v>
      </c>
      <c r="H1403" s="12">
        <f t="shared" si="133"/>
        <v>0.5</v>
      </c>
      <c r="I1403" s="12">
        <f t="shared" si="134"/>
        <v>1</v>
      </c>
      <c r="J1403" s="15">
        <v>1.5</v>
      </c>
    </row>
    <row r="1404" spans="1:10" hidden="1">
      <c r="A1404" s="6">
        <f t="shared" si="136"/>
        <v>69</v>
      </c>
      <c r="B1404" s="29" t="s">
        <v>1294</v>
      </c>
      <c r="C1404" s="8" t="s">
        <v>11</v>
      </c>
      <c r="D1404" s="9" t="s">
        <v>1360</v>
      </c>
      <c r="E1404" s="10">
        <v>125</v>
      </c>
      <c r="F1404" s="11">
        <v>74</v>
      </c>
      <c r="G1404" s="15">
        <f t="shared" si="132"/>
        <v>1.48</v>
      </c>
      <c r="H1404" s="12">
        <f t="shared" si="133"/>
        <v>0.49</v>
      </c>
      <c r="I1404" s="12">
        <f t="shared" si="134"/>
        <v>0.99</v>
      </c>
      <c r="J1404" s="15">
        <f t="shared" si="135"/>
        <v>1.48</v>
      </c>
    </row>
    <row r="1405" spans="1:10" hidden="1">
      <c r="A1405" s="6">
        <f t="shared" si="136"/>
        <v>70</v>
      </c>
      <c r="B1405" s="29" t="s">
        <v>1294</v>
      </c>
      <c r="C1405" s="8" t="s">
        <v>11</v>
      </c>
      <c r="D1405" s="9" t="s">
        <v>1361</v>
      </c>
      <c r="E1405" s="10">
        <v>211</v>
      </c>
      <c r="F1405" s="11">
        <v>128</v>
      </c>
      <c r="G1405" s="15">
        <f t="shared" si="132"/>
        <v>2.56</v>
      </c>
      <c r="H1405" s="12">
        <f t="shared" si="133"/>
        <v>0.5</v>
      </c>
      <c r="I1405" s="12">
        <f t="shared" si="134"/>
        <v>1</v>
      </c>
      <c r="J1405" s="15">
        <v>1.5</v>
      </c>
    </row>
    <row r="1406" spans="1:10" hidden="1">
      <c r="A1406" s="6">
        <f t="shared" si="136"/>
        <v>71</v>
      </c>
      <c r="B1406" s="29" t="s">
        <v>1294</v>
      </c>
      <c r="C1406" s="8" t="s">
        <v>11</v>
      </c>
      <c r="D1406" s="9" t="s">
        <v>1362</v>
      </c>
      <c r="E1406" s="10">
        <v>153</v>
      </c>
      <c r="F1406" s="11">
        <v>83</v>
      </c>
      <c r="G1406" s="15">
        <f t="shared" si="132"/>
        <v>1.66</v>
      </c>
      <c r="H1406" s="12">
        <f t="shared" si="133"/>
        <v>0.55000000000000004</v>
      </c>
      <c r="I1406" s="12">
        <f t="shared" si="134"/>
        <v>1.1100000000000001</v>
      </c>
      <c r="J1406" s="15">
        <f t="shared" si="135"/>
        <v>1.66</v>
      </c>
    </row>
    <row r="1407" spans="1:10" hidden="1">
      <c r="A1407" s="6">
        <f t="shared" si="136"/>
        <v>72</v>
      </c>
      <c r="B1407" s="29" t="s">
        <v>1294</v>
      </c>
      <c r="C1407" s="8" t="s">
        <v>11</v>
      </c>
      <c r="D1407" s="9" t="s">
        <v>1363</v>
      </c>
      <c r="E1407" s="10">
        <v>108</v>
      </c>
      <c r="F1407" s="11">
        <v>44</v>
      </c>
      <c r="G1407" s="15">
        <f t="shared" si="132"/>
        <v>0.88</v>
      </c>
      <c r="H1407" s="12">
        <f t="shared" si="133"/>
        <v>0.33</v>
      </c>
      <c r="I1407" s="12">
        <f t="shared" si="134"/>
        <v>0.67</v>
      </c>
      <c r="J1407" s="15">
        <v>1</v>
      </c>
    </row>
    <row r="1408" spans="1:10" hidden="1">
      <c r="A1408" s="6">
        <f t="shared" si="136"/>
        <v>73</v>
      </c>
      <c r="B1408" s="29" t="s">
        <v>1294</v>
      </c>
      <c r="C1408" s="8" t="s">
        <v>11</v>
      </c>
      <c r="D1408" s="9" t="s">
        <v>1364</v>
      </c>
      <c r="E1408" s="10">
        <v>331</v>
      </c>
      <c r="F1408" s="11">
        <v>195</v>
      </c>
      <c r="G1408" s="15">
        <f t="shared" si="132"/>
        <v>3.9</v>
      </c>
      <c r="H1408" s="12">
        <f t="shared" si="133"/>
        <v>0.5</v>
      </c>
      <c r="I1408" s="12">
        <f t="shared" si="134"/>
        <v>1</v>
      </c>
      <c r="J1408" s="15">
        <v>1.5</v>
      </c>
    </row>
    <row r="1409" spans="1:10" hidden="1">
      <c r="A1409" s="6">
        <f t="shared" si="136"/>
        <v>74</v>
      </c>
      <c r="B1409" s="29" t="s">
        <v>1294</v>
      </c>
      <c r="C1409" s="8" t="s">
        <v>11</v>
      </c>
      <c r="D1409" s="9" t="s">
        <v>1365</v>
      </c>
      <c r="E1409" s="10">
        <v>105</v>
      </c>
      <c r="F1409" s="11">
        <v>65</v>
      </c>
      <c r="G1409" s="15">
        <f t="shared" si="132"/>
        <v>1.3</v>
      </c>
      <c r="H1409" s="12">
        <f t="shared" si="133"/>
        <v>0.43</v>
      </c>
      <c r="I1409" s="12">
        <f t="shared" si="134"/>
        <v>0.87</v>
      </c>
      <c r="J1409" s="15">
        <f t="shared" si="135"/>
        <v>1.3</v>
      </c>
    </row>
    <row r="1410" spans="1:10" hidden="1">
      <c r="A1410" s="6">
        <f t="shared" si="136"/>
        <v>75</v>
      </c>
      <c r="B1410" s="29" t="s">
        <v>1294</v>
      </c>
      <c r="C1410" s="8" t="s">
        <v>11</v>
      </c>
      <c r="D1410" s="9" t="s">
        <v>1366</v>
      </c>
      <c r="E1410" s="10">
        <v>191</v>
      </c>
      <c r="F1410" s="11">
        <v>101</v>
      </c>
      <c r="G1410" s="15">
        <f t="shared" si="132"/>
        <v>2.02</v>
      </c>
      <c r="H1410" s="12">
        <f t="shared" si="133"/>
        <v>0.5</v>
      </c>
      <c r="I1410" s="12">
        <f t="shared" si="134"/>
        <v>1</v>
      </c>
      <c r="J1410" s="15">
        <v>1.5</v>
      </c>
    </row>
    <row r="1411" spans="1:10" hidden="1">
      <c r="A1411" s="6">
        <f t="shared" si="136"/>
        <v>76</v>
      </c>
      <c r="B1411" s="29" t="s">
        <v>1294</v>
      </c>
      <c r="C1411" s="8" t="s">
        <v>11</v>
      </c>
      <c r="D1411" s="9" t="s">
        <v>1367</v>
      </c>
      <c r="E1411" s="10">
        <v>180</v>
      </c>
      <c r="F1411" s="11">
        <v>98</v>
      </c>
      <c r="G1411" s="15">
        <f t="shared" si="132"/>
        <v>1.96</v>
      </c>
      <c r="H1411" s="12">
        <f t="shared" si="133"/>
        <v>0.65</v>
      </c>
      <c r="I1411" s="12">
        <f t="shared" si="134"/>
        <v>1.31</v>
      </c>
      <c r="J1411" s="15">
        <f t="shared" si="135"/>
        <v>1.96</v>
      </c>
    </row>
    <row r="1412" spans="1:10" hidden="1">
      <c r="A1412" s="6">
        <f t="shared" si="136"/>
        <v>77</v>
      </c>
      <c r="B1412" s="29" t="s">
        <v>1294</v>
      </c>
      <c r="C1412" s="8" t="s">
        <v>11</v>
      </c>
      <c r="D1412" s="9" t="s">
        <v>1368</v>
      </c>
      <c r="E1412" s="10">
        <v>187</v>
      </c>
      <c r="F1412" s="11">
        <v>105</v>
      </c>
      <c r="G1412" s="15">
        <f t="shared" si="132"/>
        <v>2.1</v>
      </c>
      <c r="H1412" s="12">
        <f t="shared" si="133"/>
        <v>0.5</v>
      </c>
      <c r="I1412" s="12">
        <f t="shared" si="134"/>
        <v>1</v>
      </c>
      <c r="J1412" s="15">
        <v>1.5</v>
      </c>
    </row>
    <row r="1413" spans="1:10" hidden="1">
      <c r="A1413" s="6">
        <f t="shared" si="136"/>
        <v>78</v>
      </c>
      <c r="B1413" s="29" t="s">
        <v>1294</v>
      </c>
      <c r="C1413" s="8" t="s">
        <v>11</v>
      </c>
      <c r="D1413" s="9" t="s">
        <v>1369</v>
      </c>
      <c r="E1413" s="10">
        <v>137</v>
      </c>
      <c r="F1413" s="11">
        <v>66</v>
      </c>
      <c r="G1413" s="15">
        <f t="shared" si="132"/>
        <v>1.32</v>
      </c>
      <c r="H1413" s="12">
        <f t="shared" si="133"/>
        <v>0.44</v>
      </c>
      <c r="I1413" s="12">
        <f t="shared" si="134"/>
        <v>0.88</v>
      </c>
      <c r="J1413" s="15">
        <f t="shared" si="135"/>
        <v>1.32</v>
      </c>
    </row>
    <row r="1414" spans="1:10" hidden="1">
      <c r="A1414" s="6">
        <f t="shared" si="136"/>
        <v>79</v>
      </c>
      <c r="B1414" s="29" t="s">
        <v>1294</v>
      </c>
      <c r="C1414" s="8" t="s">
        <v>11</v>
      </c>
      <c r="D1414" s="9" t="s">
        <v>1370</v>
      </c>
      <c r="E1414" s="10">
        <v>94</v>
      </c>
      <c r="F1414" s="11">
        <v>14</v>
      </c>
      <c r="G1414" s="15">
        <f t="shared" si="132"/>
        <v>0.28000000000000003</v>
      </c>
      <c r="H1414" s="12">
        <f t="shared" si="133"/>
        <v>0.33</v>
      </c>
      <c r="I1414" s="12">
        <f t="shared" si="134"/>
        <v>0.67</v>
      </c>
      <c r="J1414" s="15">
        <v>1</v>
      </c>
    </row>
    <row r="1415" spans="1:10" hidden="1">
      <c r="A1415" s="6">
        <f t="shared" si="136"/>
        <v>80</v>
      </c>
      <c r="B1415" s="29" t="s">
        <v>1294</v>
      </c>
      <c r="C1415" s="8" t="s">
        <v>11</v>
      </c>
      <c r="D1415" s="9" t="s">
        <v>1371</v>
      </c>
      <c r="E1415" s="10">
        <v>99</v>
      </c>
      <c r="F1415" s="11">
        <v>11</v>
      </c>
      <c r="G1415" s="15">
        <f t="shared" ref="G1415:G1478" si="137">ROUND(F1415*20*0.001,2)</f>
        <v>0.22</v>
      </c>
      <c r="H1415" s="12">
        <f t="shared" ref="H1415:H1478" si="138">ROUND(J1415*1/3,2)</f>
        <v>0.33</v>
      </c>
      <c r="I1415" s="12">
        <f t="shared" ref="I1415:I1478" si="139">ROUND(J1415*2/3,2)</f>
        <v>0.67</v>
      </c>
      <c r="J1415" s="15">
        <v>1</v>
      </c>
    </row>
    <row r="1416" spans="1:10" hidden="1">
      <c r="A1416" s="6">
        <f t="shared" si="136"/>
        <v>81</v>
      </c>
      <c r="B1416" s="29" t="s">
        <v>1294</v>
      </c>
      <c r="C1416" s="8" t="s">
        <v>11</v>
      </c>
      <c r="D1416" s="9" t="s">
        <v>1372</v>
      </c>
      <c r="E1416" s="10">
        <v>58</v>
      </c>
      <c r="F1416" s="11">
        <v>65</v>
      </c>
      <c r="G1416" s="15">
        <f t="shared" si="137"/>
        <v>1.3</v>
      </c>
      <c r="H1416" s="12">
        <f t="shared" si="138"/>
        <v>0.43</v>
      </c>
      <c r="I1416" s="12">
        <f t="shared" si="139"/>
        <v>0.87</v>
      </c>
      <c r="J1416" s="15">
        <f t="shared" ref="J1416:J1479" si="140">G1416</f>
        <v>1.3</v>
      </c>
    </row>
    <row r="1417" spans="1:10" hidden="1">
      <c r="A1417" s="6">
        <f t="shared" si="136"/>
        <v>82</v>
      </c>
      <c r="B1417" s="29" t="s">
        <v>1294</v>
      </c>
      <c r="C1417" s="8" t="s">
        <v>11</v>
      </c>
      <c r="D1417" s="9" t="s">
        <v>1373</v>
      </c>
      <c r="E1417" s="10">
        <v>113</v>
      </c>
      <c r="F1417" s="11">
        <v>65</v>
      </c>
      <c r="G1417" s="15">
        <f t="shared" si="137"/>
        <v>1.3</v>
      </c>
      <c r="H1417" s="12">
        <f t="shared" si="138"/>
        <v>0.43</v>
      </c>
      <c r="I1417" s="12">
        <f t="shared" si="139"/>
        <v>0.87</v>
      </c>
      <c r="J1417" s="15">
        <f t="shared" si="140"/>
        <v>1.3</v>
      </c>
    </row>
    <row r="1418" spans="1:10" hidden="1">
      <c r="A1418" s="6">
        <f t="shared" si="136"/>
        <v>83</v>
      </c>
      <c r="B1418" s="29" t="s">
        <v>1294</v>
      </c>
      <c r="C1418" s="8" t="s">
        <v>11</v>
      </c>
      <c r="D1418" s="30" t="s">
        <v>1374</v>
      </c>
      <c r="E1418" s="10">
        <v>93</v>
      </c>
      <c r="F1418" s="11">
        <v>60</v>
      </c>
      <c r="G1418" s="15">
        <f t="shared" si="137"/>
        <v>1.2</v>
      </c>
      <c r="H1418" s="12">
        <f t="shared" si="138"/>
        <v>0.4</v>
      </c>
      <c r="I1418" s="12">
        <f t="shared" si="139"/>
        <v>0.8</v>
      </c>
      <c r="J1418" s="15">
        <f t="shared" si="140"/>
        <v>1.2</v>
      </c>
    </row>
    <row r="1419" spans="1:10" hidden="1">
      <c r="A1419" s="6">
        <f t="shared" si="136"/>
        <v>84</v>
      </c>
      <c r="B1419" s="29" t="s">
        <v>1294</v>
      </c>
      <c r="C1419" s="8" t="s">
        <v>11</v>
      </c>
      <c r="D1419" s="9" t="s">
        <v>1375</v>
      </c>
      <c r="E1419" s="10">
        <v>233</v>
      </c>
      <c r="F1419" s="11">
        <v>67</v>
      </c>
      <c r="G1419" s="15">
        <f t="shared" si="137"/>
        <v>1.34</v>
      </c>
      <c r="H1419" s="12">
        <f t="shared" si="138"/>
        <v>0.45</v>
      </c>
      <c r="I1419" s="12">
        <f t="shared" si="139"/>
        <v>0.89</v>
      </c>
      <c r="J1419" s="15">
        <f t="shared" si="140"/>
        <v>1.34</v>
      </c>
    </row>
    <row r="1420" spans="1:10" hidden="1">
      <c r="A1420" s="6">
        <f t="shared" si="136"/>
        <v>85</v>
      </c>
      <c r="B1420" s="29" t="s">
        <v>1294</v>
      </c>
      <c r="C1420" s="8" t="s">
        <v>11</v>
      </c>
      <c r="D1420" s="9" t="s">
        <v>1376</v>
      </c>
      <c r="E1420" s="10">
        <v>112</v>
      </c>
      <c r="F1420" s="11">
        <v>58</v>
      </c>
      <c r="G1420" s="15">
        <f t="shared" si="137"/>
        <v>1.1599999999999999</v>
      </c>
      <c r="H1420" s="12">
        <f t="shared" si="138"/>
        <v>0.39</v>
      </c>
      <c r="I1420" s="12">
        <f t="shared" si="139"/>
        <v>0.77</v>
      </c>
      <c r="J1420" s="15">
        <f t="shared" si="140"/>
        <v>1.1599999999999999</v>
      </c>
    </row>
    <row r="1421" spans="1:10" hidden="1">
      <c r="A1421" s="6">
        <f t="shared" si="136"/>
        <v>86</v>
      </c>
      <c r="B1421" s="29" t="s">
        <v>1294</v>
      </c>
      <c r="C1421" s="8" t="s">
        <v>11</v>
      </c>
      <c r="D1421" s="9" t="s">
        <v>1377</v>
      </c>
      <c r="E1421" s="10">
        <v>200</v>
      </c>
      <c r="F1421" s="11">
        <v>111</v>
      </c>
      <c r="G1421" s="15">
        <f t="shared" si="137"/>
        <v>2.2200000000000002</v>
      </c>
      <c r="H1421" s="12">
        <f t="shared" si="138"/>
        <v>0.5</v>
      </c>
      <c r="I1421" s="12">
        <f t="shared" si="139"/>
        <v>1</v>
      </c>
      <c r="J1421" s="15">
        <v>1.5</v>
      </c>
    </row>
    <row r="1422" spans="1:10" hidden="1">
      <c r="A1422" s="6">
        <f t="shared" si="136"/>
        <v>87</v>
      </c>
      <c r="B1422" s="29" t="s">
        <v>1294</v>
      </c>
      <c r="C1422" s="8" t="s">
        <v>11</v>
      </c>
      <c r="D1422" s="9" t="s">
        <v>1378</v>
      </c>
      <c r="E1422" s="10">
        <v>283</v>
      </c>
      <c r="F1422" s="11">
        <v>199</v>
      </c>
      <c r="G1422" s="15">
        <f t="shared" si="137"/>
        <v>3.98</v>
      </c>
      <c r="H1422" s="12">
        <f t="shared" si="138"/>
        <v>0.5</v>
      </c>
      <c r="I1422" s="12">
        <f t="shared" si="139"/>
        <v>1</v>
      </c>
      <c r="J1422" s="15">
        <v>1.5</v>
      </c>
    </row>
    <row r="1423" spans="1:10" hidden="1">
      <c r="A1423" s="6">
        <f t="shared" si="136"/>
        <v>88</v>
      </c>
      <c r="B1423" s="29" t="s">
        <v>1294</v>
      </c>
      <c r="C1423" s="8" t="s">
        <v>11</v>
      </c>
      <c r="D1423" s="9" t="s">
        <v>1240</v>
      </c>
      <c r="E1423" s="10">
        <v>123</v>
      </c>
      <c r="F1423" s="11">
        <v>71</v>
      </c>
      <c r="G1423" s="15">
        <f t="shared" si="137"/>
        <v>1.42</v>
      </c>
      <c r="H1423" s="12">
        <f t="shared" si="138"/>
        <v>0.47</v>
      </c>
      <c r="I1423" s="12">
        <f t="shared" si="139"/>
        <v>0.95</v>
      </c>
      <c r="J1423" s="15">
        <f t="shared" si="140"/>
        <v>1.42</v>
      </c>
    </row>
    <row r="1424" spans="1:10" hidden="1">
      <c r="A1424" s="6">
        <f t="shared" si="136"/>
        <v>89</v>
      </c>
      <c r="B1424" s="29" t="s">
        <v>1294</v>
      </c>
      <c r="C1424" s="8" t="s">
        <v>11</v>
      </c>
      <c r="D1424" s="9" t="s">
        <v>1379</v>
      </c>
      <c r="E1424" s="10">
        <v>117</v>
      </c>
      <c r="F1424" s="11">
        <v>59</v>
      </c>
      <c r="G1424" s="15">
        <f t="shared" si="137"/>
        <v>1.18</v>
      </c>
      <c r="H1424" s="12">
        <f t="shared" si="138"/>
        <v>0.39</v>
      </c>
      <c r="I1424" s="12">
        <f t="shared" si="139"/>
        <v>0.79</v>
      </c>
      <c r="J1424" s="15">
        <f t="shared" si="140"/>
        <v>1.18</v>
      </c>
    </row>
    <row r="1425" spans="1:10" hidden="1">
      <c r="A1425" s="6">
        <f t="shared" si="136"/>
        <v>90</v>
      </c>
      <c r="B1425" s="29" t="s">
        <v>1294</v>
      </c>
      <c r="C1425" s="8" t="s">
        <v>11</v>
      </c>
      <c r="D1425" s="9" t="s">
        <v>1380</v>
      </c>
      <c r="E1425" s="10"/>
      <c r="F1425" s="11">
        <v>23</v>
      </c>
      <c r="G1425" s="15">
        <f t="shared" si="137"/>
        <v>0.46</v>
      </c>
      <c r="H1425" s="12">
        <f t="shared" si="138"/>
        <v>0.33</v>
      </c>
      <c r="I1425" s="12">
        <f t="shared" si="139"/>
        <v>0.67</v>
      </c>
      <c r="J1425" s="15">
        <v>1</v>
      </c>
    </row>
    <row r="1426" spans="1:10" hidden="1">
      <c r="A1426" s="6">
        <f t="shared" si="136"/>
        <v>91</v>
      </c>
      <c r="B1426" s="29" t="s">
        <v>1294</v>
      </c>
      <c r="C1426" s="8" t="s">
        <v>11</v>
      </c>
      <c r="D1426" s="9" t="s">
        <v>1381</v>
      </c>
      <c r="E1426" s="10"/>
      <c r="F1426" s="11">
        <v>76</v>
      </c>
      <c r="G1426" s="15">
        <f t="shared" si="137"/>
        <v>1.52</v>
      </c>
      <c r="H1426" s="12">
        <f t="shared" si="138"/>
        <v>0.51</v>
      </c>
      <c r="I1426" s="12">
        <f t="shared" si="139"/>
        <v>1.01</v>
      </c>
      <c r="J1426" s="15">
        <f t="shared" si="140"/>
        <v>1.52</v>
      </c>
    </row>
    <row r="1427" spans="1:10" hidden="1">
      <c r="A1427" s="6">
        <f t="shared" si="136"/>
        <v>92</v>
      </c>
      <c r="B1427" s="29" t="s">
        <v>1294</v>
      </c>
      <c r="C1427" s="8" t="s">
        <v>11</v>
      </c>
      <c r="D1427" s="9" t="s">
        <v>1382</v>
      </c>
      <c r="E1427" s="10"/>
      <c r="F1427" s="11">
        <v>29</v>
      </c>
      <c r="G1427" s="15">
        <f t="shared" si="137"/>
        <v>0.57999999999999996</v>
      </c>
      <c r="H1427" s="12">
        <f t="shared" si="138"/>
        <v>0.33</v>
      </c>
      <c r="I1427" s="12">
        <f t="shared" si="139"/>
        <v>0.67</v>
      </c>
      <c r="J1427" s="15">
        <v>1</v>
      </c>
    </row>
    <row r="1428" spans="1:10" hidden="1">
      <c r="A1428" s="6">
        <f t="shared" si="136"/>
        <v>93</v>
      </c>
      <c r="B1428" s="29" t="s">
        <v>1294</v>
      </c>
      <c r="C1428" s="8" t="s">
        <v>11</v>
      </c>
      <c r="D1428" s="9" t="s">
        <v>1383</v>
      </c>
      <c r="E1428" s="10"/>
      <c r="F1428" s="11">
        <v>85</v>
      </c>
      <c r="G1428" s="15">
        <f t="shared" si="137"/>
        <v>1.7</v>
      </c>
      <c r="H1428" s="12">
        <f t="shared" si="138"/>
        <v>0.56999999999999995</v>
      </c>
      <c r="I1428" s="12">
        <f t="shared" si="139"/>
        <v>1.1299999999999999</v>
      </c>
      <c r="J1428" s="15">
        <f t="shared" si="140"/>
        <v>1.7</v>
      </c>
    </row>
    <row r="1429" spans="1:10" s="28" customFormat="1" ht="27.75">
      <c r="A1429" s="24">
        <v>13</v>
      </c>
      <c r="B1429" s="25" t="s">
        <v>1294</v>
      </c>
      <c r="C1429" s="26"/>
      <c r="D1429" s="27" t="s">
        <v>105</v>
      </c>
      <c r="E1429" s="52">
        <f>SUM(E1336:E1428)</f>
        <v>13210</v>
      </c>
      <c r="F1429" s="52">
        <f t="shared" ref="F1429:J1429" si="141">SUM(F1336:F1428)</f>
        <v>7544</v>
      </c>
      <c r="G1429" s="53">
        <f t="shared" si="141"/>
        <v>150.88</v>
      </c>
      <c r="H1429" s="53">
        <f t="shared" si="141"/>
        <v>45.289999999999985</v>
      </c>
      <c r="I1429" s="53">
        <f t="shared" si="141"/>
        <v>90.770000000000039</v>
      </c>
      <c r="J1429" s="53">
        <f t="shared" si="141"/>
        <v>136.06</v>
      </c>
    </row>
    <row r="1430" spans="1:10" s="5" customFormat="1" hidden="1">
      <c r="A1430" s="6">
        <v>1</v>
      </c>
      <c r="B1430" s="29" t="s">
        <v>1384</v>
      </c>
      <c r="C1430" s="8" t="s">
        <v>11</v>
      </c>
      <c r="D1430" s="9" t="s">
        <v>1385</v>
      </c>
      <c r="E1430" s="10">
        <v>186</v>
      </c>
      <c r="F1430" s="11">
        <v>63</v>
      </c>
      <c r="G1430" s="15">
        <f t="shared" si="137"/>
        <v>1.26</v>
      </c>
      <c r="H1430" s="12">
        <f t="shared" si="138"/>
        <v>0.42</v>
      </c>
      <c r="I1430" s="12">
        <f t="shared" si="139"/>
        <v>0.84</v>
      </c>
      <c r="J1430" s="15">
        <f t="shared" si="140"/>
        <v>1.26</v>
      </c>
    </row>
    <row r="1431" spans="1:10" hidden="1">
      <c r="A1431" s="6">
        <f t="shared" ref="A1431:A1494" si="142">A1430+1</f>
        <v>2</v>
      </c>
      <c r="B1431" s="29" t="s">
        <v>1384</v>
      </c>
      <c r="C1431" s="8" t="s">
        <v>11</v>
      </c>
      <c r="D1431" s="9" t="s">
        <v>1386</v>
      </c>
      <c r="E1431" s="10">
        <v>270</v>
      </c>
      <c r="F1431" s="11">
        <v>174</v>
      </c>
      <c r="G1431" s="15">
        <f t="shared" si="137"/>
        <v>3.48</v>
      </c>
      <c r="H1431" s="12">
        <f t="shared" si="138"/>
        <v>0.5</v>
      </c>
      <c r="I1431" s="12">
        <f t="shared" si="139"/>
        <v>1</v>
      </c>
      <c r="J1431" s="15">
        <v>1.5</v>
      </c>
    </row>
    <row r="1432" spans="1:10" hidden="1">
      <c r="A1432" s="6">
        <f t="shared" si="142"/>
        <v>3</v>
      </c>
      <c r="B1432" s="29" t="s">
        <v>1384</v>
      </c>
      <c r="C1432" s="8" t="s">
        <v>11</v>
      </c>
      <c r="D1432" s="9" t="s">
        <v>1387</v>
      </c>
      <c r="E1432" s="10">
        <v>160</v>
      </c>
      <c r="F1432" s="11">
        <v>11</v>
      </c>
      <c r="G1432" s="15">
        <f t="shared" si="137"/>
        <v>0.22</v>
      </c>
      <c r="H1432" s="12">
        <f t="shared" si="138"/>
        <v>0.5</v>
      </c>
      <c r="I1432" s="12">
        <f t="shared" si="139"/>
        <v>1</v>
      </c>
      <c r="J1432" s="15">
        <v>1.5</v>
      </c>
    </row>
    <row r="1433" spans="1:10" hidden="1">
      <c r="A1433" s="6">
        <f t="shared" si="142"/>
        <v>4</v>
      </c>
      <c r="B1433" s="29" t="s">
        <v>1384</v>
      </c>
      <c r="C1433" s="8" t="s">
        <v>11</v>
      </c>
      <c r="D1433" s="9" t="s">
        <v>1388</v>
      </c>
      <c r="E1433" s="10">
        <v>151</v>
      </c>
      <c r="F1433" s="11">
        <v>81</v>
      </c>
      <c r="G1433" s="15">
        <f t="shared" si="137"/>
        <v>1.62</v>
      </c>
      <c r="H1433" s="12">
        <f t="shared" si="138"/>
        <v>0.54</v>
      </c>
      <c r="I1433" s="12">
        <f t="shared" si="139"/>
        <v>1.08</v>
      </c>
      <c r="J1433" s="15">
        <f t="shared" si="140"/>
        <v>1.62</v>
      </c>
    </row>
    <row r="1434" spans="1:10" hidden="1">
      <c r="A1434" s="6">
        <f t="shared" si="142"/>
        <v>5</v>
      </c>
      <c r="B1434" s="29" t="s">
        <v>1384</v>
      </c>
      <c r="C1434" s="8" t="s">
        <v>11</v>
      </c>
      <c r="D1434" s="9" t="s">
        <v>1389</v>
      </c>
      <c r="E1434" s="10">
        <v>181</v>
      </c>
      <c r="F1434" s="11">
        <v>58</v>
      </c>
      <c r="G1434" s="15">
        <f t="shared" si="137"/>
        <v>1.1599999999999999</v>
      </c>
      <c r="H1434" s="12">
        <f t="shared" si="138"/>
        <v>0.39</v>
      </c>
      <c r="I1434" s="12">
        <f t="shared" si="139"/>
        <v>0.77</v>
      </c>
      <c r="J1434" s="15">
        <f t="shared" si="140"/>
        <v>1.1599999999999999</v>
      </c>
    </row>
    <row r="1435" spans="1:10" hidden="1">
      <c r="A1435" s="6">
        <f t="shared" si="142"/>
        <v>6</v>
      </c>
      <c r="B1435" s="29" t="s">
        <v>1384</v>
      </c>
      <c r="C1435" s="8" t="s">
        <v>11</v>
      </c>
      <c r="D1435" s="9" t="s">
        <v>1390</v>
      </c>
      <c r="E1435" s="10">
        <v>60</v>
      </c>
      <c r="F1435" s="11">
        <v>25</v>
      </c>
      <c r="G1435" s="15">
        <f t="shared" si="137"/>
        <v>0.5</v>
      </c>
      <c r="H1435" s="12">
        <f t="shared" si="138"/>
        <v>0.33</v>
      </c>
      <c r="I1435" s="12">
        <f t="shared" si="139"/>
        <v>0.67</v>
      </c>
      <c r="J1435" s="15">
        <v>1</v>
      </c>
    </row>
    <row r="1436" spans="1:10" hidden="1">
      <c r="A1436" s="6">
        <f t="shared" si="142"/>
        <v>7</v>
      </c>
      <c r="B1436" s="29" t="s">
        <v>1384</v>
      </c>
      <c r="C1436" s="8" t="s">
        <v>11</v>
      </c>
      <c r="D1436" s="9" t="s">
        <v>1391</v>
      </c>
      <c r="E1436" s="10">
        <v>118</v>
      </c>
      <c r="F1436" s="11">
        <v>68</v>
      </c>
      <c r="G1436" s="15">
        <f t="shared" si="137"/>
        <v>1.36</v>
      </c>
      <c r="H1436" s="12">
        <f t="shared" si="138"/>
        <v>0.45</v>
      </c>
      <c r="I1436" s="12">
        <f t="shared" si="139"/>
        <v>0.91</v>
      </c>
      <c r="J1436" s="15">
        <f t="shared" si="140"/>
        <v>1.36</v>
      </c>
    </row>
    <row r="1437" spans="1:10" hidden="1">
      <c r="A1437" s="6">
        <f t="shared" si="142"/>
        <v>8</v>
      </c>
      <c r="B1437" s="29" t="s">
        <v>1384</v>
      </c>
      <c r="C1437" s="8" t="s">
        <v>11</v>
      </c>
      <c r="D1437" s="9" t="s">
        <v>1392</v>
      </c>
      <c r="E1437" s="10">
        <v>129</v>
      </c>
      <c r="F1437" s="11">
        <v>84</v>
      </c>
      <c r="G1437" s="15">
        <f t="shared" si="137"/>
        <v>1.68</v>
      </c>
      <c r="H1437" s="12">
        <f t="shared" si="138"/>
        <v>0.56000000000000005</v>
      </c>
      <c r="I1437" s="12">
        <f t="shared" si="139"/>
        <v>1.1200000000000001</v>
      </c>
      <c r="J1437" s="15">
        <f t="shared" si="140"/>
        <v>1.68</v>
      </c>
    </row>
    <row r="1438" spans="1:10" hidden="1">
      <c r="A1438" s="6">
        <f t="shared" si="142"/>
        <v>9</v>
      </c>
      <c r="B1438" s="29" t="s">
        <v>1384</v>
      </c>
      <c r="C1438" s="8" t="s">
        <v>11</v>
      </c>
      <c r="D1438" s="9" t="s">
        <v>1393</v>
      </c>
      <c r="E1438" s="10">
        <v>41</v>
      </c>
      <c r="F1438" s="11">
        <v>30</v>
      </c>
      <c r="G1438" s="15">
        <f t="shared" si="137"/>
        <v>0.6</v>
      </c>
      <c r="H1438" s="12">
        <f t="shared" si="138"/>
        <v>0.33</v>
      </c>
      <c r="I1438" s="12">
        <f t="shared" si="139"/>
        <v>0.67</v>
      </c>
      <c r="J1438" s="15">
        <v>1</v>
      </c>
    </row>
    <row r="1439" spans="1:10" hidden="1">
      <c r="A1439" s="6">
        <f t="shared" si="142"/>
        <v>10</v>
      </c>
      <c r="B1439" s="29" t="s">
        <v>1384</v>
      </c>
      <c r="C1439" s="8" t="s">
        <v>11</v>
      </c>
      <c r="D1439" s="9" t="s">
        <v>1394</v>
      </c>
      <c r="E1439" s="10">
        <v>116</v>
      </c>
      <c r="F1439" s="11">
        <v>73</v>
      </c>
      <c r="G1439" s="15">
        <f t="shared" si="137"/>
        <v>1.46</v>
      </c>
      <c r="H1439" s="12">
        <f t="shared" si="138"/>
        <v>0.49</v>
      </c>
      <c r="I1439" s="12">
        <f t="shared" si="139"/>
        <v>0.97</v>
      </c>
      <c r="J1439" s="15">
        <f t="shared" si="140"/>
        <v>1.46</v>
      </c>
    </row>
    <row r="1440" spans="1:10" hidden="1">
      <c r="A1440" s="6">
        <f t="shared" si="142"/>
        <v>11</v>
      </c>
      <c r="B1440" s="29" t="s">
        <v>1384</v>
      </c>
      <c r="C1440" s="8" t="s">
        <v>11</v>
      </c>
      <c r="D1440" s="9" t="s">
        <v>1395</v>
      </c>
      <c r="E1440" s="10">
        <v>153</v>
      </c>
      <c r="F1440" s="11">
        <v>59</v>
      </c>
      <c r="G1440" s="15">
        <f t="shared" si="137"/>
        <v>1.18</v>
      </c>
      <c r="H1440" s="12">
        <f t="shared" si="138"/>
        <v>0.39</v>
      </c>
      <c r="I1440" s="12">
        <f t="shared" si="139"/>
        <v>0.79</v>
      </c>
      <c r="J1440" s="15">
        <f t="shared" si="140"/>
        <v>1.18</v>
      </c>
    </row>
    <row r="1441" spans="1:10" hidden="1">
      <c r="A1441" s="6">
        <f t="shared" si="142"/>
        <v>12</v>
      </c>
      <c r="B1441" s="37" t="s">
        <v>1384</v>
      </c>
      <c r="C1441" s="8" t="s">
        <v>11</v>
      </c>
      <c r="D1441" s="38" t="s">
        <v>1396</v>
      </c>
      <c r="E1441" s="10">
        <v>112</v>
      </c>
      <c r="F1441" s="11">
        <v>6</v>
      </c>
      <c r="G1441" s="15">
        <f t="shared" si="137"/>
        <v>0.12</v>
      </c>
      <c r="H1441" s="12">
        <f t="shared" si="138"/>
        <v>0.33</v>
      </c>
      <c r="I1441" s="12">
        <f t="shared" si="139"/>
        <v>0.67</v>
      </c>
      <c r="J1441" s="15">
        <v>1</v>
      </c>
    </row>
    <row r="1442" spans="1:10" hidden="1">
      <c r="A1442" s="6">
        <f t="shared" si="142"/>
        <v>13</v>
      </c>
      <c r="B1442" s="29" t="s">
        <v>1384</v>
      </c>
      <c r="C1442" s="8" t="s">
        <v>11</v>
      </c>
      <c r="D1442" s="9" t="s">
        <v>1397</v>
      </c>
      <c r="E1442" s="10">
        <v>70</v>
      </c>
      <c r="F1442" s="11">
        <v>40</v>
      </c>
      <c r="G1442" s="15">
        <f t="shared" si="137"/>
        <v>0.8</v>
      </c>
      <c r="H1442" s="12">
        <f t="shared" si="138"/>
        <v>0.33</v>
      </c>
      <c r="I1442" s="12">
        <f t="shared" si="139"/>
        <v>0.67</v>
      </c>
      <c r="J1442" s="15">
        <v>1</v>
      </c>
    </row>
    <row r="1443" spans="1:10" hidden="1">
      <c r="A1443" s="6">
        <f t="shared" si="142"/>
        <v>14</v>
      </c>
      <c r="B1443" s="29" t="s">
        <v>1384</v>
      </c>
      <c r="C1443" s="8" t="s">
        <v>11</v>
      </c>
      <c r="D1443" s="9" t="s">
        <v>1398</v>
      </c>
      <c r="E1443" s="10">
        <v>275</v>
      </c>
      <c r="F1443" s="11">
        <v>195</v>
      </c>
      <c r="G1443" s="15">
        <f t="shared" si="137"/>
        <v>3.9</v>
      </c>
      <c r="H1443" s="12">
        <f t="shared" si="138"/>
        <v>0.5</v>
      </c>
      <c r="I1443" s="12">
        <f t="shared" si="139"/>
        <v>1</v>
      </c>
      <c r="J1443" s="15">
        <v>1.5</v>
      </c>
    </row>
    <row r="1444" spans="1:10" hidden="1">
      <c r="A1444" s="6">
        <f t="shared" si="142"/>
        <v>15</v>
      </c>
      <c r="B1444" s="29" t="s">
        <v>1384</v>
      </c>
      <c r="C1444" s="8" t="s">
        <v>11</v>
      </c>
      <c r="D1444" s="9" t="s">
        <v>1399</v>
      </c>
      <c r="E1444" s="10">
        <v>156</v>
      </c>
      <c r="F1444" s="11">
        <v>75</v>
      </c>
      <c r="G1444" s="15">
        <f t="shared" si="137"/>
        <v>1.5</v>
      </c>
      <c r="H1444" s="12">
        <f t="shared" si="138"/>
        <v>0.5</v>
      </c>
      <c r="I1444" s="12">
        <f t="shared" si="139"/>
        <v>1</v>
      </c>
      <c r="J1444" s="15">
        <f t="shared" si="140"/>
        <v>1.5</v>
      </c>
    </row>
    <row r="1445" spans="1:10" ht="46.5" hidden="1">
      <c r="A1445" s="6">
        <f t="shared" si="142"/>
        <v>16</v>
      </c>
      <c r="B1445" s="29" t="s">
        <v>1384</v>
      </c>
      <c r="C1445" s="8" t="s">
        <v>11</v>
      </c>
      <c r="D1445" s="30" t="s">
        <v>1400</v>
      </c>
      <c r="E1445" s="10">
        <v>105</v>
      </c>
      <c r="F1445" s="11">
        <v>22</v>
      </c>
      <c r="G1445" s="15">
        <f t="shared" si="137"/>
        <v>0.44</v>
      </c>
      <c r="H1445" s="12">
        <f t="shared" si="138"/>
        <v>0.33</v>
      </c>
      <c r="I1445" s="12">
        <f t="shared" si="139"/>
        <v>0.67</v>
      </c>
      <c r="J1445" s="15">
        <v>1</v>
      </c>
    </row>
    <row r="1446" spans="1:10" hidden="1">
      <c r="A1446" s="6">
        <f t="shared" si="142"/>
        <v>17</v>
      </c>
      <c r="B1446" s="29" t="s">
        <v>1384</v>
      </c>
      <c r="C1446" s="8" t="s">
        <v>11</v>
      </c>
      <c r="D1446" s="9" t="s">
        <v>1327</v>
      </c>
      <c r="E1446" s="10">
        <v>107</v>
      </c>
      <c r="F1446" s="11">
        <v>63</v>
      </c>
      <c r="G1446" s="15">
        <f t="shared" si="137"/>
        <v>1.26</v>
      </c>
      <c r="H1446" s="12">
        <f t="shared" si="138"/>
        <v>0.42</v>
      </c>
      <c r="I1446" s="12">
        <f t="shared" si="139"/>
        <v>0.84</v>
      </c>
      <c r="J1446" s="15">
        <f t="shared" si="140"/>
        <v>1.26</v>
      </c>
    </row>
    <row r="1447" spans="1:10" hidden="1">
      <c r="A1447" s="6">
        <f t="shared" si="142"/>
        <v>18</v>
      </c>
      <c r="B1447" s="29" t="s">
        <v>1384</v>
      </c>
      <c r="C1447" s="8" t="s">
        <v>11</v>
      </c>
      <c r="D1447" s="9" t="s">
        <v>1401</v>
      </c>
      <c r="E1447" s="10">
        <v>116</v>
      </c>
      <c r="F1447" s="11">
        <v>41</v>
      </c>
      <c r="G1447" s="15">
        <f t="shared" si="137"/>
        <v>0.82</v>
      </c>
      <c r="H1447" s="12">
        <f t="shared" si="138"/>
        <v>0.5</v>
      </c>
      <c r="I1447" s="12">
        <f t="shared" si="139"/>
        <v>1</v>
      </c>
      <c r="J1447" s="15">
        <v>1.5</v>
      </c>
    </row>
    <row r="1448" spans="1:10" hidden="1">
      <c r="A1448" s="6">
        <f t="shared" si="142"/>
        <v>19</v>
      </c>
      <c r="B1448" s="29" t="s">
        <v>1384</v>
      </c>
      <c r="C1448" s="8" t="s">
        <v>11</v>
      </c>
      <c r="D1448" s="9" t="s">
        <v>1402</v>
      </c>
      <c r="E1448" s="10">
        <v>175</v>
      </c>
      <c r="F1448" s="11">
        <v>121</v>
      </c>
      <c r="G1448" s="15">
        <f t="shared" si="137"/>
        <v>2.42</v>
      </c>
      <c r="H1448" s="12">
        <f t="shared" si="138"/>
        <v>0.5</v>
      </c>
      <c r="I1448" s="12">
        <f t="shared" si="139"/>
        <v>1</v>
      </c>
      <c r="J1448" s="15">
        <v>1.5</v>
      </c>
    </row>
    <row r="1449" spans="1:10" hidden="1">
      <c r="A1449" s="6">
        <f t="shared" si="142"/>
        <v>20</v>
      </c>
      <c r="B1449" s="29" t="s">
        <v>1384</v>
      </c>
      <c r="C1449" s="8" t="s">
        <v>11</v>
      </c>
      <c r="D1449" s="9" t="s">
        <v>1403</v>
      </c>
      <c r="E1449" s="10">
        <v>157</v>
      </c>
      <c r="F1449" s="11">
        <v>90</v>
      </c>
      <c r="G1449" s="15">
        <f t="shared" si="137"/>
        <v>1.8</v>
      </c>
      <c r="H1449" s="12">
        <f t="shared" si="138"/>
        <v>0.6</v>
      </c>
      <c r="I1449" s="12">
        <f t="shared" si="139"/>
        <v>1.2</v>
      </c>
      <c r="J1449" s="15">
        <f t="shared" si="140"/>
        <v>1.8</v>
      </c>
    </row>
    <row r="1450" spans="1:10" hidden="1">
      <c r="A1450" s="6">
        <f t="shared" si="142"/>
        <v>21</v>
      </c>
      <c r="B1450" s="29" t="s">
        <v>1384</v>
      </c>
      <c r="C1450" s="8" t="s">
        <v>11</v>
      </c>
      <c r="D1450" s="9" t="s">
        <v>1404</v>
      </c>
      <c r="E1450" s="10">
        <v>113</v>
      </c>
      <c r="F1450" s="11">
        <v>77</v>
      </c>
      <c r="G1450" s="15">
        <f t="shared" si="137"/>
        <v>1.54</v>
      </c>
      <c r="H1450" s="12">
        <f t="shared" si="138"/>
        <v>0.51</v>
      </c>
      <c r="I1450" s="12">
        <f t="shared" si="139"/>
        <v>1.03</v>
      </c>
      <c r="J1450" s="15">
        <f t="shared" si="140"/>
        <v>1.54</v>
      </c>
    </row>
    <row r="1451" spans="1:10" hidden="1">
      <c r="A1451" s="6">
        <f t="shared" si="142"/>
        <v>22</v>
      </c>
      <c r="B1451" s="29" t="s">
        <v>1384</v>
      </c>
      <c r="C1451" s="8" t="s">
        <v>11</v>
      </c>
      <c r="D1451" s="9" t="s">
        <v>1405</v>
      </c>
      <c r="E1451" s="10">
        <v>153</v>
      </c>
      <c r="F1451" s="11">
        <v>110</v>
      </c>
      <c r="G1451" s="15">
        <f t="shared" si="137"/>
        <v>2.2000000000000002</v>
      </c>
      <c r="H1451" s="12">
        <f t="shared" si="138"/>
        <v>0.5</v>
      </c>
      <c r="I1451" s="12">
        <f t="shared" si="139"/>
        <v>1</v>
      </c>
      <c r="J1451" s="15">
        <v>1.5</v>
      </c>
    </row>
    <row r="1452" spans="1:10" hidden="1">
      <c r="A1452" s="6">
        <f t="shared" si="142"/>
        <v>23</v>
      </c>
      <c r="B1452" s="29" t="s">
        <v>1384</v>
      </c>
      <c r="C1452" s="8" t="s">
        <v>11</v>
      </c>
      <c r="D1452" s="9" t="s">
        <v>1406</v>
      </c>
      <c r="E1452" s="10">
        <v>403</v>
      </c>
      <c r="F1452" s="11">
        <v>258</v>
      </c>
      <c r="G1452" s="15">
        <f t="shared" si="137"/>
        <v>5.16</v>
      </c>
      <c r="H1452" s="12">
        <f t="shared" si="138"/>
        <v>1</v>
      </c>
      <c r="I1452" s="12">
        <f t="shared" si="139"/>
        <v>2</v>
      </c>
      <c r="J1452" s="15">
        <v>3</v>
      </c>
    </row>
    <row r="1453" spans="1:10" hidden="1">
      <c r="A1453" s="6">
        <f t="shared" si="142"/>
        <v>24</v>
      </c>
      <c r="B1453" s="29" t="s">
        <v>1384</v>
      </c>
      <c r="C1453" s="8" t="s">
        <v>11</v>
      </c>
      <c r="D1453" s="9" t="s">
        <v>1407</v>
      </c>
      <c r="E1453" s="10">
        <v>119</v>
      </c>
      <c r="F1453" s="11">
        <v>31</v>
      </c>
      <c r="G1453" s="15">
        <f t="shared" si="137"/>
        <v>0.62</v>
      </c>
      <c r="H1453" s="12">
        <f t="shared" si="138"/>
        <v>0.5</v>
      </c>
      <c r="I1453" s="12">
        <f t="shared" si="139"/>
        <v>1</v>
      </c>
      <c r="J1453" s="15">
        <v>1.5</v>
      </c>
    </row>
    <row r="1454" spans="1:10" hidden="1">
      <c r="A1454" s="6">
        <f t="shared" si="142"/>
        <v>25</v>
      </c>
      <c r="B1454" s="29" t="s">
        <v>1384</v>
      </c>
      <c r="C1454" s="8" t="s">
        <v>11</v>
      </c>
      <c r="D1454" s="9" t="s">
        <v>1408</v>
      </c>
      <c r="E1454" s="10">
        <v>150</v>
      </c>
      <c r="F1454" s="11">
        <v>69</v>
      </c>
      <c r="G1454" s="15">
        <f t="shared" si="137"/>
        <v>1.38</v>
      </c>
      <c r="H1454" s="12">
        <f t="shared" si="138"/>
        <v>0.46</v>
      </c>
      <c r="I1454" s="12">
        <f t="shared" si="139"/>
        <v>0.92</v>
      </c>
      <c r="J1454" s="15">
        <f t="shared" si="140"/>
        <v>1.38</v>
      </c>
    </row>
    <row r="1455" spans="1:10" hidden="1">
      <c r="A1455" s="6">
        <f t="shared" si="142"/>
        <v>26</v>
      </c>
      <c r="B1455" s="29" t="s">
        <v>1384</v>
      </c>
      <c r="C1455" s="8" t="s">
        <v>11</v>
      </c>
      <c r="D1455" s="9" t="s">
        <v>1409</v>
      </c>
      <c r="E1455" s="10">
        <v>106</v>
      </c>
      <c r="F1455" s="11">
        <v>65</v>
      </c>
      <c r="G1455" s="15">
        <f t="shared" si="137"/>
        <v>1.3</v>
      </c>
      <c r="H1455" s="12">
        <f t="shared" si="138"/>
        <v>0.43</v>
      </c>
      <c r="I1455" s="12">
        <f t="shared" si="139"/>
        <v>0.87</v>
      </c>
      <c r="J1455" s="15">
        <f t="shared" si="140"/>
        <v>1.3</v>
      </c>
    </row>
    <row r="1456" spans="1:10" hidden="1">
      <c r="A1456" s="6">
        <f t="shared" si="142"/>
        <v>27</v>
      </c>
      <c r="B1456" s="29" t="s">
        <v>1384</v>
      </c>
      <c r="C1456" s="8" t="s">
        <v>11</v>
      </c>
      <c r="D1456" s="9" t="s">
        <v>1410</v>
      </c>
      <c r="E1456" s="10">
        <v>140</v>
      </c>
      <c r="F1456" s="11">
        <v>121</v>
      </c>
      <c r="G1456" s="15">
        <f t="shared" si="137"/>
        <v>2.42</v>
      </c>
      <c r="H1456" s="12">
        <f t="shared" si="138"/>
        <v>0.5</v>
      </c>
      <c r="I1456" s="12">
        <f t="shared" si="139"/>
        <v>1</v>
      </c>
      <c r="J1456" s="15">
        <v>1.5</v>
      </c>
    </row>
    <row r="1457" spans="1:10" hidden="1">
      <c r="A1457" s="6">
        <f t="shared" si="142"/>
        <v>28</v>
      </c>
      <c r="B1457" s="29" t="s">
        <v>1384</v>
      </c>
      <c r="C1457" s="8" t="s">
        <v>11</v>
      </c>
      <c r="D1457" s="9" t="s">
        <v>1411</v>
      </c>
      <c r="E1457" s="10">
        <v>127</v>
      </c>
      <c r="F1457" s="11">
        <v>71</v>
      </c>
      <c r="G1457" s="15">
        <f t="shared" si="137"/>
        <v>1.42</v>
      </c>
      <c r="H1457" s="12">
        <f t="shared" si="138"/>
        <v>0.47</v>
      </c>
      <c r="I1457" s="12">
        <f t="shared" si="139"/>
        <v>0.95</v>
      </c>
      <c r="J1457" s="15">
        <f t="shared" si="140"/>
        <v>1.42</v>
      </c>
    </row>
    <row r="1458" spans="1:10" hidden="1">
      <c r="A1458" s="6">
        <f t="shared" si="142"/>
        <v>29</v>
      </c>
      <c r="B1458" s="29" t="s">
        <v>1384</v>
      </c>
      <c r="C1458" s="8" t="s">
        <v>11</v>
      </c>
      <c r="D1458" s="9" t="s">
        <v>1412</v>
      </c>
      <c r="E1458" s="10">
        <v>215</v>
      </c>
      <c r="F1458" s="11">
        <v>142</v>
      </c>
      <c r="G1458" s="15">
        <f t="shared" si="137"/>
        <v>2.84</v>
      </c>
      <c r="H1458" s="12">
        <f t="shared" si="138"/>
        <v>0.5</v>
      </c>
      <c r="I1458" s="12">
        <f t="shared" si="139"/>
        <v>1</v>
      </c>
      <c r="J1458" s="15">
        <v>1.5</v>
      </c>
    </row>
    <row r="1459" spans="1:10" hidden="1">
      <c r="A1459" s="6">
        <f t="shared" si="142"/>
        <v>30</v>
      </c>
      <c r="B1459" s="29" t="s">
        <v>1384</v>
      </c>
      <c r="C1459" s="8" t="s">
        <v>11</v>
      </c>
      <c r="D1459" s="9" t="s">
        <v>1413</v>
      </c>
      <c r="E1459" s="10">
        <v>120</v>
      </c>
      <c r="F1459" s="11">
        <v>72</v>
      </c>
      <c r="G1459" s="15">
        <f t="shared" si="137"/>
        <v>1.44</v>
      </c>
      <c r="H1459" s="12">
        <f t="shared" si="138"/>
        <v>0.48</v>
      </c>
      <c r="I1459" s="12">
        <f t="shared" si="139"/>
        <v>0.96</v>
      </c>
      <c r="J1459" s="15">
        <f t="shared" si="140"/>
        <v>1.44</v>
      </c>
    </row>
    <row r="1460" spans="1:10" hidden="1">
      <c r="A1460" s="6">
        <f t="shared" si="142"/>
        <v>31</v>
      </c>
      <c r="B1460" s="29" t="s">
        <v>1384</v>
      </c>
      <c r="C1460" s="8" t="s">
        <v>11</v>
      </c>
      <c r="D1460" s="9" t="s">
        <v>1414</v>
      </c>
      <c r="E1460" s="10">
        <v>137</v>
      </c>
      <c r="F1460" s="11">
        <v>72</v>
      </c>
      <c r="G1460" s="15">
        <f t="shared" si="137"/>
        <v>1.44</v>
      </c>
      <c r="H1460" s="12">
        <f t="shared" si="138"/>
        <v>0.48</v>
      </c>
      <c r="I1460" s="12">
        <f t="shared" si="139"/>
        <v>0.96</v>
      </c>
      <c r="J1460" s="15">
        <f t="shared" si="140"/>
        <v>1.44</v>
      </c>
    </row>
    <row r="1461" spans="1:10" hidden="1">
      <c r="A1461" s="6">
        <f t="shared" si="142"/>
        <v>32</v>
      </c>
      <c r="B1461" s="29" t="s">
        <v>1384</v>
      </c>
      <c r="C1461" s="8" t="s">
        <v>11</v>
      </c>
      <c r="D1461" s="9" t="s">
        <v>1415</v>
      </c>
      <c r="E1461" s="10">
        <v>125</v>
      </c>
      <c r="F1461" s="11">
        <v>93</v>
      </c>
      <c r="G1461" s="15">
        <f t="shared" si="137"/>
        <v>1.86</v>
      </c>
      <c r="H1461" s="12">
        <f t="shared" si="138"/>
        <v>0.62</v>
      </c>
      <c r="I1461" s="12">
        <f t="shared" si="139"/>
        <v>1.24</v>
      </c>
      <c r="J1461" s="15">
        <f t="shared" si="140"/>
        <v>1.86</v>
      </c>
    </row>
    <row r="1462" spans="1:10" hidden="1">
      <c r="A1462" s="6">
        <f t="shared" si="142"/>
        <v>33</v>
      </c>
      <c r="B1462" s="29" t="s">
        <v>1384</v>
      </c>
      <c r="C1462" s="8" t="s">
        <v>11</v>
      </c>
      <c r="D1462" s="9" t="s">
        <v>1416</v>
      </c>
      <c r="E1462" s="10">
        <v>92</v>
      </c>
      <c r="F1462" s="11">
        <v>59</v>
      </c>
      <c r="G1462" s="15">
        <f t="shared" si="137"/>
        <v>1.18</v>
      </c>
      <c r="H1462" s="12">
        <f t="shared" si="138"/>
        <v>0.39</v>
      </c>
      <c r="I1462" s="12">
        <f t="shared" si="139"/>
        <v>0.79</v>
      </c>
      <c r="J1462" s="15">
        <f t="shared" si="140"/>
        <v>1.18</v>
      </c>
    </row>
    <row r="1463" spans="1:10" hidden="1">
      <c r="A1463" s="6">
        <f t="shared" si="142"/>
        <v>34</v>
      </c>
      <c r="B1463" s="29" t="s">
        <v>1384</v>
      </c>
      <c r="C1463" s="8" t="s">
        <v>11</v>
      </c>
      <c r="D1463" s="9" t="s">
        <v>1417</v>
      </c>
      <c r="E1463" s="10">
        <v>213</v>
      </c>
      <c r="F1463" s="11">
        <v>127</v>
      </c>
      <c r="G1463" s="15">
        <f t="shared" si="137"/>
        <v>2.54</v>
      </c>
      <c r="H1463" s="12">
        <f t="shared" si="138"/>
        <v>0.5</v>
      </c>
      <c r="I1463" s="12">
        <f t="shared" si="139"/>
        <v>1</v>
      </c>
      <c r="J1463" s="15">
        <v>1.5</v>
      </c>
    </row>
    <row r="1464" spans="1:10" hidden="1">
      <c r="A1464" s="6">
        <f t="shared" si="142"/>
        <v>35</v>
      </c>
      <c r="B1464" s="29" t="s">
        <v>1384</v>
      </c>
      <c r="C1464" s="8" t="s">
        <v>11</v>
      </c>
      <c r="D1464" s="9" t="s">
        <v>1418</v>
      </c>
      <c r="E1464" s="10">
        <v>74</v>
      </c>
      <c r="F1464" s="11">
        <v>55</v>
      </c>
      <c r="G1464" s="15">
        <f t="shared" si="137"/>
        <v>1.1000000000000001</v>
      </c>
      <c r="H1464" s="12">
        <f t="shared" si="138"/>
        <v>0.5</v>
      </c>
      <c r="I1464" s="12">
        <f t="shared" si="139"/>
        <v>1</v>
      </c>
      <c r="J1464" s="15">
        <v>1.5</v>
      </c>
    </row>
    <row r="1465" spans="1:10" hidden="1">
      <c r="A1465" s="6">
        <f t="shared" si="142"/>
        <v>36</v>
      </c>
      <c r="B1465" s="37" t="s">
        <v>1384</v>
      </c>
      <c r="C1465" s="8" t="s">
        <v>11</v>
      </c>
      <c r="D1465" s="38" t="s">
        <v>1419</v>
      </c>
      <c r="E1465" s="10">
        <v>156</v>
      </c>
      <c r="F1465" s="11">
        <v>115</v>
      </c>
      <c r="G1465" s="15">
        <f t="shared" si="137"/>
        <v>2.2999999999999998</v>
      </c>
      <c r="H1465" s="12">
        <f t="shared" si="138"/>
        <v>0.5</v>
      </c>
      <c r="I1465" s="12">
        <f t="shared" si="139"/>
        <v>1</v>
      </c>
      <c r="J1465" s="15">
        <v>1.5</v>
      </c>
    </row>
    <row r="1466" spans="1:10" hidden="1">
      <c r="A1466" s="6">
        <f t="shared" si="142"/>
        <v>37</v>
      </c>
      <c r="B1466" s="29" t="s">
        <v>1384</v>
      </c>
      <c r="C1466" s="8" t="s">
        <v>11</v>
      </c>
      <c r="D1466" s="9" t="s">
        <v>1420</v>
      </c>
      <c r="E1466" s="10">
        <v>53</v>
      </c>
      <c r="F1466" s="11">
        <v>33</v>
      </c>
      <c r="G1466" s="15">
        <f t="shared" si="137"/>
        <v>0.66</v>
      </c>
      <c r="H1466" s="12">
        <f t="shared" si="138"/>
        <v>0.33</v>
      </c>
      <c r="I1466" s="12">
        <f t="shared" si="139"/>
        <v>0.67</v>
      </c>
      <c r="J1466" s="15">
        <v>1</v>
      </c>
    </row>
    <row r="1467" spans="1:10" hidden="1">
      <c r="A1467" s="6">
        <f t="shared" si="142"/>
        <v>38</v>
      </c>
      <c r="B1467" s="29" t="s">
        <v>1384</v>
      </c>
      <c r="C1467" s="8" t="s">
        <v>11</v>
      </c>
      <c r="D1467" s="9" t="s">
        <v>1421</v>
      </c>
      <c r="E1467" s="10">
        <v>62</v>
      </c>
      <c r="F1467" s="11">
        <v>38</v>
      </c>
      <c r="G1467" s="15">
        <f t="shared" si="137"/>
        <v>0.76</v>
      </c>
      <c r="H1467" s="12">
        <f t="shared" si="138"/>
        <v>0.33</v>
      </c>
      <c r="I1467" s="12">
        <f t="shared" si="139"/>
        <v>0.67</v>
      </c>
      <c r="J1467" s="15">
        <v>1</v>
      </c>
    </row>
    <row r="1468" spans="1:10" hidden="1">
      <c r="A1468" s="6">
        <f t="shared" si="142"/>
        <v>39</v>
      </c>
      <c r="B1468" s="29" t="s">
        <v>1384</v>
      </c>
      <c r="C1468" s="8" t="s">
        <v>11</v>
      </c>
      <c r="D1468" s="9" t="s">
        <v>1422</v>
      </c>
      <c r="E1468" s="10">
        <v>104</v>
      </c>
      <c r="F1468" s="11">
        <v>58</v>
      </c>
      <c r="G1468" s="15">
        <f t="shared" si="137"/>
        <v>1.1599999999999999</v>
      </c>
      <c r="H1468" s="12">
        <f t="shared" si="138"/>
        <v>0.39</v>
      </c>
      <c r="I1468" s="12">
        <f t="shared" si="139"/>
        <v>0.77</v>
      </c>
      <c r="J1468" s="15">
        <f t="shared" si="140"/>
        <v>1.1599999999999999</v>
      </c>
    </row>
    <row r="1469" spans="1:10" hidden="1">
      <c r="A1469" s="6">
        <f t="shared" si="142"/>
        <v>40</v>
      </c>
      <c r="B1469" s="29" t="s">
        <v>1384</v>
      </c>
      <c r="C1469" s="8" t="s">
        <v>11</v>
      </c>
      <c r="D1469" s="9" t="s">
        <v>1423</v>
      </c>
      <c r="E1469" s="10">
        <v>145</v>
      </c>
      <c r="F1469" s="11">
        <v>73</v>
      </c>
      <c r="G1469" s="15">
        <f t="shared" si="137"/>
        <v>1.46</v>
      </c>
      <c r="H1469" s="12">
        <f t="shared" si="138"/>
        <v>0.49</v>
      </c>
      <c r="I1469" s="12">
        <f t="shared" si="139"/>
        <v>0.97</v>
      </c>
      <c r="J1469" s="15">
        <f t="shared" si="140"/>
        <v>1.46</v>
      </c>
    </row>
    <row r="1470" spans="1:10" hidden="1">
      <c r="A1470" s="6">
        <f t="shared" si="142"/>
        <v>41</v>
      </c>
      <c r="B1470" s="29" t="s">
        <v>1384</v>
      </c>
      <c r="C1470" s="8" t="s">
        <v>11</v>
      </c>
      <c r="D1470" s="9" t="s">
        <v>1424</v>
      </c>
      <c r="E1470" s="10">
        <v>99</v>
      </c>
      <c r="F1470" s="11">
        <v>77</v>
      </c>
      <c r="G1470" s="15">
        <f t="shared" si="137"/>
        <v>1.54</v>
      </c>
      <c r="H1470" s="12">
        <f t="shared" si="138"/>
        <v>0.51</v>
      </c>
      <c r="I1470" s="12">
        <f t="shared" si="139"/>
        <v>1.03</v>
      </c>
      <c r="J1470" s="15">
        <f t="shared" si="140"/>
        <v>1.54</v>
      </c>
    </row>
    <row r="1471" spans="1:10" hidden="1">
      <c r="A1471" s="6">
        <f t="shared" si="142"/>
        <v>42</v>
      </c>
      <c r="B1471" s="29" t="s">
        <v>1384</v>
      </c>
      <c r="C1471" s="8" t="s">
        <v>11</v>
      </c>
      <c r="D1471" s="9" t="s">
        <v>928</v>
      </c>
      <c r="E1471" s="10">
        <v>132</v>
      </c>
      <c r="F1471" s="11">
        <v>97</v>
      </c>
      <c r="G1471" s="15">
        <f t="shared" si="137"/>
        <v>1.94</v>
      </c>
      <c r="H1471" s="12">
        <f t="shared" si="138"/>
        <v>0.65</v>
      </c>
      <c r="I1471" s="12">
        <f t="shared" si="139"/>
        <v>1.29</v>
      </c>
      <c r="J1471" s="15">
        <f t="shared" si="140"/>
        <v>1.94</v>
      </c>
    </row>
    <row r="1472" spans="1:10" hidden="1">
      <c r="A1472" s="6">
        <f t="shared" si="142"/>
        <v>43</v>
      </c>
      <c r="B1472" s="29" t="s">
        <v>1384</v>
      </c>
      <c r="C1472" s="8" t="s">
        <v>11</v>
      </c>
      <c r="D1472" s="9" t="s">
        <v>1425</v>
      </c>
      <c r="E1472" s="10">
        <v>93</v>
      </c>
      <c r="F1472" s="11">
        <v>55</v>
      </c>
      <c r="G1472" s="15">
        <f t="shared" si="137"/>
        <v>1.1000000000000001</v>
      </c>
      <c r="H1472" s="12">
        <f t="shared" si="138"/>
        <v>0.37</v>
      </c>
      <c r="I1472" s="12">
        <f t="shared" si="139"/>
        <v>0.73</v>
      </c>
      <c r="J1472" s="15">
        <f t="shared" si="140"/>
        <v>1.1000000000000001</v>
      </c>
    </row>
    <row r="1473" spans="1:10" hidden="1">
      <c r="A1473" s="6">
        <f t="shared" si="142"/>
        <v>44</v>
      </c>
      <c r="B1473" s="29" t="s">
        <v>1384</v>
      </c>
      <c r="C1473" s="8" t="s">
        <v>11</v>
      </c>
      <c r="D1473" s="9" t="s">
        <v>1426</v>
      </c>
      <c r="E1473" s="10">
        <v>150</v>
      </c>
      <c r="F1473" s="11">
        <v>60</v>
      </c>
      <c r="G1473" s="15">
        <f t="shared" si="137"/>
        <v>1.2</v>
      </c>
      <c r="H1473" s="12">
        <f t="shared" si="138"/>
        <v>0.4</v>
      </c>
      <c r="I1473" s="12">
        <f t="shared" si="139"/>
        <v>0.8</v>
      </c>
      <c r="J1473" s="15">
        <f t="shared" si="140"/>
        <v>1.2</v>
      </c>
    </row>
    <row r="1474" spans="1:10" hidden="1">
      <c r="A1474" s="6">
        <f t="shared" si="142"/>
        <v>45</v>
      </c>
      <c r="B1474" s="37" t="s">
        <v>1384</v>
      </c>
      <c r="C1474" s="8" t="s">
        <v>11</v>
      </c>
      <c r="D1474" s="38" t="s">
        <v>1427</v>
      </c>
      <c r="E1474" s="10">
        <v>170</v>
      </c>
      <c r="F1474" s="11">
        <v>103</v>
      </c>
      <c r="G1474" s="15">
        <f t="shared" si="137"/>
        <v>2.06</v>
      </c>
      <c r="H1474" s="12">
        <f t="shared" si="138"/>
        <v>0.5</v>
      </c>
      <c r="I1474" s="12">
        <f t="shared" si="139"/>
        <v>1</v>
      </c>
      <c r="J1474" s="15">
        <v>1.5</v>
      </c>
    </row>
    <row r="1475" spans="1:10" hidden="1">
      <c r="A1475" s="6">
        <f t="shared" si="142"/>
        <v>46</v>
      </c>
      <c r="B1475" s="29" t="s">
        <v>1384</v>
      </c>
      <c r="C1475" s="8" t="s">
        <v>11</v>
      </c>
      <c r="D1475" s="9" t="s">
        <v>1428</v>
      </c>
      <c r="E1475" s="10">
        <v>78</v>
      </c>
      <c r="F1475" s="11">
        <v>58</v>
      </c>
      <c r="G1475" s="15">
        <f t="shared" si="137"/>
        <v>1.1599999999999999</v>
      </c>
      <c r="H1475" s="12">
        <f t="shared" si="138"/>
        <v>0.39</v>
      </c>
      <c r="I1475" s="12">
        <f t="shared" si="139"/>
        <v>0.77</v>
      </c>
      <c r="J1475" s="15">
        <f t="shared" si="140"/>
        <v>1.1599999999999999</v>
      </c>
    </row>
    <row r="1476" spans="1:10" hidden="1">
      <c r="A1476" s="6">
        <f t="shared" si="142"/>
        <v>47</v>
      </c>
      <c r="B1476" s="29" t="s">
        <v>1384</v>
      </c>
      <c r="C1476" s="8" t="s">
        <v>11</v>
      </c>
      <c r="D1476" s="9" t="s">
        <v>1429</v>
      </c>
      <c r="E1476" s="10">
        <v>276</v>
      </c>
      <c r="F1476" s="11">
        <v>184</v>
      </c>
      <c r="G1476" s="15">
        <f t="shared" si="137"/>
        <v>3.68</v>
      </c>
      <c r="H1476" s="12">
        <f t="shared" si="138"/>
        <v>0.5</v>
      </c>
      <c r="I1476" s="12">
        <f t="shared" si="139"/>
        <v>1</v>
      </c>
      <c r="J1476" s="15">
        <v>1.5</v>
      </c>
    </row>
    <row r="1477" spans="1:10" hidden="1">
      <c r="A1477" s="6">
        <f t="shared" si="142"/>
        <v>48</v>
      </c>
      <c r="B1477" s="29" t="s">
        <v>1384</v>
      </c>
      <c r="C1477" s="8" t="s">
        <v>11</v>
      </c>
      <c r="D1477" s="9" t="s">
        <v>1430</v>
      </c>
      <c r="E1477" s="10">
        <v>191</v>
      </c>
      <c r="F1477" s="11">
        <v>154</v>
      </c>
      <c r="G1477" s="15">
        <f t="shared" si="137"/>
        <v>3.08</v>
      </c>
      <c r="H1477" s="12">
        <f t="shared" si="138"/>
        <v>0.5</v>
      </c>
      <c r="I1477" s="12">
        <f t="shared" si="139"/>
        <v>1</v>
      </c>
      <c r="J1477" s="15">
        <v>1.5</v>
      </c>
    </row>
    <row r="1478" spans="1:10" hidden="1">
      <c r="A1478" s="6">
        <f t="shared" si="142"/>
        <v>49</v>
      </c>
      <c r="B1478" s="29" t="s">
        <v>1384</v>
      </c>
      <c r="C1478" s="8" t="s">
        <v>11</v>
      </c>
      <c r="D1478" s="9" t="s">
        <v>1431</v>
      </c>
      <c r="E1478" s="10">
        <v>156</v>
      </c>
      <c r="F1478" s="11">
        <v>65</v>
      </c>
      <c r="G1478" s="15">
        <f t="shared" si="137"/>
        <v>1.3</v>
      </c>
      <c r="H1478" s="12">
        <f t="shared" si="138"/>
        <v>0.43</v>
      </c>
      <c r="I1478" s="12">
        <f t="shared" si="139"/>
        <v>0.87</v>
      </c>
      <c r="J1478" s="15">
        <f t="shared" si="140"/>
        <v>1.3</v>
      </c>
    </row>
    <row r="1479" spans="1:10" hidden="1">
      <c r="A1479" s="6">
        <f t="shared" si="142"/>
        <v>50</v>
      </c>
      <c r="B1479" s="29" t="s">
        <v>1384</v>
      </c>
      <c r="C1479" s="8" t="s">
        <v>11</v>
      </c>
      <c r="D1479" s="9" t="s">
        <v>1432</v>
      </c>
      <c r="E1479" s="10">
        <v>126</v>
      </c>
      <c r="F1479" s="11">
        <v>75</v>
      </c>
      <c r="G1479" s="15">
        <f t="shared" ref="G1479:G1542" si="143">ROUND(F1479*20*0.001,2)</f>
        <v>1.5</v>
      </c>
      <c r="H1479" s="12">
        <f t="shared" ref="H1479:H1542" si="144">ROUND(J1479*1/3,2)</f>
        <v>0.5</v>
      </c>
      <c r="I1479" s="12">
        <f t="shared" ref="I1479:I1542" si="145">ROUND(J1479*2/3,2)</f>
        <v>1</v>
      </c>
      <c r="J1479" s="15">
        <f t="shared" si="140"/>
        <v>1.5</v>
      </c>
    </row>
    <row r="1480" spans="1:10" hidden="1">
      <c r="A1480" s="6">
        <f t="shared" si="142"/>
        <v>51</v>
      </c>
      <c r="B1480" s="29" t="s">
        <v>1384</v>
      </c>
      <c r="C1480" s="8" t="s">
        <v>11</v>
      </c>
      <c r="D1480" s="9" t="s">
        <v>1433</v>
      </c>
      <c r="E1480" s="10">
        <v>0</v>
      </c>
      <c r="F1480" s="11">
        <v>103</v>
      </c>
      <c r="G1480" s="15">
        <f t="shared" si="143"/>
        <v>2.06</v>
      </c>
      <c r="H1480" s="12">
        <f t="shared" si="144"/>
        <v>0.5</v>
      </c>
      <c r="I1480" s="12">
        <f t="shared" si="145"/>
        <v>1</v>
      </c>
      <c r="J1480" s="15">
        <v>1.5</v>
      </c>
    </row>
    <row r="1481" spans="1:10" hidden="1">
      <c r="A1481" s="6">
        <f t="shared" si="142"/>
        <v>52</v>
      </c>
      <c r="B1481" s="29" t="s">
        <v>1384</v>
      </c>
      <c r="C1481" s="8" t="s">
        <v>11</v>
      </c>
      <c r="D1481" s="9" t="s">
        <v>1434</v>
      </c>
      <c r="E1481" s="10">
        <v>138</v>
      </c>
      <c r="F1481" s="11">
        <v>53</v>
      </c>
      <c r="G1481" s="15">
        <f t="shared" si="143"/>
        <v>1.06</v>
      </c>
      <c r="H1481" s="12">
        <f t="shared" si="144"/>
        <v>0.35</v>
      </c>
      <c r="I1481" s="12">
        <f t="shared" si="145"/>
        <v>0.71</v>
      </c>
      <c r="J1481" s="15">
        <f t="shared" ref="J1481:J1540" si="146">G1481</f>
        <v>1.06</v>
      </c>
    </row>
    <row r="1482" spans="1:10" hidden="1">
      <c r="A1482" s="6">
        <f t="shared" si="142"/>
        <v>53</v>
      </c>
      <c r="B1482" s="29" t="s">
        <v>1384</v>
      </c>
      <c r="C1482" s="8" t="s">
        <v>11</v>
      </c>
      <c r="D1482" s="9" t="s">
        <v>1435</v>
      </c>
      <c r="E1482" s="10">
        <v>140</v>
      </c>
      <c r="F1482" s="11">
        <v>113</v>
      </c>
      <c r="G1482" s="15">
        <f t="shared" si="143"/>
        <v>2.2599999999999998</v>
      </c>
      <c r="H1482" s="12">
        <f t="shared" si="144"/>
        <v>0.5</v>
      </c>
      <c r="I1482" s="12">
        <f t="shared" si="145"/>
        <v>1</v>
      </c>
      <c r="J1482" s="15">
        <v>1.5</v>
      </c>
    </row>
    <row r="1483" spans="1:10" hidden="1">
      <c r="A1483" s="6">
        <f t="shared" si="142"/>
        <v>54</v>
      </c>
      <c r="B1483" s="29" t="s">
        <v>1384</v>
      </c>
      <c r="C1483" s="8" t="s">
        <v>11</v>
      </c>
      <c r="D1483" s="9" t="s">
        <v>1436</v>
      </c>
      <c r="E1483" s="10">
        <v>127</v>
      </c>
      <c r="F1483" s="11">
        <v>35</v>
      </c>
      <c r="G1483" s="15">
        <f t="shared" si="143"/>
        <v>0.7</v>
      </c>
      <c r="H1483" s="12">
        <f t="shared" si="144"/>
        <v>0.5</v>
      </c>
      <c r="I1483" s="12">
        <f t="shared" si="145"/>
        <v>1</v>
      </c>
      <c r="J1483" s="15">
        <v>1.5</v>
      </c>
    </row>
    <row r="1484" spans="1:10" hidden="1">
      <c r="A1484" s="6">
        <f t="shared" si="142"/>
        <v>55</v>
      </c>
      <c r="B1484" s="29" t="s">
        <v>1384</v>
      </c>
      <c r="C1484" s="8" t="s">
        <v>11</v>
      </c>
      <c r="D1484" s="9" t="s">
        <v>1437</v>
      </c>
      <c r="E1484" s="10">
        <v>248</v>
      </c>
      <c r="F1484" s="11">
        <v>160</v>
      </c>
      <c r="G1484" s="15">
        <f t="shared" si="143"/>
        <v>3.2</v>
      </c>
      <c r="H1484" s="12">
        <f t="shared" si="144"/>
        <v>0.5</v>
      </c>
      <c r="I1484" s="12">
        <f t="shared" si="145"/>
        <v>1</v>
      </c>
      <c r="J1484" s="15">
        <v>1.5</v>
      </c>
    </row>
    <row r="1485" spans="1:10" hidden="1">
      <c r="A1485" s="6">
        <f t="shared" si="142"/>
        <v>56</v>
      </c>
      <c r="B1485" s="29" t="s">
        <v>1384</v>
      </c>
      <c r="C1485" s="8" t="s">
        <v>11</v>
      </c>
      <c r="D1485" s="9" t="s">
        <v>1438</v>
      </c>
      <c r="E1485" s="10">
        <v>213</v>
      </c>
      <c r="F1485" s="11">
        <v>175</v>
      </c>
      <c r="G1485" s="15">
        <f t="shared" si="143"/>
        <v>3.5</v>
      </c>
      <c r="H1485" s="12">
        <f t="shared" si="144"/>
        <v>0.5</v>
      </c>
      <c r="I1485" s="12">
        <f t="shared" si="145"/>
        <v>1</v>
      </c>
      <c r="J1485" s="15">
        <v>1.5</v>
      </c>
    </row>
    <row r="1486" spans="1:10" hidden="1">
      <c r="A1486" s="6">
        <f t="shared" si="142"/>
        <v>57</v>
      </c>
      <c r="B1486" s="29" t="s">
        <v>1384</v>
      </c>
      <c r="C1486" s="8" t="s">
        <v>11</v>
      </c>
      <c r="D1486" s="9" t="s">
        <v>1439</v>
      </c>
      <c r="E1486" s="10">
        <v>122</v>
      </c>
      <c r="F1486" s="11">
        <v>76</v>
      </c>
      <c r="G1486" s="15">
        <f t="shared" si="143"/>
        <v>1.52</v>
      </c>
      <c r="H1486" s="12">
        <f t="shared" si="144"/>
        <v>0.51</v>
      </c>
      <c r="I1486" s="12">
        <f t="shared" si="145"/>
        <v>1.01</v>
      </c>
      <c r="J1486" s="15">
        <f t="shared" si="146"/>
        <v>1.52</v>
      </c>
    </row>
    <row r="1487" spans="1:10" hidden="1">
      <c r="A1487" s="6">
        <f t="shared" si="142"/>
        <v>58</v>
      </c>
      <c r="B1487" s="29" t="s">
        <v>1384</v>
      </c>
      <c r="C1487" s="8" t="s">
        <v>11</v>
      </c>
      <c r="D1487" s="9" t="s">
        <v>1440</v>
      </c>
      <c r="E1487" s="10">
        <v>272</v>
      </c>
      <c r="F1487" s="11">
        <v>233</v>
      </c>
      <c r="G1487" s="15">
        <f t="shared" si="143"/>
        <v>4.66</v>
      </c>
      <c r="H1487" s="12">
        <f t="shared" si="144"/>
        <v>0.67</v>
      </c>
      <c r="I1487" s="12">
        <f t="shared" si="145"/>
        <v>1.33</v>
      </c>
      <c r="J1487" s="15">
        <v>2</v>
      </c>
    </row>
    <row r="1488" spans="1:10" hidden="1">
      <c r="A1488" s="6">
        <f t="shared" si="142"/>
        <v>59</v>
      </c>
      <c r="B1488" s="29" t="s">
        <v>1384</v>
      </c>
      <c r="C1488" s="8" t="s">
        <v>11</v>
      </c>
      <c r="D1488" s="9" t="s">
        <v>1441</v>
      </c>
      <c r="E1488" s="10">
        <v>123</v>
      </c>
      <c r="F1488" s="11">
        <v>49</v>
      </c>
      <c r="G1488" s="15">
        <f t="shared" si="143"/>
        <v>0.98</v>
      </c>
      <c r="H1488" s="12">
        <f t="shared" si="144"/>
        <v>0.5</v>
      </c>
      <c r="I1488" s="12">
        <f t="shared" si="145"/>
        <v>1</v>
      </c>
      <c r="J1488" s="15">
        <v>1.5</v>
      </c>
    </row>
    <row r="1489" spans="1:10" hidden="1">
      <c r="A1489" s="6">
        <f t="shared" si="142"/>
        <v>60</v>
      </c>
      <c r="B1489" s="29" t="s">
        <v>1384</v>
      </c>
      <c r="C1489" s="8" t="s">
        <v>11</v>
      </c>
      <c r="D1489" s="9" t="s">
        <v>1442</v>
      </c>
      <c r="E1489" s="10">
        <v>202</v>
      </c>
      <c r="F1489" s="11">
        <v>152</v>
      </c>
      <c r="G1489" s="15">
        <f t="shared" si="143"/>
        <v>3.04</v>
      </c>
      <c r="H1489" s="12">
        <f t="shared" si="144"/>
        <v>0.5</v>
      </c>
      <c r="I1489" s="12">
        <f t="shared" si="145"/>
        <v>1</v>
      </c>
      <c r="J1489" s="15">
        <v>1.5</v>
      </c>
    </row>
    <row r="1490" spans="1:10" hidden="1">
      <c r="A1490" s="6">
        <f t="shared" si="142"/>
        <v>61</v>
      </c>
      <c r="B1490" s="29" t="s">
        <v>1384</v>
      </c>
      <c r="C1490" s="8" t="s">
        <v>11</v>
      </c>
      <c r="D1490" s="9" t="s">
        <v>1443</v>
      </c>
      <c r="E1490" s="10">
        <v>184</v>
      </c>
      <c r="F1490" s="11">
        <v>75</v>
      </c>
      <c r="G1490" s="15">
        <f t="shared" si="143"/>
        <v>1.5</v>
      </c>
      <c r="H1490" s="12">
        <f t="shared" si="144"/>
        <v>0.5</v>
      </c>
      <c r="I1490" s="12">
        <f t="shared" si="145"/>
        <v>1</v>
      </c>
      <c r="J1490" s="15">
        <f t="shared" si="146"/>
        <v>1.5</v>
      </c>
    </row>
    <row r="1491" spans="1:10" hidden="1">
      <c r="A1491" s="6">
        <f t="shared" si="142"/>
        <v>62</v>
      </c>
      <c r="B1491" s="29" t="s">
        <v>1384</v>
      </c>
      <c r="C1491" s="8" t="s">
        <v>11</v>
      </c>
      <c r="D1491" s="9" t="s">
        <v>1444</v>
      </c>
      <c r="E1491" s="10">
        <v>140</v>
      </c>
      <c r="F1491" s="11">
        <v>71</v>
      </c>
      <c r="G1491" s="15">
        <f t="shared" si="143"/>
        <v>1.42</v>
      </c>
      <c r="H1491" s="12">
        <f t="shared" si="144"/>
        <v>0.47</v>
      </c>
      <c r="I1491" s="12">
        <f t="shared" si="145"/>
        <v>0.95</v>
      </c>
      <c r="J1491" s="15">
        <f t="shared" si="146"/>
        <v>1.42</v>
      </c>
    </row>
    <row r="1492" spans="1:10" hidden="1">
      <c r="A1492" s="6">
        <f t="shared" si="142"/>
        <v>63</v>
      </c>
      <c r="B1492" s="29" t="s">
        <v>1384</v>
      </c>
      <c r="C1492" s="8" t="s">
        <v>11</v>
      </c>
      <c r="D1492" s="9" t="s">
        <v>1445</v>
      </c>
      <c r="E1492" s="10">
        <v>116</v>
      </c>
      <c r="F1492" s="11">
        <v>82</v>
      </c>
      <c r="G1492" s="15">
        <f t="shared" si="143"/>
        <v>1.64</v>
      </c>
      <c r="H1492" s="12">
        <f t="shared" si="144"/>
        <v>0.55000000000000004</v>
      </c>
      <c r="I1492" s="12">
        <f t="shared" si="145"/>
        <v>1.0900000000000001</v>
      </c>
      <c r="J1492" s="15">
        <f t="shared" si="146"/>
        <v>1.64</v>
      </c>
    </row>
    <row r="1493" spans="1:10" hidden="1">
      <c r="A1493" s="6">
        <f t="shared" si="142"/>
        <v>64</v>
      </c>
      <c r="B1493" s="29" t="s">
        <v>1384</v>
      </c>
      <c r="C1493" s="8" t="s">
        <v>11</v>
      </c>
      <c r="D1493" s="9" t="s">
        <v>1446</v>
      </c>
      <c r="E1493" s="10">
        <v>216</v>
      </c>
      <c r="F1493" s="11">
        <v>139</v>
      </c>
      <c r="G1493" s="15">
        <f t="shared" si="143"/>
        <v>2.78</v>
      </c>
      <c r="H1493" s="12">
        <f t="shared" si="144"/>
        <v>0.5</v>
      </c>
      <c r="I1493" s="12">
        <f t="shared" si="145"/>
        <v>1</v>
      </c>
      <c r="J1493" s="15">
        <v>1.5</v>
      </c>
    </row>
    <row r="1494" spans="1:10" hidden="1">
      <c r="A1494" s="6">
        <f t="shared" si="142"/>
        <v>65</v>
      </c>
      <c r="B1494" s="37" t="s">
        <v>1384</v>
      </c>
      <c r="C1494" s="8" t="s">
        <v>11</v>
      </c>
      <c r="D1494" s="38" t="s">
        <v>1447</v>
      </c>
      <c r="E1494" s="10">
        <v>103</v>
      </c>
      <c r="F1494" s="11">
        <v>69</v>
      </c>
      <c r="G1494" s="15">
        <f t="shared" si="143"/>
        <v>1.38</v>
      </c>
      <c r="H1494" s="12">
        <f t="shared" si="144"/>
        <v>0.46</v>
      </c>
      <c r="I1494" s="12">
        <f t="shared" si="145"/>
        <v>0.92</v>
      </c>
      <c r="J1494" s="15">
        <f t="shared" si="146"/>
        <v>1.38</v>
      </c>
    </row>
    <row r="1495" spans="1:10" hidden="1">
      <c r="A1495" s="6">
        <f t="shared" ref="A1495:A1542" si="147">A1494+1</f>
        <v>66</v>
      </c>
      <c r="B1495" s="37" t="s">
        <v>1384</v>
      </c>
      <c r="C1495" s="8" t="s">
        <v>11</v>
      </c>
      <c r="D1495" s="38" t="s">
        <v>1448</v>
      </c>
      <c r="E1495" s="10">
        <v>363</v>
      </c>
      <c r="F1495" s="11">
        <v>176</v>
      </c>
      <c r="G1495" s="15">
        <f t="shared" si="143"/>
        <v>3.52</v>
      </c>
      <c r="H1495" s="12">
        <f t="shared" si="144"/>
        <v>0.5</v>
      </c>
      <c r="I1495" s="12">
        <f t="shared" si="145"/>
        <v>1</v>
      </c>
      <c r="J1495" s="15">
        <v>1.5</v>
      </c>
    </row>
    <row r="1496" spans="1:10" hidden="1">
      <c r="A1496" s="6">
        <f t="shared" si="147"/>
        <v>67</v>
      </c>
      <c r="B1496" s="29" t="s">
        <v>1384</v>
      </c>
      <c r="C1496" s="8" t="s">
        <v>11</v>
      </c>
      <c r="D1496" s="9" t="s">
        <v>1449</v>
      </c>
      <c r="E1496" s="10">
        <v>152</v>
      </c>
      <c r="F1496" s="11">
        <v>80</v>
      </c>
      <c r="G1496" s="15">
        <f t="shared" si="143"/>
        <v>1.6</v>
      </c>
      <c r="H1496" s="12">
        <f t="shared" si="144"/>
        <v>0.53</v>
      </c>
      <c r="I1496" s="12">
        <f t="shared" si="145"/>
        <v>1.07</v>
      </c>
      <c r="J1496" s="15">
        <f t="shared" si="146"/>
        <v>1.6</v>
      </c>
    </row>
    <row r="1497" spans="1:10" hidden="1">
      <c r="A1497" s="6">
        <f t="shared" si="147"/>
        <v>68</v>
      </c>
      <c r="B1497" s="29" t="s">
        <v>1384</v>
      </c>
      <c r="C1497" s="8" t="s">
        <v>11</v>
      </c>
      <c r="D1497" s="9" t="s">
        <v>1450</v>
      </c>
      <c r="E1497" s="10">
        <v>415</v>
      </c>
      <c r="F1497" s="11">
        <v>326</v>
      </c>
      <c r="G1497" s="15">
        <f t="shared" si="143"/>
        <v>6.52</v>
      </c>
      <c r="H1497" s="12">
        <f t="shared" si="144"/>
        <v>2.33</v>
      </c>
      <c r="I1497" s="12">
        <f t="shared" si="145"/>
        <v>4.67</v>
      </c>
      <c r="J1497" s="15">
        <v>7</v>
      </c>
    </row>
    <row r="1498" spans="1:10" hidden="1">
      <c r="A1498" s="6">
        <f t="shared" si="147"/>
        <v>69</v>
      </c>
      <c r="B1498" s="29" t="s">
        <v>1384</v>
      </c>
      <c r="C1498" s="8" t="s">
        <v>11</v>
      </c>
      <c r="D1498" s="9" t="s">
        <v>1451</v>
      </c>
      <c r="E1498" s="10">
        <v>203</v>
      </c>
      <c r="F1498" s="11">
        <v>158</v>
      </c>
      <c r="G1498" s="15">
        <f t="shared" si="143"/>
        <v>3.16</v>
      </c>
      <c r="H1498" s="12">
        <f t="shared" si="144"/>
        <v>0.5</v>
      </c>
      <c r="I1498" s="12">
        <f t="shared" si="145"/>
        <v>1</v>
      </c>
      <c r="J1498" s="15">
        <v>1.5</v>
      </c>
    </row>
    <row r="1499" spans="1:10" hidden="1">
      <c r="A1499" s="6">
        <f t="shared" si="147"/>
        <v>70</v>
      </c>
      <c r="B1499" s="29" t="s">
        <v>1384</v>
      </c>
      <c r="C1499" s="8" t="s">
        <v>11</v>
      </c>
      <c r="D1499" s="9" t="s">
        <v>1452</v>
      </c>
      <c r="E1499" s="10">
        <v>120</v>
      </c>
      <c r="F1499" s="11">
        <v>104</v>
      </c>
      <c r="G1499" s="15">
        <f t="shared" si="143"/>
        <v>2.08</v>
      </c>
      <c r="H1499" s="12">
        <f t="shared" si="144"/>
        <v>0.5</v>
      </c>
      <c r="I1499" s="12">
        <f t="shared" si="145"/>
        <v>1</v>
      </c>
      <c r="J1499" s="15">
        <v>1.5</v>
      </c>
    </row>
    <row r="1500" spans="1:10" hidden="1">
      <c r="A1500" s="6">
        <f t="shared" si="147"/>
        <v>71</v>
      </c>
      <c r="B1500" s="29" t="s">
        <v>1384</v>
      </c>
      <c r="C1500" s="8" t="s">
        <v>11</v>
      </c>
      <c r="D1500" s="9" t="s">
        <v>1453</v>
      </c>
      <c r="E1500" s="10">
        <v>132</v>
      </c>
      <c r="F1500" s="11">
        <v>84</v>
      </c>
      <c r="G1500" s="15">
        <f t="shared" si="143"/>
        <v>1.68</v>
      </c>
      <c r="H1500" s="12">
        <f t="shared" si="144"/>
        <v>0.56000000000000005</v>
      </c>
      <c r="I1500" s="12">
        <f t="shared" si="145"/>
        <v>1.1200000000000001</v>
      </c>
      <c r="J1500" s="15">
        <f t="shared" si="146"/>
        <v>1.68</v>
      </c>
    </row>
    <row r="1501" spans="1:10" hidden="1">
      <c r="A1501" s="6">
        <f t="shared" si="147"/>
        <v>72</v>
      </c>
      <c r="B1501" s="29" t="s">
        <v>1384</v>
      </c>
      <c r="C1501" s="8" t="s">
        <v>11</v>
      </c>
      <c r="D1501" s="9" t="s">
        <v>1454</v>
      </c>
      <c r="E1501" s="10">
        <v>142</v>
      </c>
      <c r="F1501" s="11">
        <v>81</v>
      </c>
      <c r="G1501" s="15">
        <f t="shared" si="143"/>
        <v>1.62</v>
      </c>
      <c r="H1501" s="12">
        <f t="shared" si="144"/>
        <v>0.54</v>
      </c>
      <c r="I1501" s="12">
        <f t="shared" si="145"/>
        <v>1.08</v>
      </c>
      <c r="J1501" s="15">
        <f t="shared" si="146"/>
        <v>1.62</v>
      </c>
    </row>
    <row r="1502" spans="1:10" hidden="1">
      <c r="A1502" s="6">
        <f t="shared" si="147"/>
        <v>73</v>
      </c>
      <c r="B1502" s="29" t="s">
        <v>1384</v>
      </c>
      <c r="C1502" s="8" t="s">
        <v>11</v>
      </c>
      <c r="D1502" s="9" t="s">
        <v>1455</v>
      </c>
      <c r="E1502" s="10">
        <v>139</v>
      </c>
      <c r="F1502" s="11">
        <v>99</v>
      </c>
      <c r="G1502" s="15">
        <f t="shared" si="143"/>
        <v>1.98</v>
      </c>
      <c r="H1502" s="12">
        <f t="shared" si="144"/>
        <v>0.66</v>
      </c>
      <c r="I1502" s="12">
        <f t="shared" si="145"/>
        <v>1.32</v>
      </c>
      <c r="J1502" s="15">
        <f t="shared" si="146"/>
        <v>1.98</v>
      </c>
    </row>
    <row r="1503" spans="1:10" hidden="1">
      <c r="A1503" s="6">
        <f t="shared" si="147"/>
        <v>74</v>
      </c>
      <c r="B1503" s="29" t="s">
        <v>1384</v>
      </c>
      <c r="C1503" s="8" t="s">
        <v>11</v>
      </c>
      <c r="D1503" s="9" t="s">
        <v>1456</v>
      </c>
      <c r="E1503" s="10">
        <v>163</v>
      </c>
      <c r="F1503" s="11">
        <v>134</v>
      </c>
      <c r="G1503" s="15">
        <f t="shared" si="143"/>
        <v>2.68</v>
      </c>
      <c r="H1503" s="12">
        <f t="shared" si="144"/>
        <v>0.5</v>
      </c>
      <c r="I1503" s="12">
        <f t="shared" si="145"/>
        <v>1</v>
      </c>
      <c r="J1503" s="15">
        <v>1.5</v>
      </c>
    </row>
    <row r="1504" spans="1:10" hidden="1">
      <c r="A1504" s="6">
        <f t="shared" si="147"/>
        <v>75</v>
      </c>
      <c r="B1504" s="29" t="s">
        <v>1384</v>
      </c>
      <c r="C1504" s="8" t="s">
        <v>11</v>
      </c>
      <c r="D1504" s="9" t="s">
        <v>1457</v>
      </c>
      <c r="E1504" s="10">
        <v>98</v>
      </c>
      <c r="F1504" s="11">
        <v>62</v>
      </c>
      <c r="G1504" s="15">
        <f t="shared" si="143"/>
        <v>1.24</v>
      </c>
      <c r="H1504" s="12">
        <f t="shared" si="144"/>
        <v>0.41</v>
      </c>
      <c r="I1504" s="12">
        <f t="shared" si="145"/>
        <v>0.83</v>
      </c>
      <c r="J1504" s="15">
        <f t="shared" si="146"/>
        <v>1.24</v>
      </c>
    </row>
    <row r="1505" spans="1:10" hidden="1">
      <c r="A1505" s="6">
        <f t="shared" si="147"/>
        <v>76</v>
      </c>
      <c r="B1505" s="29" t="s">
        <v>1384</v>
      </c>
      <c r="C1505" s="8" t="s">
        <v>11</v>
      </c>
      <c r="D1505" s="9" t="s">
        <v>1458</v>
      </c>
      <c r="E1505" s="10">
        <v>85</v>
      </c>
      <c r="F1505" s="11">
        <v>55</v>
      </c>
      <c r="G1505" s="15">
        <f t="shared" si="143"/>
        <v>1.1000000000000001</v>
      </c>
      <c r="H1505" s="12">
        <f t="shared" si="144"/>
        <v>0.37</v>
      </c>
      <c r="I1505" s="12">
        <f t="shared" si="145"/>
        <v>0.73</v>
      </c>
      <c r="J1505" s="15">
        <f t="shared" si="146"/>
        <v>1.1000000000000001</v>
      </c>
    </row>
    <row r="1506" spans="1:10" hidden="1">
      <c r="A1506" s="6">
        <f t="shared" si="147"/>
        <v>77</v>
      </c>
      <c r="B1506" s="29" t="s">
        <v>1384</v>
      </c>
      <c r="C1506" s="8" t="s">
        <v>11</v>
      </c>
      <c r="D1506" s="9" t="s">
        <v>1459</v>
      </c>
      <c r="E1506" s="10">
        <v>104</v>
      </c>
      <c r="F1506" s="11">
        <v>59</v>
      </c>
      <c r="G1506" s="15">
        <f t="shared" si="143"/>
        <v>1.18</v>
      </c>
      <c r="H1506" s="12">
        <f t="shared" si="144"/>
        <v>0.39</v>
      </c>
      <c r="I1506" s="12">
        <f t="shared" si="145"/>
        <v>0.79</v>
      </c>
      <c r="J1506" s="15">
        <f t="shared" si="146"/>
        <v>1.18</v>
      </c>
    </row>
    <row r="1507" spans="1:10" hidden="1">
      <c r="A1507" s="6">
        <f t="shared" si="147"/>
        <v>78</v>
      </c>
      <c r="B1507" s="29" t="s">
        <v>1384</v>
      </c>
      <c r="C1507" s="8" t="s">
        <v>11</v>
      </c>
      <c r="D1507" s="9" t="s">
        <v>1460</v>
      </c>
      <c r="E1507" s="10">
        <v>75</v>
      </c>
      <c r="F1507" s="11">
        <v>56</v>
      </c>
      <c r="G1507" s="15">
        <f t="shared" si="143"/>
        <v>1.1200000000000001</v>
      </c>
      <c r="H1507" s="12">
        <f t="shared" si="144"/>
        <v>0.37</v>
      </c>
      <c r="I1507" s="12">
        <f t="shared" si="145"/>
        <v>0.75</v>
      </c>
      <c r="J1507" s="15">
        <f t="shared" si="146"/>
        <v>1.1200000000000001</v>
      </c>
    </row>
    <row r="1508" spans="1:10" hidden="1">
      <c r="A1508" s="6">
        <f t="shared" si="147"/>
        <v>79</v>
      </c>
      <c r="B1508" s="29" t="s">
        <v>1384</v>
      </c>
      <c r="C1508" s="8" t="s">
        <v>11</v>
      </c>
      <c r="D1508" s="9" t="s">
        <v>1461</v>
      </c>
      <c r="E1508" s="10">
        <v>190</v>
      </c>
      <c r="F1508" s="11">
        <v>119</v>
      </c>
      <c r="G1508" s="15">
        <f t="shared" si="143"/>
        <v>2.38</v>
      </c>
      <c r="H1508" s="12">
        <f t="shared" si="144"/>
        <v>0.5</v>
      </c>
      <c r="I1508" s="12">
        <f t="shared" si="145"/>
        <v>1</v>
      </c>
      <c r="J1508" s="15">
        <v>1.5</v>
      </c>
    </row>
    <row r="1509" spans="1:10" hidden="1">
      <c r="A1509" s="6">
        <f t="shared" si="147"/>
        <v>80</v>
      </c>
      <c r="B1509" s="29" t="s">
        <v>1384</v>
      </c>
      <c r="C1509" s="8" t="s">
        <v>11</v>
      </c>
      <c r="D1509" s="9" t="s">
        <v>1462</v>
      </c>
      <c r="E1509" s="10">
        <v>49</v>
      </c>
      <c r="F1509" s="11">
        <v>25</v>
      </c>
      <c r="G1509" s="15">
        <f t="shared" si="143"/>
        <v>0.5</v>
      </c>
      <c r="H1509" s="12">
        <f t="shared" si="144"/>
        <v>0.33</v>
      </c>
      <c r="I1509" s="12">
        <f t="shared" si="145"/>
        <v>0.67</v>
      </c>
      <c r="J1509" s="15">
        <v>1</v>
      </c>
    </row>
    <row r="1510" spans="1:10" hidden="1">
      <c r="A1510" s="6">
        <f t="shared" si="147"/>
        <v>81</v>
      </c>
      <c r="B1510" s="29" t="s">
        <v>1384</v>
      </c>
      <c r="C1510" s="8" t="s">
        <v>11</v>
      </c>
      <c r="D1510" s="9" t="s">
        <v>1463</v>
      </c>
      <c r="E1510" s="10">
        <v>92</v>
      </c>
      <c r="F1510" s="11">
        <v>42</v>
      </c>
      <c r="G1510" s="15">
        <f t="shared" si="143"/>
        <v>0.84</v>
      </c>
      <c r="H1510" s="12">
        <f t="shared" si="144"/>
        <v>0.33</v>
      </c>
      <c r="I1510" s="12">
        <f t="shared" si="145"/>
        <v>0.67</v>
      </c>
      <c r="J1510" s="15">
        <v>1</v>
      </c>
    </row>
    <row r="1511" spans="1:10" hidden="1">
      <c r="A1511" s="6">
        <f t="shared" si="147"/>
        <v>82</v>
      </c>
      <c r="B1511" s="29" t="s">
        <v>1384</v>
      </c>
      <c r="C1511" s="8" t="s">
        <v>11</v>
      </c>
      <c r="D1511" s="9" t="s">
        <v>1464</v>
      </c>
      <c r="E1511" s="10">
        <v>70</v>
      </c>
      <c r="F1511" s="11">
        <v>51</v>
      </c>
      <c r="G1511" s="15">
        <f t="shared" si="143"/>
        <v>1.02</v>
      </c>
      <c r="H1511" s="12">
        <f t="shared" si="144"/>
        <v>0.34</v>
      </c>
      <c r="I1511" s="12">
        <f t="shared" si="145"/>
        <v>0.68</v>
      </c>
      <c r="J1511" s="15">
        <f t="shared" si="146"/>
        <v>1.02</v>
      </c>
    </row>
    <row r="1512" spans="1:10" hidden="1">
      <c r="A1512" s="6">
        <f t="shared" si="147"/>
        <v>83</v>
      </c>
      <c r="B1512" s="29" t="s">
        <v>1384</v>
      </c>
      <c r="C1512" s="8" t="s">
        <v>11</v>
      </c>
      <c r="D1512" s="9" t="s">
        <v>1465</v>
      </c>
      <c r="E1512" s="10">
        <v>65</v>
      </c>
      <c r="F1512" s="11">
        <v>53</v>
      </c>
      <c r="G1512" s="15">
        <f t="shared" si="143"/>
        <v>1.06</v>
      </c>
      <c r="H1512" s="12">
        <f t="shared" si="144"/>
        <v>0.35</v>
      </c>
      <c r="I1512" s="12">
        <f t="shared" si="145"/>
        <v>0.71</v>
      </c>
      <c r="J1512" s="15">
        <f t="shared" si="146"/>
        <v>1.06</v>
      </c>
    </row>
    <row r="1513" spans="1:10" hidden="1">
      <c r="A1513" s="6">
        <f t="shared" si="147"/>
        <v>84</v>
      </c>
      <c r="B1513" s="29" t="s">
        <v>1384</v>
      </c>
      <c r="C1513" s="8" t="s">
        <v>11</v>
      </c>
      <c r="D1513" s="9" t="s">
        <v>1466</v>
      </c>
      <c r="E1513" s="10">
        <v>147</v>
      </c>
      <c r="F1513" s="11">
        <v>65</v>
      </c>
      <c r="G1513" s="15">
        <f t="shared" si="143"/>
        <v>1.3</v>
      </c>
      <c r="H1513" s="12">
        <f t="shared" si="144"/>
        <v>0.43</v>
      </c>
      <c r="I1513" s="12">
        <f t="shared" si="145"/>
        <v>0.87</v>
      </c>
      <c r="J1513" s="15">
        <f t="shared" si="146"/>
        <v>1.3</v>
      </c>
    </row>
    <row r="1514" spans="1:10" hidden="1">
      <c r="A1514" s="6">
        <f t="shared" si="147"/>
        <v>85</v>
      </c>
      <c r="B1514" s="29" t="s">
        <v>1384</v>
      </c>
      <c r="C1514" s="8" t="s">
        <v>11</v>
      </c>
      <c r="D1514" s="9" t="s">
        <v>1467</v>
      </c>
      <c r="E1514" s="10">
        <v>55</v>
      </c>
      <c r="F1514" s="11">
        <v>33</v>
      </c>
      <c r="G1514" s="15">
        <f t="shared" si="143"/>
        <v>0.66</v>
      </c>
      <c r="H1514" s="12">
        <f t="shared" si="144"/>
        <v>0.33</v>
      </c>
      <c r="I1514" s="12">
        <f t="shared" si="145"/>
        <v>0.67</v>
      </c>
      <c r="J1514" s="15">
        <v>1</v>
      </c>
    </row>
    <row r="1515" spans="1:10" hidden="1">
      <c r="A1515" s="6">
        <f t="shared" si="147"/>
        <v>86</v>
      </c>
      <c r="B1515" s="29" t="s">
        <v>1384</v>
      </c>
      <c r="C1515" s="8" t="s">
        <v>11</v>
      </c>
      <c r="D1515" s="9" t="s">
        <v>1468</v>
      </c>
      <c r="E1515" s="10">
        <v>89</v>
      </c>
      <c r="F1515" s="11">
        <v>53</v>
      </c>
      <c r="G1515" s="15">
        <f t="shared" si="143"/>
        <v>1.06</v>
      </c>
      <c r="H1515" s="12">
        <f t="shared" si="144"/>
        <v>0.35</v>
      </c>
      <c r="I1515" s="12">
        <f t="shared" si="145"/>
        <v>0.71</v>
      </c>
      <c r="J1515" s="15">
        <f t="shared" si="146"/>
        <v>1.06</v>
      </c>
    </row>
    <row r="1516" spans="1:10" hidden="1">
      <c r="A1516" s="6">
        <f t="shared" si="147"/>
        <v>87</v>
      </c>
      <c r="B1516" s="29" t="s">
        <v>1384</v>
      </c>
      <c r="C1516" s="8" t="s">
        <v>11</v>
      </c>
      <c r="D1516" s="9" t="s">
        <v>1469</v>
      </c>
      <c r="E1516" s="10">
        <v>152</v>
      </c>
      <c r="F1516" s="11">
        <v>85</v>
      </c>
      <c r="G1516" s="15">
        <f t="shared" si="143"/>
        <v>1.7</v>
      </c>
      <c r="H1516" s="12">
        <f t="shared" si="144"/>
        <v>0.56999999999999995</v>
      </c>
      <c r="I1516" s="12">
        <f t="shared" si="145"/>
        <v>1.1299999999999999</v>
      </c>
      <c r="J1516" s="15">
        <f t="shared" si="146"/>
        <v>1.7</v>
      </c>
    </row>
    <row r="1517" spans="1:10" hidden="1">
      <c r="A1517" s="6">
        <f t="shared" si="147"/>
        <v>88</v>
      </c>
      <c r="B1517" s="29" t="s">
        <v>1384</v>
      </c>
      <c r="C1517" s="8" t="s">
        <v>11</v>
      </c>
      <c r="D1517" s="9" t="s">
        <v>1470</v>
      </c>
      <c r="E1517" s="10">
        <v>90</v>
      </c>
      <c r="F1517" s="11">
        <v>49</v>
      </c>
      <c r="G1517" s="15">
        <f t="shared" si="143"/>
        <v>0.98</v>
      </c>
      <c r="H1517" s="12">
        <f t="shared" si="144"/>
        <v>0.33</v>
      </c>
      <c r="I1517" s="12">
        <f t="shared" si="145"/>
        <v>0.67</v>
      </c>
      <c r="J1517" s="15">
        <v>1</v>
      </c>
    </row>
    <row r="1518" spans="1:10" hidden="1">
      <c r="A1518" s="6">
        <f t="shared" si="147"/>
        <v>89</v>
      </c>
      <c r="B1518" s="29" t="s">
        <v>1384</v>
      </c>
      <c r="C1518" s="8" t="s">
        <v>11</v>
      </c>
      <c r="D1518" s="9" t="s">
        <v>1471</v>
      </c>
      <c r="E1518" s="10">
        <v>239</v>
      </c>
      <c r="F1518" s="11">
        <v>104</v>
      </c>
      <c r="G1518" s="15">
        <f t="shared" si="143"/>
        <v>2.08</v>
      </c>
      <c r="H1518" s="12">
        <f t="shared" si="144"/>
        <v>0.5</v>
      </c>
      <c r="I1518" s="12">
        <f t="shared" si="145"/>
        <v>1</v>
      </c>
      <c r="J1518" s="15">
        <v>1.5</v>
      </c>
    </row>
    <row r="1519" spans="1:10" hidden="1">
      <c r="A1519" s="6">
        <f t="shared" si="147"/>
        <v>90</v>
      </c>
      <c r="B1519" s="29" t="s">
        <v>1384</v>
      </c>
      <c r="C1519" s="8" t="s">
        <v>11</v>
      </c>
      <c r="D1519" s="9" t="s">
        <v>1472</v>
      </c>
      <c r="E1519" s="10">
        <v>0</v>
      </c>
      <c r="F1519" s="11">
        <v>173</v>
      </c>
      <c r="G1519" s="15">
        <f t="shared" si="143"/>
        <v>3.46</v>
      </c>
      <c r="H1519" s="12">
        <f t="shared" si="144"/>
        <v>0.5</v>
      </c>
      <c r="I1519" s="12">
        <f t="shared" si="145"/>
        <v>1</v>
      </c>
      <c r="J1519" s="15">
        <v>1.5</v>
      </c>
    </row>
    <row r="1520" spans="1:10" hidden="1">
      <c r="A1520" s="6">
        <f t="shared" si="147"/>
        <v>91</v>
      </c>
      <c r="B1520" s="29" t="s">
        <v>1384</v>
      </c>
      <c r="C1520" s="8" t="s">
        <v>11</v>
      </c>
      <c r="D1520" s="9" t="s">
        <v>1473</v>
      </c>
      <c r="E1520" s="10">
        <v>160</v>
      </c>
      <c r="F1520" s="11">
        <v>125</v>
      </c>
      <c r="G1520" s="15">
        <f t="shared" si="143"/>
        <v>2.5</v>
      </c>
      <c r="H1520" s="12">
        <f t="shared" si="144"/>
        <v>0.5</v>
      </c>
      <c r="I1520" s="12">
        <f t="shared" si="145"/>
        <v>1</v>
      </c>
      <c r="J1520" s="15">
        <v>1.5</v>
      </c>
    </row>
    <row r="1521" spans="1:10" hidden="1">
      <c r="A1521" s="6">
        <f t="shared" si="147"/>
        <v>92</v>
      </c>
      <c r="B1521" s="29" t="s">
        <v>1384</v>
      </c>
      <c r="C1521" s="8" t="s">
        <v>11</v>
      </c>
      <c r="D1521" s="30" t="s">
        <v>1474</v>
      </c>
      <c r="E1521" s="10">
        <v>0</v>
      </c>
      <c r="F1521" s="11">
        <v>250</v>
      </c>
      <c r="G1521" s="15">
        <f t="shared" si="143"/>
        <v>5</v>
      </c>
      <c r="H1521" s="12">
        <f t="shared" si="144"/>
        <v>1</v>
      </c>
      <c r="I1521" s="12">
        <f t="shared" si="145"/>
        <v>2</v>
      </c>
      <c r="J1521" s="15">
        <v>3</v>
      </c>
    </row>
    <row r="1522" spans="1:10" hidden="1">
      <c r="A1522" s="6">
        <f t="shared" si="147"/>
        <v>93</v>
      </c>
      <c r="B1522" s="29" t="s">
        <v>1384</v>
      </c>
      <c r="C1522" s="8" t="s">
        <v>11</v>
      </c>
      <c r="D1522" s="9" t="s">
        <v>1475</v>
      </c>
      <c r="E1522" s="10">
        <v>115</v>
      </c>
      <c r="F1522" s="11">
        <v>80</v>
      </c>
      <c r="G1522" s="15">
        <f t="shared" si="143"/>
        <v>1.6</v>
      </c>
      <c r="H1522" s="12">
        <f t="shared" si="144"/>
        <v>0.53</v>
      </c>
      <c r="I1522" s="12">
        <f t="shared" si="145"/>
        <v>1.07</v>
      </c>
      <c r="J1522" s="15">
        <f t="shared" si="146"/>
        <v>1.6</v>
      </c>
    </row>
    <row r="1523" spans="1:10" hidden="1">
      <c r="A1523" s="6">
        <f t="shared" si="147"/>
        <v>94</v>
      </c>
      <c r="B1523" s="29" t="s">
        <v>1384</v>
      </c>
      <c r="C1523" s="8" t="s">
        <v>11</v>
      </c>
      <c r="D1523" s="9" t="s">
        <v>1476</v>
      </c>
      <c r="E1523" s="10">
        <v>60</v>
      </c>
      <c r="F1523" s="11">
        <v>43</v>
      </c>
      <c r="G1523" s="15">
        <f t="shared" si="143"/>
        <v>0.86</v>
      </c>
      <c r="H1523" s="12">
        <f t="shared" si="144"/>
        <v>0.33</v>
      </c>
      <c r="I1523" s="12">
        <f t="shared" si="145"/>
        <v>0.67</v>
      </c>
      <c r="J1523" s="15">
        <v>1</v>
      </c>
    </row>
    <row r="1524" spans="1:10" hidden="1">
      <c r="A1524" s="6">
        <f t="shared" si="147"/>
        <v>95</v>
      </c>
      <c r="B1524" s="29" t="s">
        <v>1384</v>
      </c>
      <c r="C1524" s="8" t="s">
        <v>11</v>
      </c>
      <c r="D1524" s="9" t="s">
        <v>1477</v>
      </c>
      <c r="E1524" s="10">
        <v>155</v>
      </c>
      <c r="F1524" s="11">
        <v>37</v>
      </c>
      <c r="G1524" s="15">
        <f t="shared" si="143"/>
        <v>0.74</v>
      </c>
      <c r="H1524" s="12">
        <f t="shared" si="144"/>
        <v>0.5</v>
      </c>
      <c r="I1524" s="12">
        <f t="shared" si="145"/>
        <v>1</v>
      </c>
      <c r="J1524" s="15">
        <v>1.5</v>
      </c>
    </row>
    <row r="1525" spans="1:10" hidden="1">
      <c r="A1525" s="6">
        <f t="shared" si="147"/>
        <v>96</v>
      </c>
      <c r="B1525" s="29" t="s">
        <v>1384</v>
      </c>
      <c r="C1525" s="8" t="s">
        <v>11</v>
      </c>
      <c r="D1525" s="9" t="s">
        <v>389</v>
      </c>
      <c r="E1525" s="10">
        <v>175</v>
      </c>
      <c r="F1525" s="11">
        <v>88</v>
      </c>
      <c r="G1525" s="15">
        <f t="shared" si="143"/>
        <v>1.76</v>
      </c>
      <c r="H1525" s="12">
        <f t="shared" si="144"/>
        <v>0.59</v>
      </c>
      <c r="I1525" s="12">
        <f t="shared" si="145"/>
        <v>1.17</v>
      </c>
      <c r="J1525" s="15">
        <f t="shared" si="146"/>
        <v>1.76</v>
      </c>
    </row>
    <row r="1526" spans="1:10" hidden="1">
      <c r="A1526" s="6">
        <f t="shared" si="147"/>
        <v>97</v>
      </c>
      <c r="B1526" s="29" t="s">
        <v>1384</v>
      </c>
      <c r="C1526" s="8" t="s">
        <v>11</v>
      </c>
      <c r="D1526" s="9" t="s">
        <v>1478</v>
      </c>
      <c r="E1526" s="10">
        <v>228</v>
      </c>
      <c r="F1526" s="11">
        <v>150</v>
      </c>
      <c r="G1526" s="15">
        <f t="shared" si="143"/>
        <v>3</v>
      </c>
      <c r="H1526" s="12">
        <f t="shared" si="144"/>
        <v>0.5</v>
      </c>
      <c r="I1526" s="12">
        <f t="shared" si="145"/>
        <v>1</v>
      </c>
      <c r="J1526" s="15">
        <v>1.5</v>
      </c>
    </row>
    <row r="1527" spans="1:10" hidden="1">
      <c r="A1527" s="6">
        <f t="shared" si="147"/>
        <v>98</v>
      </c>
      <c r="B1527" s="29" t="s">
        <v>1384</v>
      </c>
      <c r="C1527" s="8" t="s">
        <v>11</v>
      </c>
      <c r="D1527" s="9" t="s">
        <v>1479</v>
      </c>
      <c r="E1527" s="10">
        <v>147</v>
      </c>
      <c r="F1527" s="11">
        <v>112</v>
      </c>
      <c r="G1527" s="15">
        <f t="shared" si="143"/>
        <v>2.2400000000000002</v>
      </c>
      <c r="H1527" s="12">
        <f t="shared" si="144"/>
        <v>0.5</v>
      </c>
      <c r="I1527" s="12">
        <f t="shared" si="145"/>
        <v>1</v>
      </c>
      <c r="J1527" s="15">
        <v>1.5</v>
      </c>
    </row>
    <row r="1528" spans="1:10" hidden="1">
      <c r="A1528" s="6">
        <f t="shared" si="147"/>
        <v>99</v>
      </c>
      <c r="B1528" s="29" t="s">
        <v>1384</v>
      </c>
      <c r="C1528" s="8" t="s">
        <v>11</v>
      </c>
      <c r="D1528" s="9" t="s">
        <v>1480</v>
      </c>
      <c r="E1528" s="10">
        <v>110</v>
      </c>
      <c r="F1528" s="11">
        <v>34</v>
      </c>
      <c r="G1528" s="15">
        <f t="shared" si="143"/>
        <v>0.68</v>
      </c>
      <c r="H1528" s="12">
        <f t="shared" si="144"/>
        <v>0.5</v>
      </c>
      <c r="I1528" s="12">
        <f t="shared" si="145"/>
        <v>1</v>
      </c>
      <c r="J1528" s="15">
        <v>1.5</v>
      </c>
    </row>
    <row r="1529" spans="1:10" hidden="1">
      <c r="A1529" s="6">
        <f t="shared" si="147"/>
        <v>100</v>
      </c>
      <c r="B1529" s="29" t="s">
        <v>1384</v>
      </c>
      <c r="C1529" s="8" t="s">
        <v>11</v>
      </c>
      <c r="D1529" s="9" t="s">
        <v>1481</v>
      </c>
      <c r="E1529" s="10">
        <v>182</v>
      </c>
      <c r="F1529" s="11">
        <v>115</v>
      </c>
      <c r="G1529" s="15">
        <f t="shared" si="143"/>
        <v>2.2999999999999998</v>
      </c>
      <c r="H1529" s="12">
        <f t="shared" si="144"/>
        <v>0.5</v>
      </c>
      <c r="I1529" s="12">
        <f t="shared" si="145"/>
        <v>1</v>
      </c>
      <c r="J1529" s="15">
        <v>1.5</v>
      </c>
    </row>
    <row r="1530" spans="1:10" hidden="1">
      <c r="A1530" s="6">
        <f t="shared" si="147"/>
        <v>101</v>
      </c>
      <c r="B1530" s="29" t="s">
        <v>1384</v>
      </c>
      <c r="C1530" s="8" t="s">
        <v>11</v>
      </c>
      <c r="D1530" s="9" t="s">
        <v>1482</v>
      </c>
      <c r="E1530" s="10">
        <v>84</v>
      </c>
      <c r="F1530" s="11">
        <v>45</v>
      </c>
      <c r="G1530" s="15">
        <f t="shared" si="143"/>
        <v>0.9</v>
      </c>
      <c r="H1530" s="12">
        <f t="shared" si="144"/>
        <v>0.33</v>
      </c>
      <c r="I1530" s="12">
        <f t="shared" si="145"/>
        <v>0.67</v>
      </c>
      <c r="J1530" s="15">
        <v>1</v>
      </c>
    </row>
    <row r="1531" spans="1:10" hidden="1">
      <c r="A1531" s="6">
        <f t="shared" si="147"/>
        <v>102</v>
      </c>
      <c r="B1531" s="29" t="s">
        <v>1384</v>
      </c>
      <c r="C1531" s="8" t="s">
        <v>11</v>
      </c>
      <c r="D1531" s="9" t="s">
        <v>1483</v>
      </c>
      <c r="E1531" s="10">
        <v>92</v>
      </c>
      <c r="F1531" s="11">
        <v>62</v>
      </c>
      <c r="G1531" s="15">
        <f t="shared" si="143"/>
        <v>1.24</v>
      </c>
      <c r="H1531" s="12">
        <f t="shared" si="144"/>
        <v>0.41</v>
      </c>
      <c r="I1531" s="12">
        <f t="shared" si="145"/>
        <v>0.83</v>
      </c>
      <c r="J1531" s="15">
        <f t="shared" si="146"/>
        <v>1.24</v>
      </c>
    </row>
    <row r="1532" spans="1:10" hidden="1">
      <c r="A1532" s="6">
        <f t="shared" si="147"/>
        <v>103</v>
      </c>
      <c r="B1532" s="29" t="s">
        <v>1384</v>
      </c>
      <c r="C1532" s="8" t="s">
        <v>11</v>
      </c>
      <c r="D1532" s="9" t="s">
        <v>1484</v>
      </c>
      <c r="E1532" s="10">
        <v>83</v>
      </c>
      <c r="F1532" s="11">
        <v>32</v>
      </c>
      <c r="G1532" s="15">
        <f t="shared" si="143"/>
        <v>0.64</v>
      </c>
      <c r="H1532" s="12">
        <f t="shared" si="144"/>
        <v>0.33</v>
      </c>
      <c r="I1532" s="12">
        <f t="shared" si="145"/>
        <v>0.67</v>
      </c>
      <c r="J1532" s="15">
        <v>1</v>
      </c>
    </row>
    <row r="1533" spans="1:10" hidden="1">
      <c r="A1533" s="6">
        <f t="shared" si="147"/>
        <v>104</v>
      </c>
      <c r="B1533" s="29" t="s">
        <v>1384</v>
      </c>
      <c r="C1533" s="8" t="s">
        <v>11</v>
      </c>
      <c r="D1533" s="9" t="s">
        <v>1485</v>
      </c>
      <c r="E1533" s="10">
        <v>198</v>
      </c>
      <c r="F1533" s="11">
        <v>123</v>
      </c>
      <c r="G1533" s="15">
        <f t="shared" si="143"/>
        <v>2.46</v>
      </c>
      <c r="H1533" s="12">
        <f t="shared" si="144"/>
        <v>0.5</v>
      </c>
      <c r="I1533" s="12">
        <f t="shared" si="145"/>
        <v>1</v>
      </c>
      <c r="J1533" s="15">
        <v>1.5</v>
      </c>
    </row>
    <row r="1534" spans="1:10" hidden="1">
      <c r="A1534" s="6">
        <f t="shared" si="147"/>
        <v>105</v>
      </c>
      <c r="B1534" s="29" t="s">
        <v>1384</v>
      </c>
      <c r="C1534" s="8" t="s">
        <v>11</v>
      </c>
      <c r="D1534" s="9" t="s">
        <v>1486</v>
      </c>
      <c r="E1534" s="10">
        <v>70</v>
      </c>
      <c r="F1534" s="11">
        <v>27</v>
      </c>
      <c r="G1534" s="15">
        <f t="shared" si="143"/>
        <v>0.54</v>
      </c>
      <c r="H1534" s="12">
        <f t="shared" si="144"/>
        <v>0.33</v>
      </c>
      <c r="I1534" s="12">
        <f t="shared" si="145"/>
        <v>0.67</v>
      </c>
      <c r="J1534" s="15">
        <v>1</v>
      </c>
    </row>
    <row r="1535" spans="1:10" hidden="1">
      <c r="A1535" s="6">
        <f t="shared" si="147"/>
        <v>106</v>
      </c>
      <c r="B1535" s="29" t="s">
        <v>1384</v>
      </c>
      <c r="C1535" s="8" t="s">
        <v>11</v>
      </c>
      <c r="D1535" s="9" t="s">
        <v>1487</v>
      </c>
      <c r="E1535" s="10">
        <v>152</v>
      </c>
      <c r="F1535" s="11">
        <v>96</v>
      </c>
      <c r="G1535" s="15">
        <f t="shared" si="143"/>
        <v>1.92</v>
      </c>
      <c r="H1535" s="12">
        <f t="shared" si="144"/>
        <v>0.64</v>
      </c>
      <c r="I1535" s="12">
        <f t="shared" si="145"/>
        <v>1.28</v>
      </c>
      <c r="J1535" s="15">
        <f t="shared" si="146"/>
        <v>1.92</v>
      </c>
    </row>
    <row r="1536" spans="1:10" hidden="1">
      <c r="A1536" s="6">
        <f t="shared" si="147"/>
        <v>107</v>
      </c>
      <c r="B1536" s="29" t="s">
        <v>1384</v>
      </c>
      <c r="C1536" s="8" t="s">
        <v>11</v>
      </c>
      <c r="D1536" s="9" t="s">
        <v>1488</v>
      </c>
      <c r="E1536" s="10">
        <v>270</v>
      </c>
      <c r="F1536" s="11">
        <v>120</v>
      </c>
      <c r="G1536" s="15">
        <f t="shared" si="143"/>
        <v>2.4</v>
      </c>
      <c r="H1536" s="12">
        <f t="shared" si="144"/>
        <v>0.5</v>
      </c>
      <c r="I1536" s="12">
        <f t="shared" si="145"/>
        <v>1</v>
      </c>
      <c r="J1536" s="15">
        <v>1.5</v>
      </c>
    </row>
    <row r="1537" spans="1:10" hidden="1">
      <c r="A1537" s="6">
        <f t="shared" si="147"/>
        <v>108</v>
      </c>
      <c r="B1537" s="37" t="s">
        <v>1384</v>
      </c>
      <c r="C1537" s="8" t="s">
        <v>11</v>
      </c>
      <c r="D1537" s="38" t="s">
        <v>1489</v>
      </c>
      <c r="E1537" s="10">
        <v>103</v>
      </c>
      <c r="F1537" s="11">
        <v>55</v>
      </c>
      <c r="G1537" s="15">
        <f t="shared" si="143"/>
        <v>1.1000000000000001</v>
      </c>
      <c r="H1537" s="12">
        <f t="shared" si="144"/>
        <v>0.37</v>
      </c>
      <c r="I1537" s="12">
        <f t="shared" si="145"/>
        <v>0.73</v>
      </c>
      <c r="J1537" s="15">
        <f t="shared" si="146"/>
        <v>1.1000000000000001</v>
      </c>
    </row>
    <row r="1538" spans="1:10" hidden="1">
      <c r="A1538" s="6">
        <f t="shared" si="147"/>
        <v>109</v>
      </c>
      <c r="B1538" s="37" t="s">
        <v>1384</v>
      </c>
      <c r="C1538" s="8" t="s">
        <v>11</v>
      </c>
      <c r="D1538" s="38" t="s">
        <v>1490</v>
      </c>
      <c r="E1538" s="10">
        <v>170</v>
      </c>
      <c r="F1538" s="11">
        <v>99</v>
      </c>
      <c r="G1538" s="15">
        <f t="shared" si="143"/>
        <v>1.98</v>
      </c>
      <c r="H1538" s="12">
        <f t="shared" si="144"/>
        <v>0.66</v>
      </c>
      <c r="I1538" s="12">
        <f t="shared" si="145"/>
        <v>1.32</v>
      </c>
      <c r="J1538" s="15">
        <f t="shared" si="146"/>
        <v>1.98</v>
      </c>
    </row>
    <row r="1539" spans="1:10" hidden="1">
      <c r="A1539" s="6">
        <f t="shared" si="147"/>
        <v>110</v>
      </c>
      <c r="B1539" s="29" t="s">
        <v>1384</v>
      </c>
      <c r="C1539" s="8" t="s">
        <v>11</v>
      </c>
      <c r="D1539" s="9" t="s">
        <v>1491</v>
      </c>
      <c r="E1539" s="10">
        <v>208</v>
      </c>
      <c r="F1539" s="11">
        <v>151</v>
      </c>
      <c r="G1539" s="15">
        <f t="shared" si="143"/>
        <v>3.02</v>
      </c>
      <c r="H1539" s="12">
        <f t="shared" si="144"/>
        <v>0.5</v>
      </c>
      <c r="I1539" s="12">
        <f t="shared" si="145"/>
        <v>1</v>
      </c>
      <c r="J1539" s="15">
        <v>1.5</v>
      </c>
    </row>
    <row r="1540" spans="1:10" hidden="1">
      <c r="A1540" s="6">
        <f t="shared" si="147"/>
        <v>111</v>
      </c>
      <c r="B1540" s="29" t="s">
        <v>1384</v>
      </c>
      <c r="C1540" s="8" t="s">
        <v>11</v>
      </c>
      <c r="D1540" s="9" t="s">
        <v>1492</v>
      </c>
      <c r="E1540" s="10">
        <v>0</v>
      </c>
      <c r="F1540" s="11">
        <v>68</v>
      </c>
      <c r="G1540" s="15">
        <f t="shared" si="143"/>
        <v>1.36</v>
      </c>
      <c r="H1540" s="12">
        <f t="shared" si="144"/>
        <v>0.45</v>
      </c>
      <c r="I1540" s="12">
        <f t="shared" si="145"/>
        <v>0.91</v>
      </c>
      <c r="J1540" s="15">
        <f t="shared" si="146"/>
        <v>1.36</v>
      </c>
    </row>
    <row r="1541" spans="1:10" hidden="1">
      <c r="A1541" s="6">
        <f t="shared" si="147"/>
        <v>112</v>
      </c>
      <c r="B1541" s="37" t="s">
        <v>1384</v>
      </c>
      <c r="C1541" s="8" t="s">
        <v>11</v>
      </c>
      <c r="D1541" s="38" t="s">
        <v>1493</v>
      </c>
      <c r="E1541" s="10">
        <v>75</v>
      </c>
      <c r="F1541" s="11">
        <v>25</v>
      </c>
      <c r="G1541" s="15">
        <f t="shared" si="143"/>
        <v>0.5</v>
      </c>
      <c r="H1541" s="12">
        <f t="shared" si="144"/>
        <v>0.33</v>
      </c>
      <c r="I1541" s="12">
        <f t="shared" si="145"/>
        <v>0.67</v>
      </c>
      <c r="J1541" s="15">
        <v>1</v>
      </c>
    </row>
    <row r="1542" spans="1:10" hidden="1">
      <c r="A1542" s="6">
        <f t="shared" si="147"/>
        <v>113</v>
      </c>
      <c r="B1542" s="37" t="s">
        <v>1384</v>
      </c>
      <c r="C1542" s="8" t="s">
        <v>11</v>
      </c>
      <c r="D1542" s="9" t="s">
        <v>1494</v>
      </c>
      <c r="E1542" s="10">
        <v>0</v>
      </c>
      <c r="F1542" s="11">
        <v>197</v>
      </c>
      <c r="G1542" s="15">
        <f t="shared" si="143"/>
        <v>3.94</v>
      </c>
      <c r="H1542" s="12">
        <f t="shared" si="144"/>
        <v>0.5</v>
      </c>
      <c r="I1542" s="12">
        <f t="shared" si="145"/>
        <v>1</v>
      </c>
      <c r="J1542" s="15">
        <v>1.5</v>
      </c>
    </row>
    <row r="1543" spans="1:10" s="28" customFormat="1" ht="27.75">
      <c r="A1543" s="24">
        <v>14</v>
      </c>
      <c r="B1543" s="25" t="s">
        <v>1384</v>
      </c>
      <c r="C1543" s="26"/>
      <c r="D1543" s="27" t="s">
        <v>105</v>
      </c>
      <c r="E1543" s="52">
        <f>SUM(E1430:E1542)</f>
        <v>15726</v>
      </c>
      <c r="F1543" s="52">
        <f t="shared" ref="F1543:J1543" si="148">SUM(F1430:F1542)</f>
        <v>10091</v>
      </c>
      <c r="G1543" s="53">
        <f t="shared" si="148"/>
        <v>201.82000000000008</v>
      </c>
      <c r="H1543" s="53">
        <f t="shared" si="148"/>
        <v>55.369999999999976</v>
      </c>
      <c r="I1543" s="53">
        <f t="shared" si="148"/>
        <v>110.97000000000001</v>
      </c>
      <c r="J1543" s="53">
        <f t="shared" si="148"/>
        <v>166.33999999999997</v>
      </c>
    </row>
    <row r="1544" spans="1:10" s="5" customFormat="1" hidden="1">
      <c r="A1544" s="6">
        <v>1</v>
      </c>
      <c r="B1544" s="29" t="s">
        <v>1495</v>
      </c>
      <c r="C1544" s="8" t="s">
        <v>11</v>
      </c>
      <c r="D1544" s="9" t="s">
        <v>1496</v>
      </c>
      <c r="E1544" s="10">
        <v>166</v>
      </c>
      <c r="F1544" s="11">
        <v>117</v>
      </c>
      <c r="G1544" s="15">
        <f t="shared" ref="G1544:G1606" si="149">ROUND(F1544*20*0.001,2)</f>
        <v>2.34</v>
      </c>
      <c r="H1544" s="12">
        <f t="shared" ref="H1544:H1606" si="150">ROUND(J1544*1/3,2)</f>
        <v>0.5</v>
      </c>
      <c r="I1544" s="12">
        <f t="shared" ref="I1544:I1606" si="151">ROUND(J1544*2/3,2)</f>
        <v>1</v>
      </c>
      <c r="J1544" s="15">
        <v>1.5</v>
      </c>
    </row>
    <row r="1545" spans="1:10" hidden="1">
      <c r="A1545" s="6">
        <f t="shared" ref="A1545:A1608" si="152">A1544+1</f>
        <v>2</v>
      </c>
      <c r="B1545" s="29" t="s">
        <v>1495</v>
      </c>
      <c r="C1545" s="8" t="s">
        <v>11</v>
      </c>
      <c r="D1545" s="9" t="s">
        <v>1497</v>
      </c>
      <c r="E1545" s="10">
        <v>195</v>
      </c>
      <c r="F1545" s="11">
        <v>126</v>
      </c>
      <c r="G1545" s="15">
        <f t="shared" si="149"/>
        <v>2.52</v>
      </c>
      <c r="H1545" s="12">
        <f t="shared" si="150"/>
        <v>0.5</v>
      </c>
      <c r="I1545" s="12">
        <f t="shared" si="151"/>
        <v>1</v>
      </c>
      <c r="J1545" s="15">
        <v>1.5</v>
      </c>
    </row>
    <row r="1546" spans="1:10" hidden="1">
      <c r="A1546" s="6">
        <f t="shared" si="152"/>
        <v>3</v>
      </c>
      <c r="B1546" s="29" t="s">
        <v>1495</v>
      </c>
      <c r="C1546" s="8" t="s">
        <v>11</v>
      </c>
      <c r="D1546" s="9" t="s">
        <v>1498</v>
      </c>
      <c r="E1546" s="10">
        <v>291</v>
      </c>
      <c r="F1546" s="11">
        <v>116</v>
      </c>
      <c r="G1546" s="15">
        <f t="shared" si="149"/>
        <v>2.3199999999999998</v>
      </c>
      <c r="H1546" s="12">
        <f t="shared" si="150"/>
        <v>0.5</v>
      </c>
      <c r="I1546" s="12">
        <f t="shared" si="151"/>
        <v>1</v>
      </c>
      <c r="J1546" s="15">
        <v>1.5</v>
      </c>
    </row>
    <row r="1547" spans="1:10" hidden="1">
      <c r="A1547" s="6">
        <f t="shared" si="152"/>
        <v>4</v>
      </c>
      <c r="B1547" s="29" t="s">
        <v>1495</v>
      </c>
      <c r="C1547" s="8" t="s">
        <v>11</v>
      </c>
      <c r="D1547" s="9" t="s">
        <v>1499</v>
      </c>
      <c r="E1547" s="10">
        <v>234</v>
      </c>
      <c r="F1547" s="11">
        <v>187</v>
      </c>
      <c r="G1547" s="15">
        <f t="shared" si="149"/>
        <v>3.74</v>
      </c>
      <c r="H1547" s="12">
        <f t="shared" si="150"/>
        <v>0.5</v>
      </c>
      <c r="I1547" s="12">
        <f t="shared" si="151"/>
        <v>1</v>
      </c>
      <c r="J1547" s="15">
        <v>1.5</v>
      </c>
    </row>
    <row r="1548" spans="1:10" hidden="1">
      <c r="A1548" s="6">
        <f t="shared" si="152"/>
        <v>5</v>
      </c>
      <c r="B1548" s="29" t="s">
        <v>1495</v>
      </c>
      <c r="C1548" s="8" t="s">
        <v>11</v>
      </c>
      <c r="D1548" s="9" t="s">
        <v>1500</v>
      </c>
      <c r="E1548" s="10">
        <v>282</v>
      </c>
      <c r="F1548" s="11">
        <v>250</v>
      </c>
      <c r="G1548" s="15">
        <f t="shared" si="149"/>
        <v>5</v>
      </c>
      <c r="H1548" s="12">
        <f t="shared" si="150"/>
        <v>1</v>
      </c>
      <c r="I1548" s="12">
        <f t="shared" si="151"/>
        <v>2</v>
      </c>
      <c r="J1548" s="15">
        <v>3</v>
      </c>
    </row>
    <row r="1549" spans="1:10" hidden="1">
      <c r="A1549" s="6">
        <f t="shared" si="152"/>
        <v>6</v>
      </c>
      <c r="B1549" s="29" t="s">
        <v>1495</v>
      </c>
      <c r="C1549" s="8" t="s">
        <v>11</v>
      </c>
      <c r="D1549" s="9" t="s">
        <v>1501</v>
      </c>
      <c r="E1549" s="10">
        <v>352</v>
      </c>
      <c r="F1549" s="11">
        <v>209</v>
      </c>
      <c r="G1549" s="15">
        <f t="shared" si="149"/>
        <v>4.18</v>
      </c>
      <c r="H1549" s="12">
        <f t="shared" si="150"/>
        <v>1</v>
      </c>
      <c r="I1549" s="12">
        <f t="shared" si="151"/>
        <v>2</v>
      </c>
      <c r="J1549" s="15">
        <v>3</v>
      </c>
    </row>
    <row r="1550" spans="1:10" hidden="1">
      <c r="A1550" s="6">
        <f t="shared" si="152"/>
        <v>7</v>
      </c>
      <c r="B1550" s="29" t="s">
        <v>1495</v>
      </c>
      <c r="C1550" s="8" t="s">
        <v>11</v>
      </c>
      <c r="D1550" s="9" t="s">
        <v>1502</v>
      </c>
      <c r="E1550" s="10">
        <v>198</v>
      </c>
      <c r="F1550" s="11">
        <v>130</v>
      </c>
      <c r="G1550" s="15">
        <f t="shared" si="149"/>
        <v>2.6</v>
      </c>
      <c r="H1550" s="12">
        <f t="shared" si="150"/>
        <v>0.5</v>
      </c>
      <c r="I1550" s="12">
        <f t="shared" si="151"/>
        <v>1</v>
      </c>
      <c r="J1550" s="15">
        <v>1.5</v>
      </c>
    </row>
    <row r="1551" spans="1:10" hidden="1">
      <c r="A1551" s="6">
        <f t="shared" si="152"/>
        <v>8</v>
      </c>
      <c r="B1551" s="29" t="s">
        <v>1495</v>
      </c>
      <c r="C1551" s="8" t="s">
        <v>11</v>
      </c>
      <c r="D1551" s="9" t="s">
        <v>1503</v>
      </c>
      <c r="E1551" s="10">
        <v>305</v>
      </c>
      <c r="F1551" s="11">
        <v>208</v>
      </c>
      <c r="G1551" s="15">
        <f t="shared" si="149"/>
        <v>4.16</v>
      </c>
      <c r="H1551" s="12">
        <f t="shared" si="150"/>
        <v>1</v>
      </c>
      <c r="I1551" s="12">
        <f t="shared" si="151"/>
        <v>2</v>
      </c>
      <c r="J1551" s="15">
        <v>3</v>
      </c>
    </row>
    <row r="1552" spans="1:10" hidden="1">
      <c r="A1552" s="6">
        <f t="shared" si="152"/>
        <v>9</v>
      </c>
      <c r="B1552" s="29" t="s">
        <v>1495</v>
      </c>
      <c r="C1552" s="8" t="s">
        <v>11</v>
      </c>
      <c r="D1552" s="9" t="s">
        <v>1504</v>
      </c>
      <c r="E1552" s="10">
        <v>427</v>
      </c>
      <c r="F1552" s="11">
        <v>262</v>
      </c>
      <c r="G1552" s="15">
        <f t="shared" si="149"/>
        <v>5.24</v>
      </c>
      <c r="H1552" s="12">
        <f t="shared" si="150"/>
        <v>0.67</v>
      </c>
      <c r="I1552" s="12">
        <f t="shared" si="151"/>
        <v>1.33</v>
      </c>
      <c r="J1552" s="15">
        <v>2</v>
      </c>
    </row>
    <row r="1553" spans="1:10" hidden="1">
      <c r="A1553" s="6">
        <f t="shared" si="152"/>
        <v>10</v>
      </c>
      <c r="B1553" s="29" t="s">
        <v>1495</v>
      </c>
      <c r="C1553" s="8" t="s">
        <v>11</v>
      </c>
      <c r="D1553" s="9" t="s">
        <v>1505</v>
      </c>
      <c r="E1553" s="10">
        <v>252</v>
      </c>
      <c r="F1553" s="11">
        <v>155</v>
      </c>
      <c r="G1553" s="15">
        <f t="shared" si="149"/>
        <v>3.1</v>
      </c>
      <c r="H1553" s="12">
        <f t="shared" si="150"/>
        <v>0.5</v>
      </c>
      <c r="I1553" s="12">
        <f t="shared" si="151"/>
        <v>1</v>
      </c>
      <c r="J1553" s="15">
        <v>1.5</v>
      </c>
    </row>
    <row r="1554" spans="1:10" hidden="1">
      <c r="A1554" s="6">
        <f t="shared" si="152"/>
        <v>11</v>
      </c>
      <c r="B1554" s="29" t="s">
        <v>1495</v>
      </c>
      <c r="C1554" s="8" t="s">
        <v>11</v>
      </c>
      <c r="D1554" s="9" t="s">
        <v>1506</v>
      </c>
      <c r="E1554" s="10">
        <v>132</v>
      </c>
      <c r="F1554" s="11">
        <v>86</v>
      </c>
      <c r="G1554" s="15">
        <f t="shared" si="149"/>
        <v>1.72</v>
      </c>
      <c r="H1554" s="12">
        <f t="shared" si="150"/>
        <v>0.56999999999999995</v>
      </c>
      <c r="I1554" s="12">
        <f t="shared" si="151"/>
        <v>1.1499999999999999</v>
      </c>
      <c r="J1554" s="15">
        <f t="shared" ref="J1554:J1607" si="153">G1554</f>
        <v>1.72</v>
      </c>
    </row>
    <row r="1555" spans="1:10" hidden="1">
      <c r="A1555" s="6">
        <f t="shared" si="152"/>
        <v>12</v>
      </c>
      <c r="B1555" s="29" t="s">
        <v>1495</v>
      </c>
      <c r="C1555" s="8" t="s">
        <v>11</v>
      </c>
      <c r="D1555" s="9" t="s">
        <v>1507</v>
      </c>
      <c r="E1555" s="10">
        <v>119</v>
      </c>
      <c r="F1555" s="11">
        <v>85</v>
      </c>
      <c r="G1555" s="15">
        <f t="shared" si="149"/>
        <v>1.7</v>
      </c>
      <c r="H1555" s="12">
        <f t="shared" si="150"/>
        <v>0.56999999999999995</v>
      </c>
      <c r="I1555" s="12">
        <f t="shared" si="151"/>
        <v>1.1299999999999999</v>
      </c>
      <c r="J1555" s="15">
        <f t="shared" si="153"/>
        <v>1.7</v>
      </c>
    </row>
    <row r="1556" spans="1:10" hidden="1">
      <c r="A1556" s="6">
        <f t="shared" si="152"/>
        <v>13</v>
      </c>
      <c r="B1556" s="29" t="s">
        <v>1495</v>
      </c>
      <c r="C1556" s="8" t="s">
        <v>11</v>
      </c>
      <c r="D1556" s="9" t="s">
        <v>1508</v>
      </c>
      <c r="E1556" s="10">
        <v>222</v>
      </c>
      <c r="F1556" s="11">
        <v>87</v>
      </c>
      <c r="G1556" s="15">
        <f t="shared" si="149"/>
        <v>1.74</v>
      </c>
      <c r="H1556" s="12">
        <f t="shared" si="150"/>
        <v>0.57999999999999996</v>
      </c>
      <c r="I1556" s="12">
        <f t="shared" si="151"/>
        <v>1.1599999999999999</v>
      </c>
      <c r="J1556" s="15">
        <f t="shared" si="153"/>
        <v>1.74</v>
      </c>
    </row>
    <row r="1557" spans="1:10" hidden="1">
      <c r="A1557" s="6">
        <f t="shared" si="152"/>
        <v>14</v>
      </c>
      <c r="B1557" s="29" t="s">
        <v>1495</v>
      </c>
      <c r="C1557" s="8" t="s">
        <v>11</v>
      </c>
      <c r="D1557" s="9" t="s">
        <v>1509</v>
      </c>
      <c r="E1557" s="10">
        <v>400</v>
      </c>
      <c r="F1557" s="11">
        <v>198</v>
      </c>
      <c r="G1557" s="15">
        <f t="shared" si="149"/>
        <v>3.96</v>
      </c>
      <c r="H1557" s="12">
        <f t="shared" si="150"/>
        <v>0.5</v>
      </c>
      <c r="I1557" s="12">
        <f t="shared" si="151"/>
        <v>1</v>
      </c>
      <c r="J1557" s="15">
        <v>1.5</v>
      </c>
    </row>
    <row r="1558" spans="1:10" ht="45" hidden="1" customHeight="1">
      <c r="A1558" s="6">
        <f t="shared" si="152"/>
        <v>15</v>
      </c>
      <c r="B1558" s="29" t="s">
        <v>1495</v>
      </c>
      <c r="C1558" s="8" t="s">
        <v>11</v>
      </c>
      <c r="D1558" s="30" t="s">
        <v>1510</v>
      </c>
      <c r="E1558" s="10">
        <v>87</v>
      </c>
      <c r="F1558" s="11">
        <v>0</v>
      </c>
      <c r="G1558" s="15">
        <f t="shared" si="149"/>
        <v>0</v>
      </c>
      <c r="H1558" s="12">
        <f t="shared" si="150"/>
        <v>0.33</v>
      </c>
      <c r="I1558" s="12">
        <f t="shared" si="151"/>
        <v>0.67</v>
      </c>
      <c r="J1558" s="15">
        <v>1</v>
      </c>
    </row>
    <row r="1559" spans="1:10" hidden="1">
      <c r="A1559" s="6">
        <f t="shared" si="152"/>
        <v>16</v>
      </c>
      <c r="B1559" s="29" t="s">
        <v>1495</v>
      </c>
      <c r="C1559" s="8" t="s">
        <v>11</v>
      </c>
      <c r="D1559" s="9" t="s">
        <v>1511</v>
      </c>
      <c r="E1559" s="10">
        <v>168</v>
      </c>
      <c r="F1559" s="11">
        <v>58</v>
      </c>
      <c r="G1559" s="15">
        <f t="shared" si="149"/>
        <v>1.1599999999999999</v>
      </c>
      <c r="H1559" s="12">
        <f t="shared" si="150"/>
        <v>0.39</v>
      </c>
      <c r="I1559" s="12">
        <f t="shared" si="151"/>
        <v>0.77</v>
      </c>
      <c r="J1559" s="15">
        <f t="shared" si="153"/>
        <v>1.1599999999999999</v>
      </c>
    </row>
    <row r="1560" spans="1:10" hidden="1">
      <c r="A1560" s="6">
        <f t="shared" si="152"/>
        <v>17</v>
      </c>
      <c r="B1560" s="29" t="s">
        <v>1495</v>
      </c>
      <c r="C1560" s="8" t="s">
        <v>11</v>
      </c>
      <c r="D1560" s="9" t="s">
        <v>1512</v>
      </c>
      <c r="E1560" s="10">
        <v>268</v>
      </c>
      <c r="F1560" s="11">
        <v>151</v>
      </c>
      <c r="G1560" s="15">
        <f t="shared" si="149"/>
        <v>3.02</v>
      </c>
      <c r="H1560" s="12">
        <f t="shared" si="150"/>
        <v>0.5</v>
      </c>
      <c r="I1560" s="12">
        <f t="shared" si="151"/>
        <v>1</v>
      </c>
      <c r="J1560" s="15">
        <v>1.5</v>
      </c>
    </row>
    <row r="1561" spans="1:10" hidden="1">
      <c r="A1561" s="6">
        <f t="shared" si="152"/>
        <v>18</v>
      </c>
      <c r="B1561" s="29" t="s">
        <v>1495</v>
      </c>
      <c r="C1561" s="8" t="s">
        <v>11</v>
      </c>
      <c r="D1561" s="9" t="s">
        <v>1513</v>
      </c>
      <c r="E1561" s="10">
        <v>199</v>
      </c>
      <c r="F1561" s="11">
        <v>106</v>
      </c>
      <c r="G1561" s="15">
        <f t="shared" si="149"/>
        <v>2.12</v>
      </c>
      <c r="H1561" s="12">
        <f t="shared" si="150"/>
        <v>0.5</v>
      </c>
      <c r="I1561" s="12">
        <f t="shared" si="151"/>
        <v>1</v>
      </c>
      <c r="J1561" s="15">
        <v>1.5</v>
      </c>
    </row>
    <row r="1562" spans="1:10" hidden="1">
      <c r="A1562" s="6">
        <f t="shared" si="152"/>
        <v>19</v>
      </c>
      <c r="B1562" s="29" t="s">
        <v>1495</v>
      </c>
      <c r="C1562" s="8" t="s">
        <v>11</v>
      </c>
      <c r="D1562" s="9" t="s">
        <v>1514</v>
      </c>
      <c r="E1562" s="10">
        <v>170</v>
      </c>
      <c r="F1562" s="11">
        <v>51</v>
      </c>
      <c r="G1562" s="15">
        <f t="shared" si="149"/>
        <v>1.02</v>
      </c>
      <c r="H1562" s="12">
        <f t="shared" si="150"/>
        <v>0.34</v>
      </c>
      <c r="I1562" s="12">
        <f t="shared" si="151"/>
        <v>0.68</v>
      </c>
      <c r="J1562" s="15">
        <f t="shared" si="153"/>
        <v>1.02</v>
      </c>
    </row>
    <row r="1563" spans="1:10" hidden="1">
      <c r="A1563" s="6">
        <f t="shared" si="152"/>
        <v>20</v>
      </c>
      <c r="B1563" s="29" t="s">
        <v>1495</v>
      </c>
      <c r="C1563" s="8" t="s">
        <v>11</v>
      </c>
      <c r="D1563" s="9" t="s">
        <v>1515</v>
      </c>
      <c r="E1563" s="10">
        <v>215</v>
      </c>
      <c r="F1563" s="11">
        <v>78</v>
      </c>
      <c r="G1563" s="15">
        <f t="shared" si="149"/>
        <v>1.56</v>
      </c>
      <c r="H1563" s="12">
        <f t="shared" si="150"/>
        <v>0.52</v>
      </c>
      <c r="I1563" s="12">
        <f t="shared" si="151"/>
        <v>1.04</v>
      </c>
      <c r="J1563" s="15">
        <f t="shared" si="153"/>
        <v>1.56</v>
      </c>
    </row>
    <row r="1564" spans="1:10" hidden="1">
      <c r="A1564" s="6">
        <f t="shared" si="152"/>
        <v>21</v>
      </c>
      <c r="B1564" s="29" t="s">
        <v>1495</v>
      </c>
      <c r="C1564" s="8" t="s">
        <v>11</v>
      </c>
      <c r="D1564" s="9" t="s">
        <v>1436</v>
      </c>
      <c r="E1564" s="10">
        <v>152</v>
      </c>
      <c r="F1564" s="11">
        <v>93</v>
      </c>
      <c r="G1564" s="15">
        <f t="shared" si="149"/>
        <v>1.86</v>
      </c>
      <c r="H1564" s="12">
        <f t="shared" si="150"/>
        <v>0.62</v>
      </c>
      <c r="I1564" s="12">
        <f t="shared" si="151"/>
        <v>1.24</v>
      </c>
      <c r="J1564" s="15">
        <f t="shared" si="153"/>
        <v>1.86</v>
      </c>
    </row>
    <row r="1565" spans="1:10" hidden="1">
      <c r="A1565" s="6">
        <f t="shared" si="152"/>
        <v>22</v>
      </c>
      <c r="B1565" s="29" t="s">
        <v>1495</v>
      </c>
      <c r="C1565" s="8" t="s">
        <v>11</v>
      </c>
      <c r="D1565" s="9" t="s">
        <v>1516</v>
      </c>
      <c r="E1565" s="10">
        <v>326</v>
      </c>
      <c r="F1565" s="11">
        <v>187</v>
      </c>
      <c r="G1565" s="15">
        <f t="shared" si="149"/>
        <v>3.74</v>
      </c>
      <c r="H1565" s="12">
        <f t="shared" si="150"/>
        <v>0.5</v>
      </c>
      <c r="I1565" s="12">
        <f t="shared" si="151"/>
        <v>1</v>
      </c>
      <c r="J1565" s="15">
        <v>1.5</v>
      </c>
    </row>
    <row r="1566" spans="1:10" hidden="1">
      <c r="A1566" s="6">
        <f t="shared" si="152"/>
        <v>23</v>
      </c>
      <c r="B1566" s="29" t="s">
        <v>1495</v>
      </c>
      <c r="C1566" s="8" t="s">
        <v>11</v>
      </c>
      <c r="D1566" s="9" t="s">
        <v>1517</v>
      </c>
      <c r="E1566" s="10">
        <v>127</v>
      </c>
      <c r="F1566" s="11">
        <v>153</v>
      </c>
      <c r="G1566" s="15">
        <f t="shared" si="149"/>
        <v>3.06</v>
      </c>
      <c r="H1566" s="12">
        <f t="shared" si="150"/>
        <v>0.5</v>
      </c>
      <c r="I1566" s="12">
        <f t="shared" si="151"/>
        <v>1</v>
      </c>
      <c r="J1566" s="15">
        <v>1.5</v>
      </c>
    </row>
    <row r="1567" spans="1:10" hidden="1">
      <c r="A1567" s="6">
        <f t="shared" si="152"/>
        <v>24</v>
      </c>
      <c r="B1567" s="29" t="s">
        <v>1495</v>
      </c>
      <c r="C1567" s="8" t="s">
        <v>11</v>
      </c>
      <c r="D1567" s="9" t="s">
        <v>859</v>
      </c>
      <c r="E1567" s="10">
        <v>364</v>
      </c>
      <c r="F1567" s="11">
        <v>263</v>
      </c>
      <c r="G1567" s="15">
        <f t="shared" si="149"/>
        <v>5.26</v>
      </c>
      <c r="H1567" s="12">
        <f t="shared" si="150"/>
        <v>0.67</v>
      </c>
      <c r="I1567" s="12">
        <f t="shared" si="151"/>
        <v>1.33</v>
      </c>
      <c r="J1567" s="15">
        <v>2</v>
      </c>
    </row>
    <row r="1568" spans="1:10" hidden="1">
      <c r="A1568" s="6">
        <f t="shared" si="152"/>
        <v>25</v>
      </c>
      <c r="B1568" s="29" t="s">
        <v>1495</v>
      </c>
      <c r="C1568" s="8" t="s">
        <v>11</v>
      </c>
      <c r="D1568" s="9" t="s">
        <v>1518</v>
      </c>
      <c r="E1568" s="10">
        <v>208</v>
      </c>
      <c r="F1568" s="11">
        <v>174</v>
      </c>
      <c r="G1568" s="15">
        <f t="shared" si="149"/>
        <v>3.48</v>
      </c>
      <c r="H1568" s="12">
        <f t="shared" si="150"/>
        <v>0.5</v>
      </c>
      <c r="I1568" s="12">
        <f t="shared" si="151"/>
        <v>1</v>
      </c>
      <c r="J1568" s="15">
        <v>1.5</v>
      </c>
    </row>
    <row r="1569" spans="1:10" hidden="1">
      <c r="A1569" s="6">
        <f t="shared" si="152"/>
        <v>26</v>
      </c>
      <c r="B1569" s="29" t="s">
        <v>1495</v>
      </c>
      <c r="C1569" s="8" t="s">
        <v>11</v>
      </c>
      <c r="D1569" s="9" t="s">
        <v>1519</v>
      </c>
      <c r="E1569" s="10">
        <v>387</v>
      </c>
      <c r="F1569" s="11">
        <v>259</v>
      </c>
      <c r="G1569" s="15">
        <f t="shared" si="149"/>
        <v>5.18</v>
      </c>
      <c r="H1569" s="12">
        <f t="shared" si="150"/>
        <v>0.67</v>
      </c>
      <c r="I1569" s="12">
        <f t="shared" si="151"/>
        <v>1.33</v>
      </c>
      <c r="J1569" s="15">
        <v>2</v>
      </c>
    </row>
    <row r="1570" spans="1:10" hidden="1">
      <c r="A1570" s="6">
        <f t="shared" si="152"/>
        <v>27</v>
      </c>
      <c r="B1570" s="29" t="s">
        <v>1495</v>
      </c>
      <c r="C1570" s="8" t="s">
        <v>11</v>
      </c>
      <c r="D1570" s="9" t="s">
        <v>1520</v>
      </c>
      <c r="E1570" s="10">
        <v>254</v>
      </c>
      <c r="F1570" s="11">
        <v>121</v>
      </c>
      <c r="G1570" s="15">
        <f t="shared" si="149"/>
        <v>2.42</v>
      </c>
      <c r="H1570" s="12">
        <f t="shared" si="150"/>
        <v>0.5</v>
      </c>
      <c r="I1570" s="12">
        <f t="shared" si="151"/>
        <v>1</v>
      </c>
      <c r="J1570" s="15">
        <v>1.5</v>
      </c>
    </row>
    <row r="1571" spans="1:10" hidden="1">
      <c r="A1571" s="6">
        <f t="shared" si="152"/>
        <v>28</v>
      </c>
      <c r="B1571" s="29" t="s">
        <v>1495</v>
      </c>
      <c r="C1571" s="8" t="s">
        <v>11</v>
      </c>
      <c r="D1571" s="9" t="s">
        <v>1521</v>
      </c>
      <c r="E1571" s="10">
        <v>317</v>
      </c>
      <c r="F1571" s="11">
        <v>191</v>
      </c>
      <c r="G1571" s="15">
        <f t="shared" si="149"/>
        <v>3.82</v>
      </c>
      <c r="H1571" s="12">
        <f t="shared" si="150"/>
        <v>0.5</v>
      </c>
      <c r="I1571" s="12">
        <f t="shared" si="151"/>
        <v>1</v>
      </c>
      <c r="J1571" s="15">
        <v>1.5</v>
      </c>
    </row>
    <row r="1572" spans="1:10" hidden="1">
      <c r="A1572" s="6">
        <f t="shared" si="152"/>
        <v>29</v>
      </c>
      <c r="B1572" s="29" t="s">
        <v>1495</v>
      </c>
      <c r="C1572" s="8" t="s">
        <v>11</v>
      </c>
      <c r="D1572" s="9" t="s">
        <v>1522</v>
      </c>
      <c r="E1572" s="10">
        <v>130</v>
      </c>
      <c r="F1572" s="11">
        <v>76</v>
      </c>
      <c r="G1572" s="15">
        <f t="shared" si="149"/>
        <v>1.52</v>
      </c>
      <c r="H1572" s="12">
        <f t="shared" si="150"/>
        <v>0.51</v>
      </c>
      <c r="I1572" s="12">
        <f t="shared" si="151"/>
        <v>1.01</v>
      </c>
      <c r="J1572" s="15">
        <f t="shared" si="153"/>
        <v>1.52</v>
      </c>
    </row>
    <row r="1573" spans="1:10" hidden="1">
      <c r="A1573" s="6">
        <f t="shared" si="152"/>
        <v>30</v>
      </c>
      <c r="B1573" s="29" t="s">
        <v>1495</v>
      </c>
      <c r="C1573" s="8" t="s">
        <v>11</v>
      </c>
      <c r="D1573" s="9" t="s">
        <v>1153</v>
      </c>
      <c r="E1573" s="10">
        <v>207</v>
      </c>
      <c r="F1573" s="11">
        <v>172</v>
      </c>
      <c r="G1573" s="15">
        <f t="shared" si="149"/>
        <v>3.44</v>
      </c>
      <c r="H1573" s="12">
        <f t="shared" si="150"/>
        <v>0.5</v>
      </c>
      <c r="I1573" s="12">
        <f t="shared" si="151"/>
        <v>1</v>
      </c>
      <c r="J1573" s="15">
        <v>1.5</v>
      </c>
    </row>
    <row r="1574" spans="1:10" hidden="1">
      <c r="A1574" s="6">
        <f t="shared" si="152"/>
        <v>31</v>
      </c>
      <c r="B1574" s="29" t="s">
        <v>1495</v>
      </c>
      <c r="C1574" s="8" t="s">
        <v>11</v>
      </c>
      <c r="D1574" s="9" t="s">
        <v>1523</v>
      </c>
      <c r="E1574" s="10">
        <v>196</v>
      </c>
      <c r="F1574" s="11">
        <v>105</v>
      </c>
      <c r="G1574" s="15">
        <f t="shared" si="149"/>
        <v>2.1</v>
      </c>
      <c r="H1574" s="12">
        <f t="shared" si="150"/>
        <v>0.5</v>
      </c>
      <c r="I1574" s="12">
        <f t="shared" si="151"/>
        <v>1</v>
      </c>
      <c r="J1574" s="15">
        <v>1.5</v>
      </c>
    </row>
    <row r="1575" spans="1:10" hidden="1">
      <c r="A1575" s="6">
        <f t="shared" si="152"/>
        <v>32</v>
      </c>
      <c r="B1575" s="29" t="s">
        <v>1495</v>
      </c>
      <c r="C1575" s="8" t="s">
        <v>11</v>
      </c>
      <c r="D1575" s="9" t="s">
        <v>1524</v>
      </c>
      <c r="E1575" s="10">
        <v>155</v>
      </c>
      <c r="F1575" s="11">
        <v>76</v>
      </c>
      <c r="G1575" s="15">
        <f t="shared" si="149"/>
        <v>1.52</v>
      </c>
      <c r="H1575" s="12">
        <f t="shared" si="150"/>
        <v>0.51</v>
      </c>
      <c r="I1575" s="12">
        <f t="shared" si="151"/>
        <v>1.01</v>
      </c>
      <c r="J1575" s="15">
        <f t="shared" si="153"/>
        <v>1.52</v>
      </c>
    </row>
    <row r="1576" spans="1:10" hidden="1">
      <c r="A1576" s="6">
        <f t="shared" si="152"/>
        <v>33</v>
      </c>
      <c r="B1576" s="29" t="s">
        <v>1495</v>
      </c>
      <c r="C1576" s="8" t="s">
        <v>11</v>
      </c>
      <c r="D1576" s="9" t="s">
        <v>1525</v>
      </c>
      <c r="E1576" s="10">
        <v>307</v>
      </c>
      <c r="F1576" s="11">
        <v>164</v>
      </c>
      <c r="G1576" s="15">
        <f t="shared" si="149"/>
        <v>3.28</v>
      </c>
      <c r="H1576" s="12">
        <f t="shared" si="150"/>
        <v>0.5</v>
      </c>
      <c r="I1576" s="12">
        <f t="shared" si="151"/>
        <v>1</v>
      </c>
      <c r="J1576" s="15">
        <v>1.5</v>
      </c>
    </row>
    <row r="1577" spans="1:10" ht="45.75" hidden="1" customHeight="1">
      <c r="A1577" s="6">
        <f t="shared" si="152"/>
        <v>34</v>
      </c>
      <c r="B1577" s="29" t="s">
        <v>1495</v>
      </c>
      <c r="C1577" s="8" t="s">
        <v>11</v>
      </c>
      <c r="D1577" s="30" t="s">
        <v>1526</v>
      </c>
      <c r="E1577" s="10">
        <v>173</v>
      </c>
      <c r="F1577" s="11">
        <v>135</v>
      </c>
      <c r="G1577" s="15">
        <f t="shared" si="149"/>
        <v>2.7</v>
      </c>
      <c r="H1577" s="12">
        <f t="shared" si="150"/>
        <v>0.5</v>
      </c>
      <c r="I1577" s="12">
        <f t="shared" si="151"/>
        <v>1</v>
      </c>
      <c r="J1577" s="15">
        <v>1.5</v>
      </c>
    </row>
    <row r="1578" spans="1:10" s="5" customFormat="1" hidden="1">
      <c r="A1578" s="6">
        <f t="shared" si="152"/>
        <v>35</v>
      </c>
      <c r="B1578" s="29" t="s">
        <v>1495</v>
      </c>
      <c r="C1578" s="8" t="s">
        <v>11</v>
      </c>
      <c r="D1578" s="9" t="s">
        <v>1527</v>
      </c>
      <c r="E1578" s="10">
        <v>254</v>
      </c>
      <c r="F1578" s="11">
        <v>141</v>
      </c>
      <c r="G1578" s="15">
        <f t="shared" si="149"/>
        <v>2.82</v>
      </c>
      <c r="H1578" s="12">
        <f t="shared" si="150"/>
        <v>0.5</v>
      </c>
      <c r="I1578" s="12">
        <f t="shared" si="151"/>
        <v>1</v>
      </c>
      <c r="J1578" s="15">
        <v>1.5</v>
      </c>
    </row>
    <row r="1579" spans="1:10" hidden="1">
      <c r="A1579" s="6">
        <f t="shared" si="152"/>
        <v>36</v>
      </c>
      <c r="B1579" s="29" t="s">
        <v>1495</v>
      </c>
      <c r="C1579" s="8" t="s">
        <v>11</v>
      </c>
      <c r="D1579" s="9" t="s">
        <v>1528</v>
      </c>
      <c r="E1579" s="10">
        <v>219</v>
      </c>
      <c r="F1579" s="11">
        <v>116</v>
      </c>
      <c r="G1579" s="15">
        <f t="shared" si="149"/>
        <v>2.3199999999999998</v>
      </c>
      <c r="H1579" s="12">
        <f t="shared" si="150"/>
        <v>0.5</v>
      </c>
      <c r="I1579" s="12">
        <f t="shared" si="151"/>
        <v>1</v>
      </c>
      <c r="J1579" s="15">
        <v>1.5</v>
      </c>
    </row>
    <row r="1580" spans="1:10" hidden="1">
      <c r="A1580" s="6">
        <f t="shared" si="152"/>
        <v>37</v>
      </c>
      <c r="B1580" s="29" t="s">
        <v>1495</v>
      </c>
      <c r="C1580" s="8" t="s">
        <v>11</v>
      </c>
      <c r="D1580" s="9" t="s">
        <v>1529</v>
      </c>
      <c r="E1580" s="10">
        <v>246</v>
      </c>
      <c r="F1580" s="11">
        <v>139</v>
      </c>
      <c r="G1580" s="15">
        <f t="shared" si="149"/>
        <v>2.78</v>
      </c>
      <c r="H1580" s="12">
        <f t="shared" si="150"/>
        <v>0.5</v>
      </c>
      <c r="I1580" s="12">
        <f t="shared" si="151"/>
        <v>1</v>
      </c>
      <c r="J1580" s="15">
        <v>1.5</v>
      </c>
    </row>
    <row r="1581" spans="1:10" hidden="1">
      <c r="A1581" s="6">
        <f t="shared" si="152"/>
        <v>38</v>
      </c>
      <c r="B1581" s="29" t="s">
        <v>1495</v>
      </c>
      <c r="C1581" s="8" t="s">
        <v>11</v>
      </c>
      <c r="D1581" s="9" t="s">
        <v>1530</v>
      </c>
      <c r="E1581" s="10">
        <v>340</v>
      </c>
      <c r="F1581" s="11">
        <v>169</v>
      </c>
      <c r="G1581" s="15">
        <f t="shared" si="149"/>
        <v>3.38</v>
      </c>
      <c r="H1581" s="12">
        <f t="shared" si="150"/>
        <v>0.5</v>
      </c>
      <c r="I1581" s="12">
        <f t="shared" si="151"/>
        <v>1</v>
      </c>
      <c r="J1581" s="15">
        <v>1.5</v>
      </c>
    </row>
    <row r="1582" spans="1:10" hidden="1">
      <c r="A1582" s="6">
        <f t="shared" si="152"/>
        <v>39</v>
      </c>
      <c r="B1582" s="29" t="s">
        <v>1495</v>
      </c>
      <c r="C1582" s="8" t="s">
        <v>11</v>
      </c>
      <c r="D1582" s="9" t="s">
        <v>1531</v>
      </c>
      <c r="E1582" s="10">
        <v>209</v>
      </c>
      <c r="F1582" s="11">
        <v>142</v>
      </c>
      <c r="G1582" s="15">
        <f t="shared" si="149"/>
        <v>2.84</v>
      </c>
      <c r="H1582" s="12">
        <f t="shared" si="150"/>
        <v>0.5</v>
      </c>
      <c r="I1582" s="12">
        <f t="shared" si="151"/>
        <v>1</v>
      </c>
      <c r="J1582" s="15">
        <v>1.5</v>
      </c>
    </row>
    <row r="1583" spans="1:10" hidden="1">
      <c r="A1583" s="6">
        <f t="shared" si="152"/>
        <v>40</v>
      </c>
      <c r="B1583" s="29" t="s">
        <v>1495</v>
      </c>
      <c r="C1583" s="8" t="s">
        <v>11</v>
      </c>
      <c r="D1583" s="9" t="s">
        <v>1532</v>
      </c>
      <c r="E1583" s="10">
        <v>178</v>
      </c>
      <c r="F1583" s="11">
        <v>47</v>
      </c>
      <c r="G1583" s="15">
        <f t="shared" si="149"/>
        <v>0.94</v>
      </c>
      <c r="H1583" s="12">
        <f t="shared" si="150"/>
        <v>0.5</v>
      </c>
      <c r="I1583" s="12">
        <f t="shared" si="151"/>
        <v>1</v>
      </c>
      <c r="J1583" s="15">
        <v>1.5</v>
      </c>
    </row>
    <row r="1584" spans="1:10" hidden="1">
      <c r="A1584" s="6">
        <f t="shared" si="152"/>
        <v>41</v>
      </c>
      <c r="B1584" s="29" t="s">
        <v>1495</v>
      </c>
      <c r="C1584" s="8" t="s">
        <v>11</v>
      </c>
      <c r="D1584" s="9" t="s">
        <v>1533</v>
      </c>
      <c r="E1584" s="10">
        <v>164</v>
      </c>
      <c r="F1584" s="11">
        <v>115</v>
      </c>
      <c r="G1584" s="15">
        <f t="shared" si="149"/>
        <v>2.2999999999999998</v>
      </c>
      <c r="H1584" s="12">
        <f t="shared" si="150"/>
        <v>0.5</v>
      </c>
      <c r="I1584" s="12">
        <f t="shared" si="151"/>
        <v>1</v>
      </c>
      <c r="J1584" s="15">
        <v>1.5</v>
      </c>
    </row>
    <row r="1585" spans="1:10" hidden="1">
      <c r="A1585" s="6">
        <f t="shared" si="152"/>
        <v>42</v>
      </c>
      <c r="B1585" s="29" t="s">
        <v>1495</v>
      </c>
      <c r="C1585" s="8" t="s">
        <v>11</v>
      </c>
      <c r="D1585" s="9" t="s">
        <v>1534</v>
      </c>
      <c r="E1585" s="10">
        <v>212</v>
      </c>
      <c r="F1585" s="11">
        <v>98</v>
      </c>
      <c r="G1585" s="15">
        <f t="shared" si="149"/>
        <v>1.96</v>
      </c>
      <c r="H1585" s="12">
        <f t="shared" si="150"/>
        <v>0.65</v>
      </c>
      <c r="I1585" s="12">
        <f t="shared" si="151"/>
        <v>1.31</v>
      </c>
      <c r="J1585" s="15">
        <f t="shared" si="153"/>
        <v>1.96</v>
      </c>
    </row>
    <row r="1586" spans="1:10" hidden="1">
      <c r="A1586" s="6">
        <f t="shared" si="152"/>
        <v>43</v>
      </c>
      <c r="B1586" s="29" t="s">
        <v>1495</v>
      </c>
      <c r="C1586" s="8" t="s">
        <v>11</v>
      </c>
      <c r="D1586" s="9" t="s">
        <v>1535</v>
      </c>
      <c r="E1586" s="10">
        <v>502</v>
      </c>
      <c r="F1586" s="11">
        <v>286</v>
      </c>
      <c r="G1586" s="15">
        <f t="shared" si="149"/>
        <v>5.72</v>
      </c>
      <c r="H1586" s="12">
        <f t="shared" si="150"/>
        <v>0.67</v>
      </c>
      <c r="I1586" s="12">
        <f t="shared" si="151"/>
        <v>1.33</v>
      </c>
      <c r="J1586" s="15">
        <v>2</v>
      </c>
    </row>
    <row r="1587" spans="1:10" hidden="1">
      <c r="A1587" s="6">
        <f t="shared" si="152"/>
        <v>44</v>
      </c>
      <c r="B1587" s="29" t="s">
        <v>1495</v>
      </c>
      <c r="C1587" s="8" t="s">
        <v>11</v>
      </c>
      <c r="D1587" s="9" t="s">
        <v>1536</v>
      </c>
      <c r="E1587" s="10">
        <v>204</v>
      </c>
      <c r="F1587" s="11">
        <v>83</v>
      </c>
      <c r="G1587" s="15">
        <f t="shared" si="149"/>
        <v>1.66</v>
      </c>
      <c r="H1587" s="12">
        <f t="shared" si="150"/>
        <v>0.55000000000000004</v>
      </c>
      <c r="I1587" s="12">
        <f t="shared" si="151"/>
        <v>1.1100000000000001</v>
      </c>
      <c r="J1587" s="15">
        <f t="shared" si="153"/>
        <v>1.66</v>
      </c>
    </row>
    <row r="1588" spans="1:10" hidden="1">
      <c r="A1588" s="6">
        <f t="shared" si="152"/>
        <v>45</v>
      </c>
      <c r="B1588" s="29" t="s">
        <v>1495</v>
      </c>
      <c r="C1588" s="8" t="s">
        <v>11</v>
      </c>
      <c r="D1588" s="9" t="s">
        <v>1537</v>
      </c>
      <c r="E1588" s="10">
        <v>361</v>
      </c>
      <c r="F1588" s="11">
        <v>281</v>
      </c>
      <c r="G1588" s="15">
        <f t="shared" si="149"/>
        <v>5.62</v>
      </c>
      <c r="H1588" s="12">
        <f t="shared" si="150"/>
        <v>0.67</v>
      </c>
      <c r="I1588" s="12">
        <f t="shared" si="151"/>
        <v>1.33</v>
      </c>
      <c r="J1588" s="15">
        <v>2</v>
      </c>
    </row>
    <row r="1589" spans="1:10" hidden="1">
      <c r="A1589" s="6">
        <f t="shared" si="152"/>
        <v>46</v>
      </c>
      <c r="B1589" s="29" t="s">
        <v>1495</v>
      </c>
      <c r="C1589" s="8" t="s">
        <v>11</v>
      </c>
      <c r="D1589" s="9" t="s">
        <v>1538</v>
      </c>
      <c r="E1589" s="10">
        <v>133</v>
      </c>
      <c r="F1589" s="11">
        <v>62</v>
      </c>
      <c r="G1589" s="15">
        <f t="shared" si="149"/>
        <v>1.24</v>
      </c>
      <c r="H1589" s="12">
        <f t="shared" si="150"/>
        <v>0.41</v>
      </c>
      <c r="I1589" s="12">
        <f t="shared" si="151"/>
        <v>0.83</v>
      </c>
      <c r="J1589" s="15">
        <f t="shared" si="153"/>
        <v>1.24</v>
      </c>
    </row>
    <row r="1590" spans="1:10" hidden="1">
      <c r="A1590" s="6">
        <f t="shared" si="152"/>
        <v>47</v>
      </c>
      <c r="B1590" s="29" t="s">
        <v>1495</v>
      </c>
      <c r="C1590" s="8" t="s">
        <v>11</v>
      </c>
      <c r="D1590" s="9" t="s">
        <v>1539</v>
      </c>
      <c r="E1590" s="10">
        <v>158</v>
      </c>
      <c r="F1590" s="11">
        <v>99</v>
      </c>
      <c r="G1590" s="15">
        <f t="shared" si="149"/>
        <v>1.98</v>
      </c>
      <c r="H1590" s="12">
        <f t="shared" si="150"/>
        <v>0.66</v>
      </c>
      <c r="I1590" s="12">
        <f t="shared" si="151"/>
        <v>1.32</v>
      </c>
      <c r="J1590" s="15">
        <f t="shared" si="153"/>
        <v>1.98</v>
      </c>
    </row>
    <row r="1591" spans="1:10" hidden="1">
      <c r="A1591" s="6">
        <f t="shared" si="152"/>
        <v>48</v>
      </c>
      <c r="B1591" s="29" t="s">
        <v>1495</v>
      </c>
      <c r="C1591" s="8" t="s">
        <v>11</v>
      </c>
      <c r="D1591" s="9" t="s">
        <v>1540</v>
      </c>
      <c r="E1591" s="10">
        <v>292</v>
      </c>
      <c r="F1591" s="11">
        <v>186</v>
      </c>
      <c r="G1591" s="15">
        <f t="shared" si="149"/>
        <v>3.72</v>
      </c>
      <c r="H1591" s="12">
        <f t="shared" si="150"/>
        <v>0.5</v>
      </c>
      <c r="I1591" s="12">
        <f t="shared" si="151"/>
        <v>1</v>
      </c>
      <c r="J1591" s="15">
        <v>1.5</v>
      </c>
    </row>
    <row r="1592" spans="1:10" hidden="1">
      <c r="A1592" s="6">
        <f t="shared" si="152"/>
        <v>49</v>
      </c>
      <c r="B1592" s="29" t="s">
        <v>1495</v>
      </c>
      <c r="C1592" s="8" t="s">
        <v>11</v>
      </c>
      <c r="D1592" s="9" t="s">
        <v>1541</v>
      </c>
      <c r="E1592" s="10">
        <v>329</v>
      </c>
      <c r="F1592" s="11">
        <v>156</v>
      </c>
      <c r="G1592" s="15">
        <f t="shared" si="149"/>
        <v>3.12</v>
      </c>
      <c r="H1592" s="12">
        <f t="shared" si="150"/>
        <v>0.5</v>
      </c>
      <c r="I1592" s="12">
        <f t="shared" si="151"/>
        <v>1</v>
      </c>
      <c r="J1592" s="15">
        <v>1.5</v>
      </c>
    </row>
    <row r="1593" spans="1:10" hidden="1">
      <c r="A1593" s="6">
        <f t="shared" si="152"/>
        <v>50</v>
      </c>
      <c r="B1593" s="29" t="s">
        <v>1495</v>
      </c>
      <c r="C1593" s="8" t="s">
        <v>11</v>
      </c>
      <c r="D1593" s="9" t="s">
        <v>1542</v>
      </c>
      <c r="E1593" s="10">
        <v>185</v>
      </c>
      <c r="F1593" s="11">
        <v>7</v>
      </c>
      <c r="G1593" s="15">
        <f t="shared" si="149"/>
        <v>0.14000000000000001</v>
      </c>
      <c r="H1593" s="12">
        <f t="shared" si="150"/>
        <v>0.5</v>
      </c>
      <c r="I1593" s="12">
        <f t="shared" si="151"/>
        <v>1</v>
      </c>
      <c r="J1593" s="15">
        <v>1.5</v>
      </c>
    </row>
    <row r="1594" spans="1:10" hidden="1">
      <c r="A1594" s="6">
        <f t="shared" si="152"/>
        <v>51</v>
      </c>
      <c r="B1594" s="29" t="s">
        <v>1495</v>
      </c>
      <c r="C1594" s="8" t="s">
        <v>11</v>
      </c>
      <c r="D1594" s="9" t="s">
        <v>1543</v>
      </c>
      <c r="E1594" s="10">
        <v>237</v>
      </c>
      <c r="F1594" s="11">
        <v>157</v>
      </c>
      <c r="G1594" s="15">
        <f t="shared" si="149"/>
        <v>3.14</v>
      </c>
      <c r="H1594" s="12">
        <f t="shared" si="150"/>
        <v>0.5</v>
      </c>
      <c r="I1594" s="12">
        <f t="shared" si="151"/>
        <v>1</v>
      </c>
      <c r="J1594" s="15">
        <v>1.5</v>
      </c>
    </row>
    <row r="1595" spans="1:10" hidden="1">
      <c r="A1595" s="6">
        <f t="shared" si="152"/>
        <v>52</v>
      </c>
      <c r="B1595" s="29" t="s">
        <v>1495</v>
      </c>
      <c r="C1595" s="8" t="s">
        <v>11</v>
      </c>
      <c r="D1595" s="9" t="s">
        <v>1544</v>
      </c>
      <c r="E1595" s="10">
        <v>176</v>
      </c>
      <c r="F1595" s="11">
        <v>109</v>
      </c>
      <c r="G1595" s="15">
        <f t="shared" si="149"/>
        <v>2.1800000000000002</v>
      </c>
      <c r="H1595" s="12">
        <f t="shared" si="150"/>
        <v>0.5</v>
      </c>
      <c r="I1595" s="12">
        <f t="shared" si="151"/>
        <v>1</v>
      </c>
      <c r="J1595" s="15">
        <v>1.5</v>
      </c>
    </row>
    <row r="1596" spans="1:10" hidden="1">
      <c r="A1596" s="6">
        <f t="shared" si="152"/>
        <v>53</v>
      </c>
      <c r="B1596" s="29" t="s">
        <v>1495</v>
      </c>
      <c r="C1596" s="8" t="s">
        <v>11</v>
      </c>
      <c r="D1596" s="9" t="s">
        <v>1545</v>
      </c>
      <c r="E1596" s="10">
        <v>152</v>
      </c>
      <c r="F1596" s="11">
        <v>100</v>
      </c>
      <c r="G1596" s="15">
        <f t="shared" si="149"/>
        <v>2</v>
      </c>
      <c r="H1596" s="12">
        <f t="shared" si="150"/>
        <v>0.5</v>
      </c>
      <c r="I1596" s="12">
        <f t="shared" si="151"/>
        <v>1</v>
      </c>
      <c r="J1596" s="15">
        <v>1.5</v>
      </c>
    </row>
    <row r="1597" spans="1:10" ht="52.5" hidden="1" customHeight="1">
      <c r="A1597" s="6">
        <f t="shared" si="152"/>
        <v>54</v>
      </c>
      <c r="B1597" s="29" t="s">
        <v>1495</v>
      </c>
      <c r="C1597" s="8" t="s">
        <v>11</v>
      </c>
      <c r="D1597" s="30" t="s">
        <v>1546</v>
      </c>
      <c r="E1597" s="10">
        <v>50</v>
      </c>
      <c r="F1597" s="11">
        <v>24</v>
      </c>
      <c r="G1597" s="15">
        <f t="shared" si="149"/>
        <v>0.48</v>
      </c>
      <c r="H1597" s="12">
        <f t="shared" si="150"/>
        <v>0.33</v>
      </c>
      <c r="I1597" s="12">
        <f t="shared" si="151"/>
        <v>0.67</v>
      </c>
      <c r="J1597" s="15">
        <v>1</v>
      </c>
    </row>
    <row r="1598" spans="1:10" hidden="1">
      <c r="A1598" s="6">
        <f t="shared" si="152"/>
        <v>55</v>
      </c>
      <c r="B1598" s="29" t="s">
        <v>1495</v>
      </c>
      <c r="C1598" s="8" t="s">
        <v>11</v>
      </c>
      <c r="D1598" s="9" t="s">
        <v>1547</v>
      </c>
      <c r="E1598" s="10">
        <v>378</v>
      </c>
      <c r="F1598" s="11">
        <v>287</v>
      </c>
      <c r="G1598" s="15">
        <f t="shared" si="149"/>
        <v>5.74</v>
      </c>
      <c r="H1598" s="12">
        <f t="shared" si="150"/>
        <v>0.67</v>
      </c>
      <c r="I1598" s="12">
        <f t="shared" si="151"/>
        <v>1.33</v>
      </c>
      <c r="J1598" s="15">
        <v>2</v>
      </c>
    </row>
    <row r="1599" spans="1:10" hidden="1">
      <c r="A1599" s="6">
        <f t="shared" si="152"/>
        <v>56</v>
      </c>
      <c r="B1599" s="29" t="s">
        <v>1495</v>
      </c>
      <c r="C1599" s="8" t="s">
        <v>11</v>
      </c>
      <c r="D1599" s="9" t="s">
        <v>1548</v>
      </c>
      <c r="E1599" s="10">
        <v>92</v>
      </c>
      <c r="F1599" s="11">
        <v>35</v>
      </c>
      <c r="G1599" s="15">
        <f t="shared" si="149"/>
        <v>0.7</v>
      </c>
      <c r="H1599" s="12">
        <f t="shared" si="150"/>
        <v>0.33</v>
      </c>
      <c r="I1599" s="12">
        <f t="shared" si="151"/>
        <v>0.67</v>
      </c>
      <c r="J1599" s="15">
        <v>1</v>
      </c>
    </row>
    <row r="1600" spans="1:10" hidden="1">
      <c r="A1600" s="6">
        <f t="shared" si="152"/>
        <v>57</v>
      </c>
      <c r="B1600" s="29" t="s">
        <v>1495</v>
      </c>
      <c r="C1600" s="8" t="s">
        <v>11</v>
      </c>
      <c r="D1600" s="9" t="s">
        <v>1549</v>
      </c>
      <c r="E1600" s="10">
        <v>171</v>
      </c>
      <c r="F1600" s="11">
        <v>132</v>
      </c>
      <c r="G1600" s="15">
        <f t="shared" si="149"/>
        <v>2.64</v>
      </c>
      <c r="H1600" s="12">
        <f t="shared" si="150"/>
        <v>0.5</v>
      </c>
      <c r="I1600" s="12">
        <f t="shared" si="151"/>
        <v>1</v>
      </c>
      <c r="J1600" s="15">
        <v>1.5</v>
      </c>
    </row>
    <row r="1601" spans="1:10" hidden="1">
      <c r="A1601" s="6">
        <f t="shared" si="152"/>
        <v>58</v>
      </c>
      <c r="B1601" s="29" t="s">
        <v>1495</v>
      </c>
      <c r="C1601" s="8" t="s">
        <v>11</v>
      </c>
      <c r="D1601" s="9" t="s">
        <v>1550</v>
      </c>
      <c r="E1601" s="10">
        <v>340</v>
      </c>
      <c r="F1601" s="11">
        <v>262</v>
      </c>
      <c r="G1601" s="15">
        <f t="shared" si="149"/>
        <v>5.24</v>
      </c>
      <c r="H1601" s="12">
        <f t="shared" si="150"/>
        <v>0.67</v>
      </c>
      <c r="I1601" s="12">
        <f t="shared" si="151"/>
        <v>1.33</v>
      </c>
      <c r="J1601" s="15">
        <v>2</v>
      </c>
    </row>
    <row r="1602" spans="1:10" hidden="1">
      <c r="A1602" s="6">
        <f t="shared" si="152"/>
        <v>59</v>
      </c>
      <c r="B1602" s="29" t="s">
        <v>1495</v>
      </c>
      <c r="C1602" s="8" t="s">
        <v>11</v>
      </c>
      <c r="D1602" s="9" t="s">
        <v>1551</v>
      </c>
      <c r="E1602" s="10">
        <v>240</v>
      </c>
      <c r="F1602" s="11">
        <v>79</v>
      </c>
      <c r="G1602" s="15">
        <f t="shared" si="149"/>
        <v>1.58</v>
      </c>
      <c r="H1602" s="12">
        <f t="shared" si="150"/>
        <v>0.53</v>
      </c>
      <c r="I1602" s="12">
        <f t="shared" si="151"/>
        <v>1.05</v>
      </c>
      <c r="J1602" s="15">
        <f t="shared" si="153"/>
        <v>1.58</v>
      </c>
    </row>
    <row r="1603" spans="1:10" hidden="1">
      <c r="A1603" s="6">
        <f t="shared" si="152"/>
        <v>60</v>
      </c>
      <c r="B1603" s="29" t="s">
        <v>1495</v>
      </c>
      <c r="C1603" s="8" t="s">
        <v>11</v>
      </c>
      <c r="D1603" s="9" t="s">
        <v>1552</v>
      </c>
      <c r="E1603" s="10">
        <v>205</v>
      </c>
      <c r="F1603" s="11">
        <v>140</v>
      </c>
      <c r="G1603" s="15">
        <f t="shared" si="149"/>
        <v>2.8</v>
      </c>
      <c r="H1603" s="12">
        <f t="shared" si="150"/>
        <v>0.5</v>
      </c>
      <c r="I1603" s="12">
        <f t="shared" si="151"/>
        <v>1</v>
      </c>
      <c r="J1603" s="15">
        <v>1.5</v>
      </c>
    </row>
    <row r="1604" spans="1:10" hidden="1">
      <c r="A1604" s="6">
        <f t="shared" si="152"/>
        <v>61</v>
      </c>
      <c r="B1604" s="29" t="s">
        <v>1495</v>
      </c>
      <c r="C1604" s="8" t="s">
        <v>11</v>
      </c>
      <c r="D1604" s="9" t="s">
        <v>1553</v>
      </c>
      <c r="E1604" s="10">
        <v>144</v>
      </c>
      <c r="F1604" s="11">
        <v>58</v>
      </c>
      <c r="G1604" s="15">
        <f t="shared" si="149"/>
        <v>1.1599999999999999</v>
      </c>
      <c r="H1604" s="12">
        <f t="shared" si="150"/>
        <v>0.39</v>
      </c>
      <c r="I1604" s="12">
        <f t="shared" si="151"/>
        <v>0.77</v>
      </c>
      <c r="J1604" s="15">
        <f t="shared" si="153"/>
        <v>1.1599999999999999</v>
      </c>
    </row>
    <row r="1605" spans="1:10" hidden="1">
      <c r="A1605" s="6">
        <f t="shared" si="152"/>
        <v>62</v>
      </c>
      <c r="B1605" s="29" t="s">
        <v>1495</v>
      </c>
      <c r="C1605" s="8" t="s">
        <v>11</v>
      </c>
      <c r="D1605" s="9" t="s">
        <v>1554</v>
      </c>
      <c r="E1605" s="10">
        <v>209</v>
      </c>
      <c r="F1605" s="11">
        <v>111</v>
      </c>
      <c r="G1605" s="15">
        <f t="shared" si="149"/>
        <v>2.2200000000000002</v>
      </c>
      <c r="H1605" s="12">
        <f t="shared" si="150"/>
        <v>0.5</v>
      </c>
      <c r="I1605" s="12">
        <f t="shared" si="151"/>
        <v>1</v>
      </c>
      <c r="J1605" s="15">
        <v>1.5</v>
      </c>
    </row>
    <row r="1606" spans="1:10" hidden="1">
      <c r="A1606" s="6">
        <f t="shared" si="152"/>
        <v>63</v>
      </c>
      <c r="B1606" s="29" t="s">
        <v>1495</v>
      </c>
      <c r="C1606" s="8" t="s">
        <v>11</v>
      </c>
      <c r="D1606" s="9" t="s">
        <v>1555</v>
      </c>
      <c r="E1606" s="10">
        <v>262</v>
      </c>
      <c r="F1606" s="11">
        <v>163</v>
      </c>
      <c r="G1606" s="15">
        <f t="shared" si="149"/>
        <v>3.26</v>
      </c>
      <c r="H1606" s="12">
        <f t="shared" si="150"/>
        <v>0.5</v>
      </c>
      <c r="I1606" s="12">
        <f t="shared" si="151"/>
        <v>1</v>
      </c>
      <c r="J1606" s="15">
        <v>1.5</v>
      </c>
    </row>
    <row r="1607" spans="1:10" hidden="1">
      <c r="A1607" s="6">
        <f t="shared" si="152"/>
        <v>64</v>
      </c>
      <c r="B1607" s="29" t="s">
        <v>1495</v>
      </c>
      <c r="C1607" s="8" t="s">
        <v>11</v>
      </c>
      <c r="D1607" s="9" t="s">
        <v>1556</v>
      </c>
      <c r="E1607" s="10">
        <v>150</v>
      </c>
      <c r="F1607" s="11">
        <v>70</v>
      </c>
      <c r="G1607" s="15">
        <f t="shared" ref="G1607:G1671" si="154">ROUND(F1607*20*0.001,2)</f>
        <v>1.4</v>
      </c>
      <c r="H1607" s="12">
        <f t="shared" ref="H1607:H1671" si="155">ROUND(J1607*1/3,2)</f>
        <v>0.47</v>
      </c>
      <c r="I1607" s="12">
        <f t="shared" ref="I1607:I1671" si="156">ROUND(J1607*2/3,2)</f>
        <v>0.93</v>
      </c>
      <c r="J1607" s="15">
        <f t="shared" si="153"/>
        <v>1.4</v>
      </c>
    </row>
    <row r="1608" spans="1:10" hidden="1">
      <c r="A1608" s="6">
        <f t="shared" si="152"/>
        <v>65</v>
      </c>
      <c r="B1608" s="29" t="s">
        <v>1495</v>
      </c>
      <c r="C1608" s="8" t="s">
        <v>11</v>
      </c>
      <c r="D1608" s="9" t="s">
        <v>1557</v>
      </c>
      <c r="E1608" s="10">
        <v>179</v>
      </c>
      <c r="F1608" s="11">
        <v>126</v>
      </c>
      <c r="G1608" s="15">
        <f t="shared" si="154"/>
        <v>2.52</v>
      </c>
      <c r="H1608" s="12">
        <f t="shared" si="155"/>
        <v>0.5</v>
      </c>
      <c r="I1608" s="12">
        <f t="shared" si="156"/>
        <v>1</v>
      </c>
      <c r="J1608" s="15">
        <v>1.5</v>
      </c>
    </row>
    <row r="1609" spans="1:10" hidden="1">
      <c r="A1609" s="6">
        <f t="shared" ref="A1609:A1615" si="157">A1608+1</f>
        <v>66</v>
      </c>
      <c r="B1609" s="29" t="s">
        <v>1495</v>
      </c>
      <c r="C1609" s="8" t="s">
        <v>11</v>
      </c>
      <c r="D1609" s="9" t="s">
        <v>1558</v>
      </c>
      <c r="E1609" s="10">
        <v>200</v>
      </c>
      <c r="F1609" s="11">
        <v>132</v>
      </c>
      <c r="G1609" s="15">
        <f t="shared" si="154"/>
        <v>2.64</v>
      </c>
      <c r="H1609" s="12">
        <f t="shared" si="155"/>
        <v>0.5</v>
      </c>
      <c r="I1609" s="12">
        <f t="shared" si="156"/>
        <v>1</v>
      </c>
      <c r="J1609" s="15">
        <v>1.5</v>
      </c>
    </row>
    <row r="1610" spans="1:10" hidden="1">
      <c r="A1610" s="6">
        <f t="shared" si="157"/>
        <v>67</v>
      </c>
      <c r="B1610" s="29" t="s">
        <v>1495</v>
      </c>
      <c r="C1610" s="8" t="s">
        <v>11</v>
      </c>
      <c r="D1610" s="9" t="s">
        <v>1559</v>
      </c>
      <c r="E1610" s="10">
        <v>246</v>
      </c>
      <c r="F1610" s="11">
        <v>169</v>
      </c>
      <c r="G1610" s="15">
        <f t="shared" si="154"/>
        <v>3.38</v>
      </c>
      <c r="H1610" s="12">
        <f t="shared" si="155"/>
        <v>0.5</v>
      </c>
      <c r="I1610" s="12">
        <f t="shared" si="156"/>
        <v>1</v>
      </c>
      <c r="J1610" s="15">
        <v>1.5</v>
      </c>
    </row>
    <row r="1611" spans="1:10" hidden="1">
      <c r="A1611" s="6">
        <f t="shared" si="157"/>
        <v>68</v>
      </c>
      <c r="B1611" s="29" t="s">
        <v>1495</v>
      </c>
      <c r="C1611" s="8" t="s">
        <v>11</v>
      </c>
      <c r="D1611" s="9" t="s">
        <v>1560</v>
      </c>
      <c r="E1611" s="10">
        <v>167</v>
      </c>
      <c r="F1611" s="11">
        <v>94</v>
      </c>
      <c r="G1611" s="15">
        <f t="shared" si="154"/>
        <v>1.88</v>
      </c>
      <c r="H1611" s="12">
        <f t="shared" si="155"/>
        <v>0.63</v>
      </c>
      <c r="I1611" s="12">
        <f t="shared" si="156"/>
        <v>1.25</v>
      </c>
      <c r="J1611" s="15">
        <f t="shared" ref="J1611:J1672" si="158">G1611</f>
        <v>1.88</v>
      </c>
    </row>
    <row r="1612" spans="1:10" hidden="1">
      <c r="A1612" s="6">
        <f t="shared" si="157"/>
        <v>69</v>
      </c>
      <c r="B1612" s="29" t="s">
        <v>1495</v>
      </c>
      <c r="C1612" s="8" t="s">
        <v>11</v>
      </c>
      <c r="D1612" s="9" t="s">
        <v>1561</v>
      </c>
      <c r="E1612" s="10">
        <v>159</v>
      </c>
      <c r="F1612" s="11">
        <v>72</v>
      </c>
      <c r="G1612" s="15">
        <f t="shared" si="154"/>
        <v>1.44</v>
      </c>
      <c r="H1612" s="12">
        <f t="shared" si="155"/>
        <v>0.48</v>
      </c>
      <c r="I1612" s="12">
        <f t="shared" si="156"/>
        <v>0.96</v>
      </c>
      <c r="J1612" s="15">
        <f t="shared" si="158"/>
        <v>1.44</v>
      </c>
    </row>
    <row r="1613" spans="1:10" s="5" customFormat="1" hidden="1">
      <c r="A1613" s="42">
        <f t="shared" si="157"/>
        <v>70</v>
      </c>
      <c r="B1613" s="16" t="s">
        <v>1562</v>
      </c>
      <c r="C1613" s="17" t="s">
        <v>11</v>
      </c>
      <c r="D1613" s="18" t="s">
        <v>1563</v>
      </c>
      <c r="E1613" s="10">
        <v>297</v>
      </c>
      <c r="F1613" s="11">
        <v>157</v>
      </c>
      <c r="G1613" s="15">
        <f t="shared" si="154"/>
        <v>3.14</v>
      </c>
      <c r="H1613" s="12">
        <f t="shared" si="155"/>
        <v>0.5</v>
      </c>
      <c r="I1613" s="12">
        <f t="shared" si="156"/>
        <v>1</v>
      </c>
      <c r="J1613" s="15">
        <v>1.5</v>
      </c>
    </row>
    <row r="1614" spans="1:10" s="5" customFormat="1" hidden="1">
      <c r="A1614" s="42">
        <f t="shared" si="157"/>
        <v>71</v>
      </c>
      <c r="B1614" s="16" t="s">
        <v>1562</v>
      </c>
      <c r="C1614" s="17" t="s">
        <v>11</v>
      </c>
      <c r="D1614" s="18" t="s">
        <v>1564</v>
      </c>
      <c r="E1614" s="10">
        <v>316</v>
      </c>
      <c r="F1614" s="11">
        <v>194</v>
      </c>
      <c r="G1614" s="15">
        <f t="shared" si="154"/>
        <v>3.88</v>
      </c>
      <c r="H1614" s="12">
        <f t="shared" si="155"/>
        <v>0.5</v>
      </c>
      <c r="I1614" s="12">
        <f t="shared" si="156"/>
        <v>1</v>
      </c>
      <c r="J1614" s="15">
        <v>1.5</v>
      </c>
    </row>
    <row r="1615" spans="1:10" s="5" customFormat="1" hidden="1">
      <c r="A1615" s="42">
        <f t="shared" si="157"/>
        <v>72</v>
      </c>
      <c r="B1615" s="16" t="s">
        <v>1562</v>
      </c>
      <c r="C1615" s="17" t="s">
        <v>11</v>
      </c>
      <c r="D1615" s="18" t="s">
        <v>1565</v>
      </c>
      <c r="E1615" s="10">
        <v>162</v>
      </c>
      <c r="F1615" s="11">
        <v>96</v>
      </c>
      <c r="G1615" s="15">
        <f t="shared" si="154"/>
        <v>1.92</v>
      </c>
      <c r="H1615" s="12">
        <f t="shared" si="155"/>
        <v>0.64</v>
      </c>
      <c r="I1615" s="12">
        <f t="shared" si="156"/>
        <v>1.28</v>
      </c>
      <c r="J1615" s="15">
        <f t="shared" si="158"/>
        <v>1.92</v>
      </c>
    </row>
    <row r="1616" spans="1:10" s="28" customFormat="1" ht="27.75">
      <c r="A1616" s="24">
        <v>15</v>
      </c>
      <c r="B1616" s="25" t="s">
        <v>1566</v>
      </c>
      <c r="C1616" s="26"/>
      <c r="D1616" s="27" t="s">
        <v>105</v>
      </c>
      <c r="E1616" s="52">
        <f>SUM(E1544:E1615)</f>
        <v>16503</v>
      </c>
      <c r="F1616" s="52">
        <f t="shared" ref="F1616:J1616" si="159">SUM(F1544:F1615)</f>
        <v>9723</v>
      </c>
      <c r="G1616" s="53">
        <f t="shared" si="159"/>
        <v>194.45999999999992</v>
      </c>
      <c r="H1616" s="53">
        <f t="shared" si="159"/>
        <v>38.700000000000003</v>
      </c>
      <c r="I1616" s="53">
        <f t="shared" si="159"/>
        <v>77.319999999999993</v>
      </c>
      <c r="J1616" s="53">
        <f t="shared" si="159"/>
        <v>116.02</v>
      </c>
    </row>
    <row r="1617" spans="1:10" hidden="1">
      <c r="A1617" s="6">
        <v>1</v>
      </c>
      <c r="B1617" s="37" t="s">
        <v>2865</v>
      </c>
      <c r="C1617" s="8" t="s">
        <v>11</v>
      </c>
      <c r="D1617" s="38" t="s">
        <v>1569</v>
      </c>
      <c r="E1617" s="10">
        <v>163</v>
      </c>
      <c r="F1617" s="11">
        <v>91</v>
      </c>
      <c r="G1617" s="15">
        <f t="shared" si="154"/>
        <v>1.82</v>
      </c>
      <c r="H1617" s="12">
        <f t="shared" si="155"/>
        <v>0.61</v>
      </c>
      <c r="I1617" s="12">
        <f t="shared" si="156"/>
        <v>1.21</v>
      </c>
      <c r="J1617" s="15">
        <f t="shared" si="158"/>
        <v>1.82</v>
      </c>
    </row>
    <row r="1618" spans="1:10" hidden="1">
      <c r="A1618" s="6">
        <v>2</v>
      </c>
      <c r="B1618" s="37" t="s">
        <v>2865</v>
      </c>
      <c r="C1618" s="8" t="s">
        <v>11</v>
      </c>
      <c r="D1618" s="9" t="s">
        <v>1594</v>
      </c>
      <c r="E1618" s="10">
        <v>151</v>
      </c>
      <c r="F1618" s="11">
        <v>72</v>
      </c>
      <c r="G1618" s="15">
        <f t="shared" ref="G1618:G1632" si="160">ROUND(F1618*20*0.001,2)</f>
        <v>1.44</v>
      </c>
      <c r="H1618" s="12">
        <f t="shared" ref="H1618:H1632" si="161">ROUND(J1618*1/3,2)</f>
        <v>0.48</v>
      </c>
      <c r="I1618" s="12">
        <f t="shared" ref="I1618:I1632" si="162">ROUND(J1618*2/3,2)</f>
        <v>0.96</v>
      </c>
      <c r="J1618" s="15">
        <f>G1618</f>
        <v>1.44</v>
      </c>
    </row>
    <row r="1619" spans="1:10" hidden="1">
      <c r="A1619" s="6">
        <f t="shared" ref="A1619:A1631" si="163">A1618+1</f>
        <v>3</v>
      </c>
      <c r="B1619" s="37" t="s">
        <v>2865</v>
      </c>
      <c r="C1619" s="8" t="s">
        <v>11</v>
      </c>
      <c r="D1619" s="9" t="s">
        <v>1595</v>
      </c>
      <c r="E1619" s="10">
        <v>107</v>
      </c>
      <c r="F1619" s="11">
        <v>72</v>
      </c>
      <c r="G1619" s="15">
        <f t="shared" si="160"/>
        <v>1.44</v>
      </c>
      <c r="H1619" s="12">
        <f t="shared" si="161"/>
        <v>0.48</v>
      </c>
      <c r="I1619" s="12">
        <f t="shared" si="162"/>
        <v>0.96</v>
      </c>
      <c r="J1619" s="15">
        <f>G1619</f>
        <v>1.44</v>
      </c>
    </row>
    <row r="1620" spans="1:10" hidden="1">
      <c r="A1620" s="6">
        <f t="shared" si="163"/>
        <v>4</v>
      </c>
      <c r="B1620" s="37" t="s">
        <v>2865</v>
      </c>
      <c r="C1620" s="8" t="s">
        <v>11</v>
      </c>
      <c r="D1620" s="9" t="s">
        <v>1596</v>
      </c>
      <c r="E1620" s="10">
        <v>64</v>
      </c>
      <c r="F1620" s="11">
        <v>32</v>
      </c>
      <c r="G1620" s="15">
        <f t="shared" si="160"/>
        <v>0.64</v>
      </c>
      <c r="H1620" s="12">
        <f t="shared" si="161"/>
        <v>0.33</v>
      </c>
      <c r="I1620" s="12">
        <f t="shared" si="162"/>
        <v>0.67</v>
      </c>
      <c r="J1620" s="15">
        <v>1</v>
      </c>
    </row>
    <row r="1621" spans="1:10" hidden="1">
      <c r="A1621" s="6">
        <f t="shared" si="163"/>
        <v>5</v>
      </c>
      <c r="B1621" s="37" t="s">
        <v>2865</v>
      </c>
      <c r="C1621" s="8" t="s">
        <v>11</v>
      </c>
      <c r="D1621" s="9" t="s">
        <v>1597</v>
      </c>
      <c r="E1621" s="10">
        <v>129</v>
      </c>
      <c r="F1621" s="11">
        <v>92</v>
      </c>
      <c r="G1621" s="15">
        <f t="shared" si="160"/>
        <v>1.84</v>
      </c>
      <c r="H1621" s="12">
        <f t="shared" si="161"/>
        <v>0.61</v>
      </c>
      <c r="I1621" s="12">
        <f t="shared" si="162"/>
        <v>1.23</v>
      </c>
      <c r="J1621" s="15">
        <f>G1621</f>
        <v>1.84</v>
      </c>
    </row>
    <row r="1622" spans="1:10" hidden="1">
      <c r="A1622" s="6">
        <f t="shared" si="163"/>
        <v>6</v>
      </c>
      <c r="B1622" s="37" t="s">
        <v>2865</v>
      </c>
      <c r="C1622" s="8" t="s">
        <v>11</v>
      </c>
      <c r="D1622" s="9" t="s">
        <v>1598</v>
      </c>
      <c r="E1622" s="10">
        <v>60</v>
      </c>
      <c r="F1622" s="11">
        <v>0</v>
      </c>
      <c r="G1622" s="15">
        <f t="shared" si="160"/>
        <v>0</v>
      </c>
      <c r="H1622" s="12">
        <f t="shared" si="161"/>
        <v>0.33</v>
      </c>
      <c r="I1622" s="12">
        <f t="shared" si="162"/>
        <v>0.67</v>
      </c>
      <c r="J1622" s="15">
        <v>1</v>
      </c>
    </row>
    <row r="1623" spans="1:10" hidden="1">
      <c r="A1623" s="6">
        <f t="shared" si="163"/>
        <v>7</v>
      </c>
      <c r="B1623" s="37" t="s">
        <v>2865</v>
      </c>
      <c r="C1623" s="8" t="s">
        <v>11</v>
      </c>
      <c r="D1623" s="9" t="s">
        <v>1599</v>
      </c>
      <c r="E1623" s="10">
        <v>61</v>
      </c>
      <c r="F1623" s="11">
        <v>63</v>
      </c>
      <c r="G1623" s="15">
        <f t="shared" si="160"/>
        <v>1.26</v>
      </c>
      <c r="H1623" s="12">
        <f t="shared" si="161"/>
        <v>0.42</v>
      </c>
      <c r="I1623" s="12">
        <f t="shared" si="162"/>
        <v>0.84</v>
      </c>
      <c r="J1623" s="15">
        <f>G1623</f>
        <v>1.26</v>
      </c>
    </row>
    <row r="1624" spans="1:10" hidden="1">
      <c r="A1624" s="6">
        <f t="shared" si="163"/>
        <v>8</v>
      </c>
      <c r="B1624" s="37" t="s">
        <v>2865</v>
      </c>
      <c r="C1624" s="8" t="s">
        <v>11</v>
      </c>
      <c r="D1624" s="9" t="s">
        <v>1600</v>
      </c>
      <c r="E1624" s="10">
        <v>60</v>
      </c>
      <c r="F1624" s="11">
        <v>47</v>
      </c>
      <c r="G1624" s="15">
        <f t="shared" si="160"/>
        <v>0.94</v>
      </c>
      <c r="H1624" s="12">
        <f t="shared" si="161"/>
        <v>0.33</v>
      </c>
      <c r="I1624" s="12">
        <f t="shared" si="162"/>
        <v>0.67</v>
      </c>
      <c r="J1624" s="15">
        <v>1</v>
      </c>
    </row>
    <row r="1625" spans="1:10" hidden="1">
      <c r="A1625" s="6">
        <f t="shared" si="163"/>
        <v>9</v>
      </c>
      <c r="B1625" s="37" t="s">
        <v>2865</v>
      </c>
      <c r="C1625" s="8" t="s">
        <v>11</v>
      </c>
      <c r="D1625" s="9" t="s">
        <v>1601</v>
      </c>
      <c r="E1625" s="10">
        <v>103</v>
      </c>
      <c r="F1625" s="11">
        <v>63</v>
      </c>
      <c r="G1625" s="15">
        <f t="shared" si="160"/>
        <v>1.26</v>
      </c>
      <c r="H1625" s="12">
        <f t="shared" si="161"/>
        <v>0.42</v>
      </c>
      <c r="I1625" s="12">
        <f t="shared" si="162"/>
        <v>0.84</v>
      </c>
      <c r="J1625" s="15">
        <f>G1625</f>
        <v>1.26</v>
      </c>
    </row>
    <row r="1626" spans="1:10" hidden="1">
      <c r="A1626" s="6">
        <f t="shared" si="163"/>
        <v>10</v>
      </c>
      <c r="B1626" s="37" t="s">
        <v>2865</v>
      </c>
      <c r="C1626" s="8" t="s">
        <v>11</v>
      </c>
      <c r="D1626" s="9" t="s">
        <v>1602</v>
      </c>
      <c r="E1626" s="10">
        <v>84</v>
      </c>
      <c r="F1626" s="11">
        <v>45</v>
      </c>
      <c r="G1626" s="15">
        <f t="shared" si="160"/>
        <v>0.9</v>
      </c>
      <c r="H1626" s="12">
        <f t="shared" si="161"/>
        <v>0.33</v>
      </c>
      <c r="I1626" s="12">
        <f t="shared" si="162"/>
        <v>0.67</v>
      </c>
      <c r="J1626" s="15">
        <v>1</v>
      </c>
    </row>
    <row r="1627" spans="1:10" hidden="1">
      <c r="A1627" s="6">
        <f t="shared" si="163"/>
        <v>11</v>
      </c>
      <c r="B1627" s="37" t="s">
        <v>2865</v>
      </c>
      <c r="C1627" s="8" t="s">
        <v>11</v>
      </c>
      <c r="D1627" s="9" t="s">
        <v>1603</v>
      </c>
      <c r="E1627" s="10">
        <v>80</v>
      </c>
      <c r="F1627" s="11">
        <v>49</v>
      </c>
      <c r="G1627" s="15">
        <f t="shared" si="160"/>
        <v>0.98</v>
      </c>
      <c r="H1627" s="12">
        <f t="shared" si="161"/>
        <v>0.33</v>
      </c>
      <c r="I1627" s="12">
        <f t="shared" si="162"/>
        <v>0.67</v>
      </c>
      <c r="J1627" s="15">
        <v>1</v>
      </c>
    </row>
    <row r="1628" spans="1:10" hidden="1">
      <c r="A1628" s="6">
        <f t="shared" si="163"/>
        <v>12</v>
      </c>
      <c r="B1628" s="37" t="s">
        <v>2865</v>
      </c>
      <c r="C1628" s="8" t="s">
        <v>11</v>
      </c>
      <c r="D1628" s="9" t="s">
        <v>956</v>
      </c>
      <c r="E1628" s="10">
        <v>108</v>
      </c>
      <c r="F1628" s="11">
        <v>52</v>
      </c>
      <c r="G1628" s="15">
        <f t="shared" si="160"/>
        <v>1.04</v>
      </c>
      <c r="H1628" s="12">
        <f t="shared" si="161"/>
        <v>0.35</v>
      </c>
      <c r="I1628" s="12">
        <f t="shared" si="162"/>
        <v>0.69</v>
      </c>
      <c r="J1628" s="15">
        <f>G1628</f>
        <v>1.04</v>
      </c>
    </row>
    <row r="1629" spans="1:10" hidden="1">
      <c r="A1629" s="6">
        <f t="shared" si="163"/>
        <v>13</v>
      </c>
      <c r="B1629" s="37" t="s">
        <v>2865</v>
      </c>
      <c r="C1629" s="8" t="s">
        <v>11</v>
      </c>
      <c r="D1629" s="9" t="s">
        <v>1604</v>
      </c>
      <c r="E1629" s="10">
        <v>106</v>
      </c>
      <c r="F1629" s="11">
        <v>0</v>
      </c>
      <c r="G1629" s="15">
        <f t="shared" si="160"/>
        <v>0</v>
      </c>
      <c r="H1629" s="12">
        <f t="shared" si="161"/>
        <v>0.33</v>
      </c>
      <c r="I1629" s="12">
        <f t="shared" si="162"/>
        <v>0.67</v>
      </c>
      <c r="J1629" s="15">
        <v>1</v>
      </c>
    </row>
    <row r="1630" spans="1:10" hidden="1">
      <c r="A1630" s="6">
        <f t="shared" si="163"/>
        <v>14</v>
      </c>
      <c r="B1630" s="37" t="s">
        <v>2865</v>
      </c>
      <c r="C1630" s="8" t="s">
        <v>11</v>
      </c>
      <c r="D1630" s="9" t="s">
        <v>1105</v>
      </c>
      <c r="E1630" s="10">
        <v>145</v>
      </c>
      <c r="F1630" s="11">
        <v>74</v>
      </c>
      <c r="G1630" s="15">
        <f t="shared" si="160"/>
        <v>1.48</v>
      </c>
      <c r="H1630" s="12">
        <f t="shared" si="161"/>
        <v>0.49</v>
      </c>
      <c r="I1630" s="12">
        <f t="shared" si="162"/>
        <v>0.99</v>
      </c>
      <c r="J1630" s="15">
        <f>G1630</f>
        <v>1.48</v>
      </c>
    </row>
    <row r="1631" spans="1:10" hidden="1">
      <c r="A1631" s="6">
        <f t="shared" si="163"/>
        <v>15</v>
      </c>
      <c r="B1631" s="37" t="s">
        <v>2865</v>
      </c>
      <c r="C1631" s="8" t="s">
        <v>11</v>
      </c>
      <c r="D1631" s="9" t="s">
        <v>1605</v>
      </c>
      <c r="E1631" s="10">
        <v>81</v>
      </c>
      <c r="F1631" s="11">
        <v>77</v>
      </c>
      <c r="G1631" s="15">
        <f t="shared" si="160"/>
        <v>1.54</v>
      </c>
      <c r="H1631" s="12">
        <f t="shared" si="161"/>
        <v>0.51</v>
      </c>
      <c r="I1631" s="12">
        <f t="shared" si="162"/>
        <v>1.03</v>
      </c>
      <c r="J1631" s="15">
        <f>G1631</f>
        <v>1.54</v>
      </c>
    </row>
    <row r="1632" spans="1:10" hidden="1">
      <c r="A1632" s="6">
        <f>A1662+1</f>
        <v>17</v>
      </c>
      <c r="B1632" s="37" t="s">
        <v>2865</v>
      </c>
      <c r="C1632" s="8" t="s">
        <v>11</v>
      </c>
      <c r="D1632" s="9" t="s">
        <v>1607</v>
      </c>
      <c r="E1632" s="10">
        <v>41</v>
      </c>
      <c r="F1632" s="11">
        <v>39</v>
      </c>
      <c r="G1632" s="15">
        <f t="shared" si="160"/>
        <v>0.78</v>
      </c>
      <c r="H1632" s="12">
        <f t="shared" si="161"/>
        <v>0.33</v>
      </c>
      <c r="I1632" s="12">
        <f t="shared" si="162"/>
        <v>0.67</v>
      </c>
      <c r="J1632" s="15">
        <v>1</v>
      </c>
    </row>
    <row r="1633" spans="1:10" s="28" customFormat="1" ht="27.75">
      <c r="A1633" s="24">
        <v>15</v>
      </c>
      <c r="B1633" s="25" t="s">
        <v>2865</v>
      </c>
      <c r="C1633" s="26"/>
      <c r="D1633" s="27" t="s">
        <v>105</v>
      </c>
      <c r="E1633" s="52">
        <f t="shared" ref="E1633:J1633" si="164">SUM(E1617:E1632)</f>
        <v>1543</v>
      </c>
      <c r="F1633" s="52">
        <f t="shared" si="164"/>
        <v>868</v>
      </c>
      <c r="G1633" s="53">
        <f t="shared" si="164"/>
        <v>17.36</v>
      </c>
      <c r="H1633" s="53">
        <f t="shared" si="164"/>
        <v>6.68</v>
      </c>
      <c r="I1633" s="53">
        <f t="shared" si="164"/>
        <v>13.439999999999998</v>
      </c>
      <c r="J1633" s="53">
        <f t="shared" si="164"/>
        <v>20.119999999999997</v>
      </c>
    </row>
    <row r="1634" spans="1:10" s="5" customFormat="1" hidden="1">
      <c r="A1634" s="6">
        <v>1</v>
      </c>
      <c r="B1634" s="29" t="s">
        <v>1567</v>
      </c>
      <c r="C1634" s="8" t="s">
        <v>11</v>
      </c>
      <c r="D1634" s="9" t="s">
        <v>1568</v>
      </c>
      <c r="E1634" s="10">
        <v>171</v>
      </c>
      <c r="F1634" s="11">
        <v>88</v>
      </c>
      <c r="G1634" s="15">
        <f>ROUND(F1634*20*0.001,2)</f>
        <v>1.76</v>
      </c>
      <c r="H1634" s="12">
        <f>ROUND(J1634*1/3,2)</f>
        <v>0.59</v>
      </c>
      <c r="I1634" s="12">
        <f>ROUND(J1634*2/3,2)</f>
        <v>1.17</v>
      </c>
      <c r="J1634" s="15">
        <f>G1634</f>
        <v>1.76</v>
      </c>
    </row>
    <row r="1635" spans="1:10" hidden="1">
      <c r="A1635" s="6">
        <v>2</v>
      </c>
      <c r="B1635" s="29" t="s">
        <v>1567</v>
      </c>
      <c r="C1635" s="8" t="s">
        <v>11</v>
      </c>
      <c r="D1635" s="9" t="s">
        <v>1570</v>
      </c>
      <c r="E1635" s="10">
        <v>68</v>
      </c>
      <c r="F1635" s="11">
        <v>51</v>
      </c>
      <c r="G1635" s="15">
        <f t="shared" si="154"/>
        <v>1.02</v>
      </c>
      <c r="H1635" s="12">
        <f t="shared" si="155"/>
        <v>0.34</v>
      </c>
      <c r="I1635" s="12">
        <f t="shared" si="156"/>
        <v>0.68</v>
      </c>
      <c r="J1635" s="15">
        <f t="shared" si="158"/>
        <v>1.02</v>
      </c>
    </row>
    <row r="1636" spans="1:10" hidden="1">
      <c r="A1636" s="6">
        <f t="shared" ref="A1636:A1682" si="165">A1635+1</f>
        <v>3</v>
      </c>
      <c r="B1636" s="29" t="s">
        <v>1567</v>
      </c>
      <c r="C1636" s="8" t="s">
        <v>11</v>
      </c>
      <c r="D1636" s="9" t="s">
        <v>1571</v>
      </c>
      <c r="E1636" s="10">
        <v>201</v>
      </c>
      <c r="F1636" s="11">
        <v>130</v>
      </c>
      <c r="G1636" s="15">
        <f t="shared" si="154"/>
        <v>2.6</v>
      </c>
      <c r="H1636" s="12">
        <f t="shared" si="155"/>
        <v>0.5</v>
      </c>
      <c r="I1636" s="12">
        <f t="shared" si="156"/>
        <v>1</v>
      </c>
      <c r="J1636" s="15">
        <v>1.5</v>
      </c>
    </row>
    <row r="1637" spans="1:10" hidden="1">
      <c r="A1637" s="6">
        <f t="shared" si="165"/>
        <v>4</v>
      </c>
      <c r="B1637" s="29" t="s">
        <v>1567</v>
      </c>
      <c r="C1637" s="8" t="s">
        <v>11</v>
      </c>
      <c r="D1637" s="9" t="s">
        <v>1572</v>
      </c>
      <c r="E1637" s="10">
        <v>146</v>
      </c>
      <c r="F1637" s="11">
        <v>101</v>
      </c>
      <c r="G1637" s="15">
        <f t="shared" si="154"/>
        <v>2.02</v>
      </c>
      <c r="H1637" s="12">
        <f t="shared" si="155"/>
        <v>0.5</v>
      </c>
      <c r="I1637" s="12">
        <f t="shared" si="156"/>
        <v>1</v>
      </c>
      <c r="J1637" s="15">
        <v>1.5</v>
      </c>
    </row>
    <row r="1638" spans="1:10" hidden="1">
      <c r="A1638" s="6">
        <f t="shared" si="165"/>
        <v>5</v>
      </c>
      <c r="B1638" s="29" t="s">
        <v>1567</v>
      </c>
      <c r="C1638" s="8" t="s">
        <v>11</v>
      </c>
      <c r="D1638" s="9" t="s">
        <v>1573</v>
      </c>
      <c r="E1638" s="10">
        <v>198</v>
      </c>
      <c r="F1638" s="11">
        <v>82</v>
      </c>
      <c r="G1638" s="15">
        <f t="shared" si="154"/>
        <v>1.64</v>
      </c>
      <c r="H1638" s="12">
        <f t="shared" si="155"/>
        <v>0.55000000000000004</v>
      </c>
      <c r="I1638" s="12">
        <f t="shared" si="156"/>
        <v>1.0900000000000001</v>
      </c>
      <c r="J1638" s="15">
        <f t="shared" si="158"/>
        <v>1.64</v>
      </c>
    </row>
    <row r="1639" spans="1:10" hidden="1">
      <c r="A1639" s="6">
        <f t="shared" si="165"/>
        <v>6</v>
      </c>
      <c r="B1639" s="29" t="s">
        <v>1567</v>
      </c>
      <c r="C1639" s="8" t="s">
        <v>11</v>
      </c>
      <c r="D1639" s="9" t="s">
        <v>1574</v>
      </c>
      <c r="E1639" s="10">
        <v>109</v>
      </c>
      <c r="F1639" s="11">
        <v>39</v>
      </c>
      <c r="G1639" s="15">
        <f t="shared" si="154"/>
        <v>0.78</v>
      </c>
      <c r="H1639" s="12">
        <f t="shared" si="155"/>
        <v>0.33</v>
      </c>
      <c r="I1639" s="12">
        <f t="shared" si="156"/>
        <v>0.67</v>
      </c>
      <c r="J1639" s="15">
        <v>1</v>
      </c>
    </row>
    <row r="1640" spans="1:10" hidden="1">
      <c r="A1640" s="6">
        <f t="shared" si="165"/>
        <v>7</v>
      </c>
      <c r="B1640" s="29" t="s">
        <v>1567</v>
      </c>
      <c r="C1640" s="8" t="s">
        <v>11</v>
      </c>
      <c r="D1640" s="9" t="s">
        <v>1337</v>
      </c>
      <c r="E1640" s="10">
        <v>156</v>
      </c>
      <c r="F1640" s="11">
        <v>24</v>
      </c>
      <c r="G1640" s="15">
        <f t="shared" si="154"/>
        <v>0.48</v>
      </c>
      <c r="H1640" s="12">
        <f t="shared" si="155"/>
        <v>0.5</v>
      </c>
      <c r="I1640" s="12">
        <f t="shared" si="156"/>
        <v>1</v>
      </c>
      <c r="J1640" s="15">
        <v>1.5</v>
      </c>
    </row>
    <row r="1641" spans="1:10" hidden="1">
      <c r="A1641" s="6">
        <f t="shared" si="165"/>
        <v>8</v>
      </c>
      <c r="B1641" s="29" t="s">
        <v>1567</v>
      </c>
      <c r="C1641" s="8" t="s">
        <v>11</v>
      </c>
      <c r="D1641" s="30" t="s">
        <v>1575</v>
      </c>
      <c r="E1641" s="10">
        <v>138</v>
      </c>
      <c r="F1641" s="11">
        <v>73</v>
      </c>
      <c r="G1641" s="15">
        <f t="shared" si="154"/>
        <v>1.46</v>
      </c>
      <c r="H1641" s="12">
        <f t="shared" si="155"/>
        <v>0.49</v>
      </c>
      <c r="I1641" s="12">
        <f t="shared" si="156"/>
        <v>0.97</v>
      </c>
      <c r="J1641" s="15">
        <f t="shared" si="158"/>
        <v>1.46</v>
      </c>
    </row>
    <row r="1642" spans="1:10" hidden="1">
      <c r="A1642" s="6">
        <f t="shared" si="165"/>
        <v>9</v>
      </c>
      <c r="B1642" s="29" t="s">
        <v>1567</v>
      </c>
      <c r="C1642" s="8" t="s">
        <v>11</v>
      </c>
      <c r="D1642" s="9" t="s">
        <v>1576</v>
      </c>
      <c r="E1642" s="10">
        <v>235</v>
      </c>
      <c r="F1642" s="11">
        <v>0</v>
      </c>
      <c r="G1642" s="15">
        <f t="shared" si="154"/>
        <v>0</v>
      </c>
      <c r="H1642" s="12">
        <f t="shared" si="155"/>
        <v>0.5</v>
      </c>
      <c r="I1642" s="12">
        <f t="shared" si="156"/>
        <v>1</v>
      </c>
      <c r="J1642" s="15">
        <v>1.5</v>
      </c>
    </row>
    <row r="1643" spans="1:10" hidden="1">
      <c r="A1643" s="6">
        <f t="shared" si="165"/>
        <v>10</v>
      </c>
      <c r="B1643" s="29" t="s">
        <v>1567</v>
      </c>
      <c r="C1643" s="8" t="s">
        <v>11</v>
      </c>
      <c r="D1643" s="9" t="s">
        <v>1577</v>
      </c>
      <c r="E1643" s="10">
        <v>144</v>
      </c>
      <c r="F1643" s="11">
        <v>86</v>
      </c>
      <c r="G1643" s="15">
        <f t="shared" si="154"/>
        <v>1.72</v>
      </c>
      <c r="H1643" s="12">
        <f t="shared" si="155"/>
        <v>0.56999999999999995</v>
      </c>
      <c r="I1643" s="12">
        <f t="shared" si="156"/>
        <v>1.1499999999999999</v>
      </c>
      <c r="J1643" s="15">
        <f t="shared" si="158"/>
        <v>1.72</v>
      </c>
    </row>
    <row r="1644" spans="1:10" hidden="1">
      <c r="A1644" s="6">
        <f t="shared" si="165"/>
        <v>11</v>
      </c>
      <c r="B1644" s="29" t="s">
        <v>1567</v>
      </c>
      <c r="C1644" s="8" t="s">
        <v>11</v>
      </c>
      <c r="D1644" s="9" t="s">
        <v>1578</v>
      </c>
      <c r="E1644" s="10">
        <v>163</v>
      </c>
      <c r="F1644" s="11">
        <v>73</v>
      </c>
      <c r="G1644" s="15">
        <f t="shared" si="154"/>
        <v>1.46</v>
      </c>
      <c r="H1644" s="12">
        <f t="shared" si="155"/>
        <v>0.49</v>
      </c>
      <c r="I1644" s="12">
        <f t="shared" si="156"/>
        <v>0.97</v>
      </c>
      <c r="J1644" s="15">
        <f t="shared" si="158"/>
        <v>1.46</v>
      </c>
    </row>
    <row r="1645" spans="1:10" hidden="1">
      <c r="A1645" s="6">
        <f t="shared" si="165"/>
        <v>12</v>
      </c>
      <c r="B1645" s="29" t="s">
        <v>1567</v>
      </c>
      <c r="C1645" s="8" t="s">
        <v>11</v>
      </c>
      <c r="D1645" s="9" t="s">
        <v>1579</v>
      </c>
      <c r="E1645" s="10">
        <v>215</v>
      </c>
      <c r="F1645" s="11">
        <v>106</v>
      </c>
      <c r="G1645" s="15">
        <f t="shared" si="154"/>
        <v>2.12</v>
      </c>
      <c r="H1645" s="12">
        <f t="shared" si="155"/>
        <v>0.5</v>
      </c>
      <c r="I1645" s="12">
        <f t="shared" si="156"/>
        <v>1</v>
      </c>
      <c r="J1645" s="15">
        <v>1.5</v>
      </c>
    </row>
    <row r="1646" spans="1:10" hidden="1">
      <c r="A1646" s="6">
        <f t="shared" si="165"/>
        <v>13</v>
      </c>
      <c r="B1646" s="29" t="s">
        <v>1567</v>
      </c>
      <c r="C1646" s="8" t="s">
        <v>11</v>
      </c>
      <c r="D1646" s="9" t="s">
        <v>1580</v>
      </c>
      <c r="E1646" s="10">
        <v>85</v>
      </c>
      <c r="F1646" s="11">
        <v>38</v>
      </c>
      <c r="G1646" s="15">
        <f t="shared" si="154"/>
        <v>0.76</v>
      </c>
      <c r="H1646" s="12">
        <f t="shared" si="155"/>
        <v>0.33</v>
      </c>
      <c r="I1646" s="12">
        <f t="shared" si="156"/>
        <v>0.67</v>
      </c>
      <c r="J1646" s="15">
        <v>1</v>
      </c>
    </row>
    <row r="1647" spans="1:10" hidden="1">
      <c r="A1647" s="6">
        <f t="shared" si="165"/>
        <v>14</v>
      </c>
      <c r="B1647" s="29" t="s">
        <v>1567</v>
      </c>
      <c r="C1647" s="8" t="s">
        <v>11</v>
      </c>
      <c r="D1647" s="9" t="s">
        <v>1581</v>
      </c>
      <c r="E1647" s="10">
        <v>186</v>
      </c>
      <c r="F1647" s="11">
        <v>86</v>
      </c>
      <c r="G1647" s="15">
        <f t="shared" si="154"/>
        <v>1.72</v>
      </c>
      <c r="H1647" s="12">
        <f t="shared" si="155"/>
        <v>0.56999999999999995</v>
      </c>
      <c r="I1647" s="12">
        <f t="shared" si="156"/>
        <v>1.1499999999999999</v>
      </c>
      <c r="J1647" s="15">
        <f t="shared" si="158"/>
        <v>1.72</v>
      </c>
    </row>
    <row r="1648" spans="1:10" hidden="1">
      <c r="A1648" s="6">
        <f t="shared" si="165"/>
        <v>15</v>
      </c>
      <c r="B1648" s="29" t="s">
        <v>1567</v>
      </c>
      <c r="C1648" s="8" t="s">
        <v>11</v>
      </c>
      <c r="D1648" s="9" t="s">
        <v>1582</v>
      </c>
      <c r="E1648" s="10">
        <v>172</v>
      </c>
      <c r="F1648" s="11">
        <v>144</v>
      </c>
      <c r="G1648" s="15">
        <f t="shared" si="154"/>
        <v>2.88</v>
      </c>
      <c r="H1648" s="12">
        <f t="shared" si="155"/>
        <v>0.5</v>
      </c>
      <c r="I1648" s="12">
        <f t="shared" si="156"/>
        <v>1</v>
      </c>
      <c r="J1648" s="15">
        <v>1.5</v>
      </c>
    </row>
    <row r="1649" spans="1:10" hidden="1">
      <c r="A1649" s="6">
        <f t="shared" si="165"/>
        <v>16</v>
      </c>
      <c r="B1649" s="29" t="s">
        <v>1567</v>
      </c>
      <c r="C1649" s="8" t="s">
        <v>11</v>
      </c>
      <c r="D1649" s="9" t="s">
        <v>1583</v>
      </c>
      <c r="E1649" s="10">
        <v>127</v>
      </c>
      <c r="F1649" s="11">
        <v>94</v>
      </c>
      <c r="G1649" s="15">
        <f t="shared" si="154"/>
        <v>1.88</v>
      </c>
      <c r="H1649" s="12">
        <f t="shared" si="155"/>
        <v>0.63</v>
      </c>
      <c r="I1649" s="12">
        <f t="shared" si="156"/>
        <v>1.25</v>
      </c>
      <c r="J1649" s="15">
        <f t="shared" si="158"/>
        <v>1.88</v>
      </c>
    </row>
    <row r="1650" spans="1:10" hidden="1">
      <c r="A1650" s="6">
        <f t="shared" si="165"/>
        <v>17</v>
      </c>
      <c r="B1650" s="29" t="s">
        <v>1567</v>
      </c>
      <c r="C1650" s="8" t="s">
        <v>11</v>
      </c>
      <c r="D1650" s="9" t="s">
        <v>1584</v>
      </c>
      <c r="E1650" s="10">
        <v>239</v>
      </c>
      <c r="F1650" s="11">
        <v>78</v>
      </c>
      <c r="G1650" s="15">
        <f t="shared" si="154"/>
        <v>1.56</v>
      </c>
      <c r="H1650" s="12">
        <f t="shared" si="155"/>
        <v>0.52</v>
      </c>
      <c r="I1650" s="12">
        <f t="shared" si="156"/>
        <v>1.04</v>
      </c>
      <c r="J1650" s="15">
        <f t="shared" si="158"/>
        <v>1.56</v>
      </c>
    </row>
    <row r="1651" spans="1:10" hidden="1">
      <c r="A1651" s="6">
        <f t="shared" si="165"/>
        <v>18</v>
      </c>
      <c r="B1651" s="29" t="s">
        <v>1567</v>
      </c>
      <c r="C1651" s="8" t="s">
        <v>11</v>
      </c>
      <c r="D1651" s="9" t="s">
        <v>1410</v>
      </c>
      <c r="E1651" s="10">
        <v>94</v>
      </c>
      <c r="F1651" s="11">
        <v>60</v>
      </c>
      <c r="G1651" s="15">
        <f t="shared" si="154"/>
        <v>1.2</v>
      </c>
      <c r="H1651" s="12">
        <f t="shared" si="155"/>
        <v>0.4</v>
      </c>
      <c r="I1651" s="12">
        <f t="shared" si="156"/>
        <v>0.8</v>
      </c>
      <c r="J1651" s="15">
        <f t="shared" si="158"/>
        <v>1.2</v>
      </c>
    </row>
    <row r="1652" spans="1:10" hidden="1">
      <c r="A1652" s="6">
        <f t="shared" si="165"/>
        <v>19</v>
      </c>
      <c r="B1652" s="29" t="s">
        <v>1567</v>
      </c>
      <c r="C1652" s="8" t="s">
        <v>11</v>
      </c>
      <c r="D1652" s="9" t="s">
        <v>1585</v>
      </c>
      <c r="E1652" s="10">
        <v>108</v>
      </c>
      <c r="F1652" s="11">
        <v>44</v>
      </c>
      <c r="G1652" s="15">
        <f t="shared" si="154"/>
        <v>0.88</v>
      </c>
      <c r="H1652" s="12">
        <f t="shared" si="155"/>
        <v>0.33</v>
      </c>
      <c r="I1652" s="12">
        <f t="shared" si="156"/>
        <v>0.67</v>
      </c>
      <c r="J1652" s="15">
        <v>1</v>
      </c>
    </row>
    <row r="1653" spans="1:10" hidden="1">
      <c r="A1653" s="6">
        <f t="shared" si="165"/>
        <v>20</v>
      </c>
      <c r="B1653" s="29" t="s">
        <v>1567</v>
      </c>
      <c r="C1653" s="8" t="s">
        <v>11</v>
      </c>
      <c r="D1653" s="9" t="s">
        <v>1586</v>
      </c>
      <c r="E1653" s="10">
        <v>170</v>
      </c>
      <c r="F1653" s="11">
        <v>54</v>
      </c>
      <c r="G1653" s="15">
        <f t="shared" si="154"/>
        <v>1.08</v>
      </c>
      <c r="H1653" s="12">
        <f t="shared" si="155"/>
        <v>0.36</v>
      </c>
      <c r="I1653" s="12">
        <f t="shared" si="156"/>
        <v>0.72</v>
      </c>
      <c r="J1653" s="15">
        <f t="shared" si="158"/>
        <v>1.08</v>
      </c>
    </row>
    <row r="1654" spans="1:10" hidden="1">
      <c r="A1654" s="6">
        <f t="shared" si="165"/>
        <v>21</v>
      </c>
      <c r="B1654" s="29" t="s">
        <v>1567</v>
      </c>
      <c r="C1654" s="8" t="s">
        <v>11</v>
      </c>
      <c r="D1654" s="9" t="s">
        <v>1587</v>
      </c>
      <c r="E1654" s="10">
        <v>172</v>
      </c>
      <c r="F1654" s="11">
        <v>126</v>
      </c>
      <c r="G1654" s="15">
        <f t="shared" si="154"/>
        <v>2.52</v>
      </c>
      <c r="H1654" s="12">
        <f t="shared" si="155"/>
        <v>0.5</v>
      </c>
      <c r="I1654" s="12">
        <f t="shared" si="156"/>
        <v>1</v>
      </c>
      <c r="J1654" s="15">
        <v>1.5</v>
      </c>
    </row>
    <row r="1655" spans="1:10" hidden="1">
      <c r="A1655" s="6">
        <f t="shared" si="165"/>
        <v>22</v>
      </c>
      <c r="B1655" s="29" t="s">
        <v>1567</v>
      </c>
      <c r="C1655" s="8" t="s">
        <v>11</v>
      </c>
      <c r="D1655" s="30" t="s">
        <v>1588</v>
      </c>
      <c r="E1655" s="10">
        <v>190</v>
      </c>
      <c r="F1655" s="11">
        <v>98</v>
      </c>
      <c r="G1655" s="15">
        <f t="shared" si="154"/>
        <v>1.96</v>
      </c>
      <c r="H1655" s="12">
        <f t="shared" si="155"/>
        <v>0.65</v>
      </c>
      <c r="I1655" s="12">
        <f t="shared" si="156"/>
        <v>1.31</v>
      </c>
      <c r="J1655" s="15">
        <f t="shared" si="158"/>
        <v>1.96</v>
      </c>
    </row>
    <row r="1656" spans="1:10" hidden="1">
      <c r="A1656" s="6">
        <f t="shared" si="165"/>
        <v>23</v>
      </c>
      <c r="B1656" s="29" t="s">
        <v>1567</v>
      </c>
      <c r="C1656" s="8" t="s">
        <v>11</v>
      </c>
      <c r="D1656" s="9" t="s">
        <v>1589</v>
      </c>
      <c r="E1656" s="10">
        <v>75</v>
      </c>
      <c r="F1656" s="11">
        <v>33</v>
      </c>
      <c r="G1656" s="15">
        <f t="shared" si="154"/>
        <v>0.66</v>
      </c>
      <c r="H1656" s="12">
        <f t="shared" si="155"/>
        <v>0.33</v>
      </c>
      <c r="I1656" s="12">
        <f t="shared" si="156"/>
        <v>0.67</v>
      </c>
      <c r="J1656" s="15">
        <v>1</v>
      </c>
    </row>
    <row r="1657" spans="1:10" hidden="1">
      <c r="A1657" s="6">
        <f t="shared" si="165"/>
        <v>24</v>
      </c>
      <c r="B1657" s="29" t="s">
        <v>1567</v>
      </c>
      <c r="C1657" s="8" t="s">
        <v>11</v>
      </c>
      <c r="D1657" s="9" t="s">
        <v>1590</v>
      </c>
      <c r="E1657" s="10">
        <v>134</v>
      </c>
      <c r="F1657" s="11">
        <v>68</v>
      </c>
      <c r="G1657" s="15">
        <f t="shared" si="154"/>
        <v>1.36</v>
      </c>
      <c r="H1657" s="12">
        <f t="shared" si="155"/>
        <v>0.45</v>
      </c>
      <c r="I1657" s="12">
        <f t="shared" si="156"/>
        <v>0.91</v>
      </c>
      <c r="J1657" s="15">
        <f t="shared" si="158"/>
        <v>1.36</v>
      </c>
    </row>
    <row r="1658" spans="1:10" hidden="1">
      <c r="A1658" s="6">
        <f t="shared" si="165"/>
        <v>25</v>
      </c>
      <c r="B1658" s="29" t="s">
        <v>1567</v>
      </c>
      <c r="C1658" s="8" t="s">
        <v>11</v>
      </c>
      <c r="D1658" s="9" t="s">
        <v>1591</v>
      </c>
      <c r="E1658" s="10">
        <v>151</v>
      </c>
      <c r="F1658" s="11">
        <v>75</v>
      </c>
      <c r="G1658" s="15">
        <f t="shared" si="154"/>
        <v>1.5</v>
      </c>
      <c r="H1658" s="12">
        <f t="shared" si="155"/>
        <v>0.5</v>
      </c>
      <c r="I1658" s="12">
        <f t="shared" si="156"/>
        <v>1</v>
      </c>
      <c r="J1658" s="15">
        <f t="shared" si="158"/>
        <v>1.5</v>
      </c>
    </row>
    <row r="1659" spans="1:10" hidden="1">
      <c r="A1659" s="6">
        <f t="shared" si="165"/>
        <v>26</v>
      </c>
      <c r="B1659" s="29" t="s">
        <v>1567</v>
      </c>
      <c r="C1659" s="8" t="s">
        <v>11</v>
      </c>
      <c r="D1659" s="9" t="s">
        <v>1592</v>
      </c>
      <c r="E1659" s="10">
        <v>201</v>
      </c>
      <c r="F1659" s="11">
        <v>0</v>
      </c>
      <c r="G1659" s="15">
        <f t="shared" si="154"/>
        <v>0</v>
      </c>
      <c r="H1659" s="12">
        <f t="shared" si="155"/>
        <v>0.33</v>
      </c>
      <c r="I1659" s="12">
        <f t="shared" si="156"/>
        <v>0.67</v>
      </c>
      <c r="J1659" s="15">
        <v>1</v>
      </c>
    </row>
    <row r="1660" spans="1:10" hidden="1">
      <c r="A1660" s="6">
        <f t="shared" si="165"/>
        <v>27</v>
      </c>
      <c r="B1660" s="29" t="s">
        <v>1567</v>
      </c>
      <c r="C1660" s="8" t="s">
        <v>11</v>
      </c>
      <c r="D1660" s="9" t="s">
        <v>1593</v>
      </c>
      <c r="E1660" s="10">
        <v>117</v>
      </c>
      <c r="F1660" s="11">
        <v>109</v>
      </c>
      <c r="G1660" s="15">
        <f t="shared" si="154"/>
        <v>2.1800000000000002</v>
      </c>
      <c r="H1660" s="12">
        <f t="shared" si="155"/>
        <v>0.5</v>
      </c>
      <c r="I1660" s="12">
        <f t="shared" si="156"/>
        <v>1</v>
      </c>
      <c r="J1660" s="15">
        <v>1.5</v>
      </c>
    </row>
    <row r="1661" spans="1:10" hidden="1">
      <c r="A1661" s="6">
        <f t="shared" si="165"/>
        <v>28</v>
      </c>
      <c r="B1661" s="29" t="s">
        <v>1567</v>
      </c>
      <c r="C1661" s="8" t="s">
        <v>11</v>
      </c>
      <c r="D1661" s="9" t="s">
        <v>970</v>
      </c>
      <c r="E1661" s="10">
        <v>325</v>
      </c>
      <c r="F1661" s="11">
        <v>220</v>
      </c>
      <c r="G1661" s="15">
        <f t="shared" si="154"/>
        <v>4.4000000000000004</v>
      </c>
      <c r="H1661" s="12">
        <f t="shared" si="155"/>
        <v>1</v>
      </c>
      <c r="I1661" s="12">
        <f t="shared" si="156"/>
        <v>2</v>
      </c>
      <c r="J1661" s="15">
        <v>3</v>
      </c>
    </row>
    <row r="1662" spans="1:10" hidden="1">
      <c r="A1662" s="6">
        <f>A1631+1</f>
        <v>16</v>
      </c>
      <c r="B1662" s="29" t="s">
        <v>1567</v>
      </c>
      <c r="C1662" s="8" t="s">
        <v>11</v>
      </c>
      <c r="D1662" s="9" t="s">
        <v>1606</v>
      </c>
      <c r="E1662" s="10">
        <v>169</v>
      </c>
      <c r="F1662" s="11">
        <v>112</v>
      </c>
      <c r="G1662" s="15">
        <f t="shared" si="154"/>
        <v>2.2400000000000002</v>
      </c>
      <c r="H1662" s="12">
        <f t="shared" si="155"/>
        <v>0.5</v>
      </c>
      <c r="I1662" s="12">
        <f t="shared" si="156"/>
        <v>1</v>
      </c>
      <c r="J1662" s="15">
        <v>1.5</v>
      </c>
    </row>
    <row r="1663" spans="1:10" hidden="1">
      <c r="A1663" s="6">
        <f>A1632+1</f>
        <v>18</v>
      </c>
      <c r="B1663" s="29" t="s">
        <v>1567</v>
      </c>
      <c r="C1663" s="8" t="s">
        <v>11</v>
      </c>
      <c r="D1663" s="9" t="s">
        <v>1041</v>
      </c>
      <c r="E1663" s="10">
        <v>145</v>
      </c>
      <c r="F1663" s="11">
        <v>78</v>
      </c>
      <c r="G1663" s="15">
        <f t="shared" si="154"/>
        <v>1.56</v>
      </c>
      <c r="H1663" s="12">
        <f t="shared" si="155"/>
        <v>0.52</v>
      </c>
      <c r="I1663" s="12">
        <f t="shared" si="156"/>
        <v>1.04</v>
      </c>
      <c r="J1663" s="15">
        <f t="shared" si="158"/>
        <v>1.56</v>
      </c>
    </row>
    <row r="1664" spans="1:10" s="5" customFormat="1" hidden="1">
      <c r="A1664" s="6">
        <f t="shared" si="165"/>
        <v>19</v>
      </c>
      <c r="B1664" s="29" t="s">
        <v>1567</v>
      </c>
      <c r="C1664" s="8" t="s">
        <v>11</v>
      </c>
      <c r="D1664" s="9" t="s">
        <v>1608</v>
      </c>
      <c r="E1664" s="10">
        <v>133</v>
      </c>
      <c r="F1664" s="11">
        <v>109</v>
      </c>
      <c r="G1664" s="15">
        <f t="shared" si="154"/>
        <v>2.1800000000000002</v>
      </c>
      <c r="H1664" s="12">
        <f t="shared" si="155"/>
        <v>0.5</v>
      </c>
      <c r="I1664" s="12">
        <f t="shared" si="156"/>
        <v>1</v>
      </c>
      <c r="J1664" s="15">
        <v>1.5</v>
      </c>
    </row>
    <row r="1665" spans="1:10" hidden="1">
      <c r="A1665" s="6">
        <f t="shared" si="165"/>
        <v>20</v>
      </c>
      <c r="B1665" s="29" t="s">
        <v>1567</v>
      </c>
      <c r="C1665" s="8" t="s">
        <v>11</v>
      </c>
      <c r="D1665" s="9" t="s">
        <v>1609</v>
      </c>
      <c r="E1665" s="10">
        <v>209</v>
      </c>
      <c r="F1665" s="11">
        <v>89</v>
      </c>
      <c r="G1665" s="15">
        <f t="shared" si="154"/>
        <v>1.78</v>
      </c>
      <c r="H1665" s="12">
        <f t="shared" si="155"/>
        <v>0.59</v>
      </c>
      <c r="I1665" s="12">
        <f t="shared" si="156"/>
        <v>1.19</v>
      </c>
      <c r="J1665" s="15">
        <f t="shared" si="158"/>
        <v>1.78</v>
      </c>
    </row>
    <row r="1666" spans="1:10" hidden="1">
      <c r="A1666" s="6">
        <f t="shared" si="165"/>
        <v>21</v>
      </c>
      <c r="B1666" s="29" t="s">
        <v>1567</v>
      </c>
      <c r="C1666" s="8" t="s">
        <v>11</v>
      </c>
      <c r="D1666" s="9" t="s">
        <v>1610</v>
      </c>
      <c r="E1666" s="10">
        <v>89</v>
      </c>
      <c r="F1666" s="11">
        <v>77</v>
      </c>
      <c r="G1666" s="15">
        <f t="shared" si="154"/>
        <v>1.54</v>
      </c>
      <c r="H1666" s="12">
        <f t="shared" si="155"/>
        <v>0.51</v>
      </c>
      <c r="I1666" s="12">
        <f t="shared" si="156"/>
        <v>1.03</v>
      </c>
      <c r="J1666" s="15">
        <f t="shared" si="158"/>
        <v>1.54</v>
      </c>
    </row>
    <row r="1667" spans="1:10" hidden="1">
      <c r="A1667" s="6">
        <f t="shared" si="165"/>
        <v>22</v>
      </c>
      <c r="B1667" s="29" t="s">
        <v>1567</v>
      </c>
      <c r="C1667" s="8" t="s">
        <v>11</v>
      </c>
      <c r="D1667" s="9" t="s">
        <v>1611</v>
      </c>
      <c r="E1667" s="10">
        <v>254</v>
      </c>
      <c r="F1667" s="11">
        <v>122</v>
      </c>
      <c r="G1667" s="15">
        <f t="shared" si="154"/>
        <v>2.44</v>
      </c>
      <c r="H1667" s="12">
        <f t="shared" si="155"/>
        <v>0.5</v>
      </c>
      <c r="I1667" s="12">
        <f t="shared" si="156"/>
        <v>1</v>
      </c>
      <c r="J1667" s="15">
        <v>1.5</v>
      </c>
    </row>
    <row r="1668" spans="1:10" hidden="1">
      <c r="A1668" s="6">
        <f t="shared" si="165"/>
        <v>23</v>
      </c>
      <c r="B1668" s="29" t="s">
        <v>1567</v>
      </c>
      <c r="C1668" s="8" t="s">
        <v>11</v>
      </c>
      <c r="D1668" s="9" t="s">
        <v>1612</v>
      </c>
      <c r="E1668" s="10">
        <v>122</v>
      </c>
      <c r="F1668" s="11">
        <v>62</v>
      </c>
      <c r="G1668" s="15">
        <f t="shared" si="154"/>
        <v>1.24</v>
      </c>
      <c r="H1668" s="12">
        <f t="shared" si="155"/>
        <v>0.41</v>
      </c>
      <c r="I1668" s="12">
        <f t="shared" si="156"/>
        <v>0.83</v>
      </c>
      <c r="J1668" s="15">
        <f t="shared" si="158"/>
        <v>1.24</v>
      </c>
    </row>
    <row r="1669" spans="1:10" s="5" customFormat="1" hidden="1">
      <c r="A1669" s="6">
        <f t="shared" si="165"/>
        <v>24</v>
      </c>
      <c r="B1669" s="29" t="s">
        <v>1567</v>
      </c>
      <c r="C1669" s="8" t="s">
        <v>11</v>
      </c>
      <c r="D1669" s="9" t="s">
        <v>885</v>
      </c>
      <c r="E1669" s="10">
        <v>75</v>
      </c>
      <c r="F1669" s="11">
        <v>46</v>
      </c>
      <c r="G1669" s="15">
        <f t="shared" si="154"/>
        <v>0.92</v>
      </c>
      <c r="H1669" s="12">
        <f t="shared" si="155"/>
        <v>0.33</v>
      </c>
      <c r="I1669" s="12">
        <f t="shared" si="156"/>
        <v>0.67</v>
      </c>
      <c r="J1669" s="15">
        <v>1</v>
      </c>
    </row>
    <row r="1670" spans="1:10" hidden="1">
      <c r="A1670" s="6">
        <f t="shared" si="165"/>
        <v>25</v>
      </c>
      <c r="B1670" s="29" t="s">
        <v>1567</v>
      </c>
      <c r="C1670" s="8" t="s">
        <v>11</v>
      </c>
      <c r="D1670" s="9" t="s">
        <v>1613</v>
      </c>
      <c r="E1670" s="10">
        <v>113</v>
      </c>
      <c r="F1670" s="11">
        <v>90</v>
      </c>
      <c r="G1670" s="15">
        <f t="shared" si="154"/>
        <v>1.8</v>
      </c>
      <c r="H1670" s="12">
        <f t="shared" si="155"/>
        <v>0.6</v>
      </c>
      <c r="I1670" s="12">
        <f t="shared" si="156"/>
        <v>1.2</v>
      </c>
      <c r="J1670" s="15">
        <f t="shared" si="158"/>
        <v>1.8</v>
      </c>
    </row>
    <row r="1671" spans="1:10" hidden="1">
      <c r="A1671" s="6">
        <f t="shared" si="165"/>
        <v>26</v>
      </c>
      <c r="B1671" s="29" t="s">
        <v>1567</v>
      </c>
      <c r="C1671" s="8" t="s">
        <v>11</v>
      </c>
      <c r="D1671" s="9" t="s">
        <v>991</v>
      </c>
      <c r="E1671" s="10">
        <v>196</v>
      </c>
      <c r="F1671" s="11">
        <v>122</v>
      </c>
      <c r="G1671" s="15">
        <f t="shared" si="154"/>
        <v>2.44</v>
      </c>
      <c r="H1671" s="12">
        <f t="shared" si="155"/>
        <v>0.5</v>
      </c>
      <c r="I1671" s="12">
        <f t="shared" si="156"/>
        <v>1</v>
      </c>
      <c r="J1671" s="15">
        <v>1.5</v>
      </c>
    </row>
    <row r="1672" spans="1:10" hidden="1">
      <c r="A1672" s="6">
        <f t="shared" si="165"/>
        <v>27</v>
      </c>
      <c r="B1672" s="29" t="s">
        <v>1567</v>
      </c>
      <c r="C1672" s="8" t="s">
        <v>11</v>
      </c>
      <c r="D1672" s="9" t="s">
        <v>1614</v>
      </c>
      <c r="E1672" s="10">
        <v>106</v>
      </c>
      <c r="F1672" s="11">
        <v>86</v>
      </c>
      <c r="G1672" s="15">
        <f t="shared" ref="G1672:G1735" si="166">ROUND(F1672*20*0.001,2)</f>
        <v>1.72</v>
      </c>
      <c r="H1672" s="12">
        <f t="shared" ref="H1672:H1735" si="167">ROUND(J1672*1/3,2)</f>
        <v>0.56999999999999995</v>
      </c>
      <c r="I1672" s="12">
        <f t="shared" ref="I1672:I1735" si="168">ROUND(J1672*2/3,2)</f>
        <v>1.1499999999999999</v>
      </c>
      <c r="J1672" s="15">
        <f t="shared" si="158"/>
        <v>1.72</v>
      </c>
    </row>
    <row r="1673" spans="1:10" hidden="1">
      <c r="A1673" s="6">
        <f t="shared" si="165"/>
        <v>28</v>
      </c>
      <c r="B1673" s="29" t="s">
        <v>1567</v>
      </c>
      <c r="C1673" s="8" t="s">
        <v>11</v>
      </c>
      <c r="D1673" s="9" t="s">
        <v>1615</v>
      </c>
      <c r="E1673" s="10">
        <v>108</v>
      </c>
      <c r="F1673" s="11">
        <v>52</v>
      </c>
      <c r="G1673" s="15">
        <f t="shared" si="166"/>
        <v>1.04</v>
      </c>
      <c r="H1673" s="12">
        <f t="shared" si="167"/>
        <v>0.35</v>
      </c>
      <c r="I1673" s="12">
        <f t="shared" si="168"/>
        <v>0.69</v>
      </c>
      <c r="J1673" s="15">
        <f t="shared" ref="J1673:J1730" si="169">G1673</f>
        <v>1.04</v>
      </c>
    </row>
    <row r="1674" spans="1:10" hidden="1">
      <c r="A1674" s="6">
        <f t="shared" si="165"/>
        <v>29</v>
      </c>
      <c r="B1674" s="29" t="s">
        <v>1567</v>
      </c>
      <c r="C1674" s="8" t="s">
        <v>11</v>
      </c>
      <c r="D1674" s="9" t="s">
        <v>1616</v>
      </c>
      <c r="E1674" s="10">
        <v>79</v>
      </c>
      <c r="F1674" s="11">
        <v>45</v>
      </c>
      <c r="G1674" s="15">
        <f t="shared" si="166"/>
        <v>0.9</v>
      </c>
      <c r="H1674" s="12">
        <f t="shared" si="167"/>
        <v>0.33</v>
      </c>
      <c r="I1674" s="12">
        <f t="shared" si="168"/>
        <v>0.67</v>
      </c>
      <c r="J1674" s="15">
        <v>1</v>
      </c>
    </row>
    <row r="1675" spans="1:10" hidden="1">
      <c r="A1675" s="6">
        <f t="shared" si="165"/>
        <v>30</v>
      </c>
      <c r="B1675" s="29" t="s">
        <v>1567</v>
      </c>
      <c r="C1675" s="8" t="s">
        <v>11</v>
      </c>
      <c r="D1675" s="9" t="s">
        <v>1617</v>
      </c>
      <c r="E1675" s="10">
        <v>39</v>
      </c>
      <c r="F1675" s="11">
        <v>31</v>
      </c>
      <c r="G1675" s="15">
        <f t="shared" si="166"/>
        <v>0.62</v>
      </c>
      <c r="H1675" s="12">
        <f t="shared" si="167"/>
        <v>0.33</v>
      </c>
      <c r="I1675" s="12">
        <f t="shared" si="168"/>
        <v>0.67</v>
      </c>
      <c r="J1675" s="15">
        <v>1</v>
      </c>
    </row>
    <row r="1676" spans="1:10" hidden="1">
      <c r="A1676" s="6">
        <f t="shared" si="165"/>
        <v>31</v>
      </c>
      <c r="B1676" s="29" t="s">
        <v>1567</v>
      </c>
      <c r="C1676" s="8" t="s">
        <v>11</v>
      </c>
      <c r="D1676" s="9" t="s">
        <v>1618</v>
      </c>
      <c r="E1676" s="10">
        <v>219</v>
      </c>
      <c r="F1676" s="11">
        <v>159</v>
      </c>
      <c r="G1676" s="15">
        <f t="shared" si="166"/>
        <v>3.18</v>
      </c>
      <c r="H1676" s="12">
        <f t="shared" si="167"/>
        <v>0.5</v>
      </c>
      <c r="I1676" s="12">
        <f t="shared" si="168"/>
        <v>1</v>
      </c>
      <c r="J1676" s="15">
        <v>1.5</v>
      </c>
    </row>
    <row r="1677" spans="1:10" hidden="1">
      <c r="A1677" s="6">
        <f t="shared" si="165"/>
        <v>32</v>
      </c>
      <c r="B1677" s="29" t="s">
        <v>1567</v>
      </c>
      <c r="C1677" s="8" t="s">
        <v>11</v>
      </c>
      <c r="D1677" s="9" t="s">
        <v>1619</v>
      </c>
      <c r="E1677" s="10">
        <v>96</v>
      </c>
      <c r="F1677" s="11">
        <v>59</v>
      </c>
      <c r="G1677" s="15">
        <f t="shared" si="166"/>
        <v>1.18</v>
      </c>
      <c r="H1677" s="12">
        <f t="shared" si="167"/>
        <v>0.39</v>
      </c>
      <c r="I1677" s="12">
        <f t="shared" si="168"/>
        <v>0.79</v>
      </c>
      <c r="J1677" s="15">
        <f t="shared" si="169"/>
        <v>1.18</v>
      </c>
    </row>
    <row r="1678" spans="1:10" hidden="1">
      <c r="A1678" s="6">
        <f t="shared" si="165"/>
        <v>33</v>
      </c>
      <c r="B1678" s="29" t="s">
        <v>1567</v>
      </c>
      <c r="C1678" s="8" t="s">
        <v>11</v>
      </c>
      <c r="D1678" s="9" t="s">
        <v>1620</v>
      </c>
      <c r="E1678" s="10">
        <v>132</v>
      </c>
      <c r="F1678" s="11">
        <v>58</v>
      </c>
      <c r="G1678" s="15">
        <f t="shared" si="166"/>
        <v>1.1599999999999999</v>
      </c>
      <c r="H1678" s="12">
        <f t="shared" si="167"/>
        <v>0.39</v>
      </c>
      <c r="I1678" s="12">
        <f t="shared" si="168"/>
        <v>0.77</v>
      </c>
      <c r="J1678" s="15">
        <f t="shared" si="169"/>
        <v>1.1599999999999999</v>
      </c>
    </row>
    <row r="1679" spans="1:10" hidden="1">
      <c r="A1679" s="6">
        <f t="shared" si="165"/>
        <v>34</v>
      </c>
      <c r="B1679" s="29" t="s">
        <v>1567</v>
      </c>
      <c r="C1679" s="8" t="s">
        <v>11</v>
      </c>
      <c r="D1679" s="9" t="s">
        <v>1621</v>
      </c>
      <c r="E1679" s="10">
        <v>85</v>
      </c>
      <c r="F1679" s="11">
        <v>104</v>
      </c>
      <c r="G1679" s="15">
        <f t="shared" si="166"/>
        <v>2.08</v>
      </c>
      <c r="H1679" s="12">
        <f t="shared" si="167"/>
        <v>0.5</v>
      </c>
      <c r="I1679" s="12">
        <f t="shared" si="168"/>
        <v>1</v>
      </c>
      <c r="J1679" s="15">
        <v>1.5</v>
      </c>
    </row>
    <row r="1680" spans="1:10" hidden="1">
      <c r="A1680" s="6">
        <f t="shared" si="165"/>
        <v>35</v>
      </c>
      <c r="B1680" s="29" t="s">
        <v>1567</v>
      </c>
      <c r="C1680" s="8" t="s">
        <v>11</v>
      </c>
      <c r="D1680" s="9" t="s">
        <v>1622</v>
      </c>
      <c r="E1680" s="10">
        <v>197</v>
      </c>
      <c r="F1680" s="11">
        <v>117</v>
      </c>
      <c r="G1680" s="15">
        <f t="shared" si="166"/>
        <v>2.34</v>
      </c>
      <c r="H1680" s="12">
        <f t="shared" si="167"/>
        <v>0.5</v>
      </c>
      <c r="I1680" s="12">
        <f t="shared" si="168"/>
        <v>1</v>
      </c>
      <c r="J1680" s="15">
        <v>1.5</v>
      </c>
    </row>
    <row r="1681" spans="1:10" hidden="1">
      <c r="A1681" s="6">
        <f t="shared" si="165"/>
        <v>36</v>
      </c>
      <c r="B1681" s="29" t="s">
        <v>1567</v>
      </c>
      <c r="C1681" s="8" t="s">
        <v>11</v>
      </c>
      <c r="D1681" s="9" t="s">
        <v>1623</v>
      </c>
      <c r="E1681" s="10">
        <v>280</v>
      </c>
      <c r="F1681" s="11">
        <v>164</v>
      </c>
      <c r="G1681" s="15">
        <f t="shared" si="166"/>
        <v>3.28</v>
      </c>
      <c r="H1681" s="12">
        <f t="shared" si="167"/>
        <v>0.5</v>
      </c>
      <c r="I1681" s="12">
        <f t="shared" si="168"/>
        <v>1</v>
      </c>
      <c r="J1681" s="15">
        <v>1.5</v>
      </c>
    </row>
    <row r="1682" spans="1:10" hidden="1">
      <c r="A1682" s="6">
        <f t="shared" si="165"/>
        <v>37</v>
      </c>
      <c r="B1682" s="29" t="s">
        <v>1567</v>
      </c>
      <c r="C1682" s="8" t="s">
        <v>11</v>
      </c>
      <c r="D1682" s="9" t="s">
        <v>1624</v>
      </c>
      <c r="E1682" s="10">
        <v>129</v>
      </c>
      <c r="F1682" s="11">
        <v>63</v>
      </c>
      <c r="G1682" s="15">
        <f t="shared" si="166"/>
        <v>1.26</v>
      </c>
      <c r="H1682" s="12">
        <f t="shared" si="167"/>
        <v>0.42</v>
      </c>
      <c r="I1682" s="12">
        <f t="shared" si="168"/>
        <v>0.84</v>
      </c>
      <c r="J1682" s="15">
        <f t="shared" si="169"/>
        <v>1.26</v>
      </c>
    </row>
    <row r="1683" spans="1:10" hidden="1">
      <c r="A1683" s="6">
        <f t="shared" ref="A1683:A1746" si="170">A1682+1</f>
        <v>38</v>
      </c>
      <c r="B1683" s="29" t="s">
        <v>1567</v>
      </c>
      <c r="C1683" s="8" t="s">
        <v>11</v>
      </c>
      <c r="D1683" s="9" t="s">
        <v>1625</v>
      </c>
      <c r="E1683" s="10">
        <v>86</v>
      </c>
      <c r="F1683" s="11">
        <v>63</v>
      </c>
      <c r="G1683" s="15">
        <f t="shared" si="166"/>
        <v>1.26</v>
      </c>
      <c r="H1683" s="12">
        <f t="shared" si="167"/>
        <v>0.42</v>
      </c>
      <c r="I1683" s="12">
        <f t="shared" si="168"/>
        <v>0.84</v>
      </c>
      <c r="J1683" s="15">
        <f t="shared" si="169"/>
        <v>1.26</v>
      </c>
    </row>
    <row r="1684" spans="1:10" hidden="1">
      <c r="A1684" s="6">
        <f t="shared" si="170"/>
        <v>39</v>
      </c>
      <c r="B1684" s="29" t="s">
        <v>1567</v>
      </c>
      <c r="C1684" s="8" t="s">
        <v>11</v>
      </c>
      <c r="D1684" s="9" t="s">
        <v>1626</v>
      </c>
      <c r="E1684" s="10">
        <v>108</v>
      </c>
      <c r="F1684" s="11">
        <v>83</v>
      </c>
      <c r="G1684" s="15">
        <f t="shared" si="166"/>
        <v>1.66</v>
      </c>
      <c r="H1684" s="12">
        <f t="shared" si="167"/>
        <v>0.55000000000000004</v>
      </c>
      <c r="I1684" s="12">
        <f t="shared" si="168"/>
        <v>1.1100000000000001</v>
      </c>
      <c r="J1684" s="15">
        <f t="shared" si="169"/>
        <v>1.66</v>
      </c>
    </row>
    <row r="1685" spans="1:10" hidden="1">
      <c r="A1685" s="6">
        <f t="shared" si="170"/>
        <v>40</v>
      </c>
      <c r="B1685" s="29" t="s">
        <v>1567</v>
      </c>
      <c r="C1685" s="8" t="s">
        <v>11</v>
      </c>
      <c r="D1685" s="9" t="s">
        <v>1627</v>
      </c>
      <c r="E1685" s="10">
        <v>85</v>
      </c>
      <c r="F1685" s="11">
        <v>11</v>
      </c>
      <c r="G1685" s="15">
        <f t="shared" si="166"/>
        <v>0.22</v>
      </c>
      <c r="H1685" s="12">
        <f t="shared" si="167"/>
        <v>0.33</v>
      </c>
      <c r="I1685" s="12">
        <f t="shared" si="168"/>
        <v>0.67</v>
      </c>
      <c r="J1685" s="15">
        <v>1</v>
      </c>
    </row>
    <row r="1686" spans="1:10" hidden="1">
      <c r="A1686" s="6">
        <f t="shared" si="170"/>
        <v>41</v>
      </c>
      <c r="B1686" s="29" t="s">
        <v>1567</v>
      </c>
      <c r="C1686" s="8" t="s">
        <v>11</v>
      </c>
      <c r="D1686" s="9" t="s">
        <v>1628</v>
      </c>
      <c r="E1686" s="10">
        <v>115</v>
      </c>
      <c r="F1686" s="11">
        <v>31</v>
      </c>
      <c r="G1686" s="15">
        <f t="shared" si="166"/>
        <v>0.62</v>
      </c>
      <c r="H1686" s="12">
        <f t="shared" si="167"/>
        <v>0.33</v>
      </c>
      <c r="I1686" s="12">
        <f t="shared" si="168"/>
        <v>0.67</v>
      </c>
      <c r="J1686" s="15">
        <v>1</v>
      </c>
    </row>
    <row r="1687" spans="1:10" hidden="1">
      <c r="A1687" s="6">
        <f t="shared" si="170"/>
        <v>42</v>
      </c>
      <c r="B1687" s="29" t="s">
        <v>1567</v>
      </c>
      <c r="C1687" s="8" t="s">
        <v>11</v>
      </c>
      <c r="D1687" s="9" t="s">
        <v>1629</v>
      </c>
      <c r="E1687" s="10">
        <v>99</v>
      </c>
      <c r="F1687" s="11">
        <v>33</v>
      </c>
      <c r="G1687" s="15">
        <f t="shared" si="166"/>
        <v>0.66</v>
      </c>
      <c r="H1687" s="12">
        <f t="shared" si="167"/>
        <v>0.33</v>
      </c>
      <c r="I1687" s="12">
        <f t="shared" si="168"/>
        <v>0.67</v>
      </c>
      <c r="J1687" s="15">
        <v>1</v>
      </c>
    </row>
    <row r="1688" spans="1:10" hidden="1">
      <c r="A1688" s="6">
        <f t="shared" si="170"/>
        <v>43</v>
      </c>
      <c r="B1688" s="29" t="s">
        <v>1567</v>
      </c>
      <c r="C1688" s="8" t="s">
        <v>11</v>
      </c>
      <c r="D1688" s="9" t="s">
        <v>1630</v>
      </c>
      <c r="E1688" s="10">
        <v>153</v>
      </c>
      <c r="F1688" s="11">
        <v>104</v>
      </c>
      <c r="G1688" s="15">
        <f t="shared" si="166"/>
        <v>2.08</v>
      </c>
      <c r="H1688" s="12">
        <f t="shared" si="167"/>
        <v>0.5</v>
      </c>
      <c r="I1688" s="12">
        <f t="shared" si="168"/>
        <v>1</v>
      </c>
      <c r="J1688" s="15">
        <v>1.5</v>
      </c>
    </row>
    <row r="1689" spans="1:10" hidden="1">
      <c r="A1689" s="6">
        <f t="shared" si="170"/>
        <v>44</v>
      </c>
      <c r="B1689" s="29" t="s">
        <v>1567</v>
      </c>
      <c r="C1689" s="8" t="s">
        <v>11</v>
      </c>
      <c r="D1689" s="9" t="s">
        <v>1631</v>
      </c>
      <c r="E1689" s="10">
        <v>130</v>
      </c>
      <c r="F1689" s="11">
        <v>67</v>
      </c>
      <c r="G1689" s="15">
        <f t="shared" si="166"/>
        <v>1.34</v>
      </c>
      <c r="H1689" s="12">
        <f t="shared" si="167"/>
        <v>0.45</v>
      </c>
      <c r="I1689" s="12">
        <f t="shared" si="168"/>
        <v>0.89</v>
      </c>
      <c r="J1689" s="15">
        <f t="shared" si="169"/>
        <v>1.34</v>
      </c>
    </row>
    <row r="1690" spans="1:10" hidden="1">
      <c r="A1690" s="6">
        <f t="shared" si="170"/>
        <v>45</v>
      </c>
      <c r="B1690" s="29" t="s">
        <v>1567</v>
      </c>
      <c r="C1690" s="8" t="s">
        <v>11</v>
      </c>
      <c r="D1690" s="9" t="s">
        <v>1632</v>
      </c>
      <c r="E1690" s="10">
        <v>80</v>
      </c>
      <c r="F1690" s="11">
        <v>38</v>
      </c>
      <c r="G1690" s="15">
        <f t="shared" si="166"/>
        <v>0.76</v>
      </c>
      <c r="H1690" s="12">
        <f t="shared" si="167"/>
        <v>0.33</v>
      </c>
      <c r="I1690" s="12">
        <f t="shared" si="168"/>
        <v>0.67</v>
      </c>
      <c r="J1690" s="15">
        <v>1</v>
      </c>
    </row>
    <row r="1691" spans="1:10" hidden="1">
      <c r="A1691" s="6">
        <f t="shared" si="170"/>
        <v>46</v>
      </c>
      <c r="B1691" s="29" t="s">
        <v>1567</v>
      </c>
      <c r="C1691" s="8" t="s">
        <v>11</v>
      </c>
      <c r="D1691" s="9" t="s">
        <v>1633</v>
      </c>
      <c r="E1691" s="10">
        <v>156</v>
      </c>
      <c r="F1691" s="11">
        <v>81</v>
      </c>
      <c r="G1691" s="15">
        <f t="shared" si="166"/>
        <v>1.62</v>
      </c>
      <c r="H1691" s="12">
        <f t="shared" si="167"/>
        <v>0.54</v>
      </c>
      <c r="I1691" s="12">
        <f t="shared" si="168"/>
        <v>1.08</v>
      </c>
      <c r="J1691" s="15">
        <f t="shared" si="169"/>
        <v>1.62</v>
      </c>
    </row>
    <row r="1692" spans="1:10" hidden="1">
      <c r="A1692" s="6">
        <f t="shared" si="170"/>
        <v>47</v>
      </c>
      <c r="B1692" s="29" t="s">
        <v>1567</v>
      </c>
      <c r="C1692" s="8" t="s">
        <v>11</v>
      </c>
      <c r="D1692" s="9" t="s">
        <v>1076</v>
      </c>
      <c r="E1692" s="10">
        <v>76</v>
      </c>
      <c r="F1692" s="11">
        <v>41</v>
      </c>
      <c r="G1692" s="15">
        <f t="shared" si="166"/>
        <v>0.82</v>
      </c>
      <c r="H1692" s="12">
        <f t="shared" si="167"/>
        <v>0.33</v>
      </c>
      <c r="I1692" s="12">
        <f t="shared" si="168"/>
        <v>0.67</v>
      </c>
      <c r="J1692" s="15">
        <v>1</v>
      </c>
    </row>
    <row r="1693" spans="1:10" hidden="1">
      <c r="A1693" s="6">
        <f t="shared" si="170"/>
        <v>48</v>
      </c>
      <c r="B1693" s="29" t="s">
        <v>1567</v>
      </c>
      <c r="C1693" s="8" t="s">
        <v>11</v>
      </c>
      <c r="D1693" s="9" t="s">
        <v>1634</v>
      </c>
      <c r="E1693" s="10">
        <v>96</v>
      </c>
      <c r="F1693" s="11">
        <v>41</v>
      </c>
      <c r="G1693" s="15">
        <f t="shared" si="166"/>
        <v>0.82</v>
      </c>
      <c r="H1693" s="12">
        <f t="shared" si="167"/>
        <v>0.33</v>
      </c>
      <c r="I1693" s="12">
        <f t="shared" si="168"/>
        <v>0.67</v>
      </c>
      <c r="J1693" s="15">
        <v>1</v>
      </c>
    </row>
    <row r="1694" spans="1:10" hidden="1">
      <c r="A1694" s="6">
        <f t="shared" si="170"/>
        <v>49</v>
      </c>
      <c r="B1694" s="37" t="s">
        <v>1567</v>
      </c>
      <c r="C1694" s="8" t="s">
        <v>11</v>
      </c>
      <c r="D1694" s="38" t="s">
        <v>1473</v>
      </c>
      <c r="E1694" s="10">
        <v>138</v>
      </c>
      <c r="F1694" s="11">
        <v>76</v>
      </c>
      <c r="G1694" s="15">
        <f t="shared" si="166"/>
        <v>1.52</v>
      </c>
      <c r="H1694" s="12">
        <f t="shared" si="167"/>
        <v>0.51</v>
      </c>
      <c r="I1694" s="12">
        <f t="shared" si="168"/>
        <v>1.01</v>
      </c>
      <c r="J1694" s="15">
        <f t="shared" si="169"/>
        <v>1.52</v>
      </c>
    </row>
    <row r="1695" spans="1:10" hidden="1">
      <c r="A1695" s="6">
        <f t="shared" si="170"/>
        <v>50</v>
      </c>
      <c r="B1695" s="29" t="s">
        <v>1567</v>
      </c>
      <c r="C1695" s="8" t="s">
        <v>11</v>
      </c>
      <c r="D1695" s="9" t="s">
        <v>1635</v>
      </c>
      <c r="E1695" s="10">
        <v>112</v>
      </c>
      <c r="F1695" s="11">
        <v>66</v>
      </c>
      <c r="G1695" s="15">
        <f t="shared" si="166"/>
        <v>1.32</v>
      </c>
      <c r="H1695" s="12">
        <f t="shared" si="167"/>
        <v>0.44</v>
      </c>
      <c r="I1695" s="12">
        <f t="shared" si="168"/>
        <v>0.88</v>
      </c>
      <c r="J1695" s="15">
        <f t="shared" si="169"/>
        <v>1.32</v>
      </c>
    </row>
    <row r="1696" spans="1:10" hidden="1">
      <c r="A1696" s="6">
        <f t="shared" si="170"/>
        <v>51</v>
      </c>
      <c r="B1696" s="29" t="s">
        <v>1567</v>
      </c>
      <c r="C1696" s="8" t="s">
        <v>11</v>
      </c>
      <c r="D1696" s="9" t="s">
        <v>1636</v>
      </c>
      <c r="E1696" s="10">
        <v>114</v>
      </c>
      <c r="F1696" s="11">
        <v>21</v>
      </c>
      <c r="G1696" s="15">
        <f t="shared" si="166"/>
        <v>0.42</v>
      </c>
      <c r="H1696" s="12">
        <f t="shared" si="167"/>
        <v>0.5</v>
      </c>
      <c r="I1696" s="12">
        <f t="shared" si="168"/>
        <v>1</v>
      </c>
      <c r="J1696" s="15">
        <v>1.5</v>
      </c>
    </row>
    <row r="1697" spans="1:10" hidden="1">
      <c r="A1697" s="6">
        <f t="shared" si="170"/>
        <v>52</v>
      </c>
      <c r="B1697" s="29" t="s">
        <v>1567</v>
      </c>
      <c r="C1697" s="8" t="s">
        <v>11</v>
      </c>
      <c r="D1697" s="9" t="s">
        <v>1637</v>
      </c>
      <c r="E1697" s="10">
        <v>77</v>
      </c>
      <c r="F1697" s="11">
        <v>47</v>
      </c>
      <c r="G1697" s="15">
        <f t="shared" si="166"/>
        <v>0.94</v>
      </c>
      <c r="H1697" s="12">
        <f t="shared" si="167"/>
        <v>0.33</v>
      </c>
      <c r="I1697" s="12">
        <f t="shared" si="168"/>
        <v>0.67</v>
      </c>
      <c r="J1697" s="15">
        <v>1</v>
      </c>
    </row>
    <row r="1698" spans="1:10" hidden="1">
      <c r="A1698" s="6">
        <f t="shared" si="170"/>
        <v>53</v>
      </c>
      <c r="B1698" s="29" t="s">
        <v>1567</v>
      </c>
      <c r="C1698" s="8" t="s">
        <v>11</v>
      </c>
      <c r="D1698" s="9" t="s">
        <v>1638</v>
      </c>
      <c r="E1698" s="10">
        <v>132</v>
      </c>
      <c r="F1698" s="11">
        <v>75</v>
      </c>
      <c r="G1698" s="15">
        <f t="shared" si="166"/>
        <v>1.5</v>
      </c>
      <c r="H1698" s="12">
        <f t="shared" si="167"/>
        <v>0.5</v>
      </c>
      <c r="I1698" s="12">
        <f t="shared" si="168"/>
        <v>1</v>
      </c>
      <c r="J1698" s="15">
        <f t="shared" si="169"/>
        <v>1.5</v>
      </c>
    </row>
    <row r="1699" spans="1:10" hidden="1">
      <c r="A1699" s="6">
        <f t="shared" si="170"/>
        <v>54</v>
      </c>
      <c r="B1699" s="29" t="s">
        <v>1567</v>
      </c>
      <c r="C1699" s="8" t="s">
        <v>11</v>
      </c>
      <c r="D1699" s="9" t="s">
        <v>1639</v>
      </c>
      <c r="E1699" s="10">
        <v>43</v>
      </c>
      <c r="F1699" s="11">
        <v>20</v>
      </c>
      <c r="G1699" s="15">
        <f t="shared" si="166"/>
        <v>0.4</v>
      </c>
      <c r="H1699" s="12">
        <f t="shared" si="167"/>
        <v>0.33</v>
      </c>
      <c r="I1699" s="12">
        <f t="shared" si="168"/>
        <v>0.67</v>
      </c>
      <c r="J1699" s="15">
        <v>1</v>
      </c>
    </row>
    <row r="1700" spans="1:10" hidden="1">
      <c r="A1700" s="6">
        <f t="shared" si="170"/>
        <v>55</v>
      </c>
      <c r="B1700" s="29" t="s">
        <v>1567</v>
      </c>
      <c r="C1700" s="8" t="s">
        <v>11</v>
      </c>
      <c r="D1700" s="9" t="s">
        <v>1640</v>
      </c>
      <c r="E1700" s="10">
        <v>75</v>
      </c>
      <c r="F1700" s="11">
        <v>22</v>
      </c>
      <c r="G1700" s="15">
        <f t="shared" si="166"/>
        <v>0.44</v>
      </c>
      <c r="H1700" s="12">
        <f t="shared" si="167"/>
        <v>0.33</v>
      </c>
      <c r="I1700" s="12">
        <f t="shared" si="168"/>
        <v>0.67</v>
      </c>
      <c r="J1700" s="15">
        <v>1</v>
      </c>
    </row>
    <row r="1701" spans="1:10" hidden="1">
      <c r="A1701" s="6">
        <f t="shared" si="170"/>
        <v>56</v>
      </c>
      <c r="B1701" s="29" t="s">
        <v>1567</v>
      </c>
      <c r="C1701" s="8" t="s">
        <v>11</v>
      </c>
      <c r="D1701" s="9" t="s">
        <v>1641</v>
      </c>
      <c r="E1701" s="10">
        <v>82</v>
      </c>
      <c r="F1701" s="11">
        <v>45</v>
      </c>
      <c r="G1701" s="15">
        <f t="shared" si="166"/>
        <v>0.9</v>
      </c>
      <c r="H1701" s="12">
        <f t="shared" si="167"/>
        <v>0.33</v>
      </c>
      <c r="I1701" s="12">
        <f t="shared" si="168"/>
        <v>0.67</v>
      </c>
      <c r="J1701" s="15">
        <v>1</v>
      </c>
    </row>
    <row r="1702" spans="1:10" hidden="1">
      <c r="A1702" s="6">
        <f t="shared" si="170"/>
        <v>57</v>
      </c>
      <c r="B1702" s="29" t="s">
        <v>1567</v>
      </c>
      <c r="C1702" s="8" t="s">
        <v>11</v>
      </c>
      <c r="D1702" s="9" t="s">
        <v>1642</v>
      </c>
      <c r="E1702" s="10">
        <v>105</v>
      </c>
      <c r="F1702" s="11">
        <v>47</v>
      </c>
      <c r="G1702" s="15">
        <f t="shared" si="166"/>
        <v>0.94</v>
      </c>
      <c r="H1702" s="12">
        <f t="shared" si="167"/>
        <v>0.33</v>
      </c>
      <c r="I1702" s="12">
        <f t="shared" si="168"/>
        <v>0.67</v>
      </c>
      <c r="J1702" s="15">
        <v>1</v>
      </c>
    </row>
    <row r="1703" spans="1:10" hidden="1">
      <c r="A1703" s="6">
        <f t="shared" si="170"/>
        <v>58</v>
      </c>
      <c r="B1703" s="29" t="s">
        <v>1567</v>
      </c>
      <c r="C1703" s="8" t="s">
        <v>11</v>
      </c>
      <c r="D1703" s="9" t="s">
        <v>1643</v>
      </c>
      <c r="E1703" s="10">
        <v>279</v>
      </c>
      <c r="F1703" s="11">
        <v>195</v>
      </c>
      <c r="G1703" s="15">
        <f t="shared" si="166"/>
        <v>3.9</v>
      </c>
      <c r="H1703" s="12">
        <f t="shared" si="167"/>
        <v>0.5</v>
      </c>
      <c r="I1703" s="12">
        <f t="shared" si="168"/>
        <v>1</v>
      </c>
      <c r="J1703" s="15">
        <v>1.5</v>
      </c>
    </row>
    <row r="1704" spans="1:10" hidden="1">
      <c r="A1704" s="6">
        <f t="shared" si="170"/>
        <v>59</v>
      </c>
      <c r="B1704" s="37" t="s">
        <v>1567</v>
      </c>
      <c r="C1704" s="8" t="s">
        <v>11</v>
      </c>
      <c r="D1704" s="38" t="s">
        <v>1644</v>
      </c>
      <c r="E1704" s="10">
        <v>268</v>
      </c>
      <c r="F1704" s="11">
        <v>179</v>
      </c>
      <c r="G1704" s="15">
        <f t="shared" si="166"/>
        <v>3.58</v>
      </c>
      <c r="H1704" s="12">
        <f t="shared" si="167"/>
        <v>0.5</v>
      </c>
      <c r="I1704" s="12">
        <f t="shared" si="168"/>
        <v>1</v>
      </c>
      <c r="J1704" s="15">
        <v>1.5</v>
      </c>
    </row>
    <row r="1705" spans="1:10" hidden="1">
      <c r="A1705" s="6">
        <f t="shared" si="170"/>
        <v>60</v>
      </c>
      <c r="B1705" s="29" t="s">
        <v>1567</v>
      </c>
      <c r="C1705" s="8" t="s">
        <v>11</v>
      </c>
      <c r="D1705" s="9" t="s">
        <v>1645</v>
      </c>
      <c r="E1705" s="10">
        <v>236</v>
      </c>
      <c r="F1705" s="11">
        <v>113</v>
      </c>
      <c r="G1705" s="15">
        <f t="shared" si="166"/>
        <v>2.2599999999999998</v>
      </c>
      <c r="H1705" s="12">
        <f t="shared" si="167"/>
        <v>0.5</v>
      </c>
      <c r="I1705" s="12">
        <f t="shared" si="168"/>
        <v>1</v>
      </c>
      <c r="J1705" s="15">
        <v>1.5</v>
      </c>
    </row>
    <row r="1706" spans="1:10" hidden="1">
      <c r="A1706" s="6">
        <f t="shared" si="170"/>
        <v>61</v>
      </c>
      <c r="B1706" s="29" t="s">
        <v>1567</v>
      </c>
      <c r="C1706" s="8" t="s">
        <v>11</v>
      </c>
      <c r="D1706" s="9" t="s">
        <v>859</v>
      </c>
      <c r="E1706" s="10">
        <v>170</v>
      </c>
      <c r="F1706" s="11">
        <v>156</v>
      </c>
      <c r="G1706" s="15">
        <f t="shared" si="166"/>
        <v>3.12</v>
      </c>
      <c r="H1706" s="12">
        <f t="shared" si="167"/>
        <v>0.5</v>
      </c>
      <c r="I1706" s="12">
        <f t="shared" si="168"/>
        <v>1</v>
      </c>
      <c r="J1706" s="15">
        <v>1.5</v>
      </c>
    </row>
    <row r="1707" spans="1:10" hidden="1">
      <c r="A1707" s="6">
        <f t="shared" si="170"/>
        <v>62</v>
      </c>
      <c r="B1707" s="29" t="s">
        <v>1567</v>
      </c>
      <c r="C1707" s="8" t="s">
        <v>11</v>
      </c>
      <c r="D1707" s="9" t="s">
        <v>1646</v>
      </c>
      <c r="E1707" s="10">
        <v>104</v>
      </c>
      <c r="F1707" s="11">
        <v>74</v>
      </c>
      <c r="G1707" s="15">
        <f t="shared" si="166"/>
        <v>1.48</v>
      </c>
      <c r="H1707" s="12">
        <f t="shared" si="167"/>
        <v>0.49</v>
      </c>
      <c r="I1707" s="12">
        <f t="shared" si="168"/>
        <v>0.99</v>
      </c>
      <c r="J1707" s="15">
        <f t="shared" si="169"/>
        <v>1.48</v>
      </c>
    </row>
    <row r="1708" spans="1:10" hidden="1">
      <c r="A1708" s="6">
        <f t="shared" si="170"/>
        <v>63</v>
      </c>
      <c r="B1708" s="29" t="s">
        <v>1567</v>
      </c>
      <c r="C1708" s="8" t="s">
        <v>11</v>
      </c>
      <c r="D1708" s="9" t="s">
        <v>1647</v>
      </c>
      <c r="E1708" s="10">
        <v>159</v>
      </c>
      <c r="F1708" s="11">
        <v>155</v>
      </c>
      <c r="G1708" s="15">
        <f t="shared" si="166"/>
        <v>3.1</v>
      </c>
      <c r="H1708" s="12">
        <f t="shared" si="167"/>
        <v>0.5</v>
      </c>
      <c r="I1708" s="12">
        <f t="shared" si="168"/>
        <v>1</v>
      </c>
      <c r="J1708" s="15">
        <v>1.5</v>
      </c>
    </row>
    <row r="1709" spans="1:10" hidden="1">
      <c r="A1709" s="6">
        <f t="shared" si="170"/>
        <v>64</v>
      </c>
      <c r="B1709" s="29" t="s">
        <v>1567</v>
      </c>
      <c r="C1709" s="8" t="s">
        <v>11</v>
      </c>
      <c r="D1709" s="9" t="s">
        <v>1648</v>
      </c>
      <c r="E1709" s="10">
        <v>99</v>
      </c>
      <c r="F1709" s="11">
        <v>55</v>
      </c>
      <c r="G1709" s="15">
        <f t="shared" si="166"/>
        <v>1.1000000000000001</v>
      </c>
      <c r="H1709" s="12">
        <f t="shared" si="167"/>
        <v>0.37</v>
      </c>
      <c r="I1709" s="12">
        <f t="shared" si="168"/>
        <v>0.73</v>
      </c>
      <c r="J1709" s="15">
        <f t="shared" si="169"/>
        <v>1.1000000000000001</v>
      </c>
    </row>
    <row r="1710" spans="1:10" s="5" customFormat="1" hidden="1">
      <c r="A1710" s="6">
        <f t="shared" si="170"/>
        <v>65</v>
      </c>
      <c r="B1710" s="29" t="s">
        <v>1567</v>
      </c>
      <c r="C1710" s="8" t="s">
        <v>11</v>
      </c>
      <c r="D1710" s="9" t="s">
        <v>1649</v>
      </c>
      <c r="E1710" s="10">
        <v>185</v>
      </c>
      <c r="F1710" s="11">
        <v>145</v>
      </c>
      <c r="G1710" s="15">
        <f t="shared" si="166"/>
        <v>2.9</v>
      </c>
      <c r="H1710" s="12">
        <f t="shared" si="167"/>
        <v>0.5</v>
      </c>
      <c r="I1710" s="12">
        <f t="shared" si="168"/>
        <v>1</v>
      </c>
      <c r="J1710" s="15">
        <v>1.5</v>
      </c>
    </row>
    <row r="1711" spans="1:10" hidden="1">
      <c r="A1711" s="6">
        <f t="shared" si="170"/>
        <v>66</v>
      </c>
      <c r="B1711" s="29" t="s">
        <v>1567</v>
      </c>
      <c r="C1711" s="8" t="s">
        <v>11</v>
      </c>
      <c r="D1711" s="9" t="s">
        <v>1650</v>
      </c>
      <c r="E1711" s="10">
        <v>63</v>
      </c>
      <c r="F1711" s="11">
        <v>48</v>
      </c>
      <c r="G1711" s="15">
        <f t="shared" si="166"/>
        <v>0.96</v>
      </c>
      <c r="H1711" s="12">
        <f t="shared" si="167"/>
        <v>0.33</v>
      </c>
      <c r="I1711" s="12">
        <f t="shared" si="168"/>
        <v>0.67</v>
      </c>
      <c r="J1711" s="15">
        <v>1</v>
      </c>
    </row>
    <row r="1712" spans="1:10" hidden="1">
      <c r="A1712" s="6">
        <f t="shared" si="170"/>
        <v>67</v>
      </c>
      <c r="B1712" s="29" t="s">
        <v>1567</v>
      </c>
      <c r="C1712" s="8" t="s">
        <v>11</v>
      </c>
      <c r="D1712" s="30" t="s">
        <v>1651</v>
      </c>
      <c r="E1712" s="10">
        <v>223</v>
      </c>
      <c r="F1712" s="11">
        <v>159</v>
      </c>
      <c r="G1712" s="15">
        <f t="shared" si="166"/>
        <v>3.18</v>
      </c>
      <c r="H1712" s="12">
        <f t="shared" si="167"/>
        <v>0.5</v>
      </c>
      <c r="I1712" s="12">
        <f t="shared" si="168"/>
        <v>1</v>
      </c>
      <c r="J1712" s="15">
        <v>1.5</v>
      </c>
    </row>
    <row r="1713" spans="1:10" hidden="1">
      <c r="A1713" s="6">
        <f t="shared" si="170"/>
        <v>68</v>
      </c>
      <c r="B1713" s="29" t="s">
        <v>1567</v>
      </c>
      <c r="C1713" s="8" t="s">
        <v>11</v>
      </c>
      <c r="D1713" s="9" t="s">
        <v>909</v>
      </c>
      <c r="E1713" s="10">
        <v>173</v>
      </c>
      <c r="F1713" s="11">
        <v>36</v>
      </c>
      <c r="G1713" s="15">
        <f t="shared" si="166"/>
        <v>0.72</v>
      </c>
      <c r="H1713" s="12">
        <f t="shared" si="167"/>
        <v>0.33</v>
      </c>
      <c r="I1713" s="12">
        <f t="shared" si="168"/>
        <v>0.67</v>
      </c>
      <c r="J1713" s="15">
        <v>1</v>
      </c>
    </row>
    <row r="1714" spans="1:10" hidden="1">
      <c r="A1714" s="6">
        <f t="shared" si="170"/>
        <v>69</v>
      </c>
      <c r="B1714" s="29" t="s">
        <v>1567</v>
      </c>
      <c r="C1714" s="8" t="s">
        <v>11</v>
      </c>
      <c r="D1714" s="9" t="s">
        <v>1652</v>
      </c>
      <c r="E1714" s="10">
        <v>309</v>
      </c>
      <c r="F1714" s="11">
        <v>194</v>
      </c>
      <c r="G1714" s="15">
        <f t="shared" si="166"/>
        <v>3.88</v>
      </c>
      <c r="H1714" s="12">
        <f t="shared" si="167"/>
        <v>0.5</v>
      </c>
      <c r="I1714" s="12">
        <f t="shared" si="168"/>
        <v>1</v>
      </c>
      <c r="J1714" s="15">
        <v>1.5</v>
      </c>
    </row>
    <row r="1715" spans="1:10" hidden="1">
      <c r="A1715" s="6">
        <f t="shared" si="170"/>
        <v>70</v>
      </c>
      <c r="B1715" s="29" t="s">
        <v>1567</v>
      </c>
      <c r="C1715" s="8" t="s">
        <v>11</v>
      </c>
      <c r="D1715" s="9" t="s">
        <v>1653</v>
      </c>
      <c r="E1715" s="10">
        <v>169</v>
      </c>
      <c r="F1715" s="11">
        <v>104</v>
      </c>
      <c r="G1715" s="15">
        <f t="shared" si="166"/>
        <v>2.08</v>
      </c>
      <c r="H1715" s="12">
        <f t="shared" si="167"/>
        <v>0.5</v>
      </c>
      <c r="I1715" s="12">
        <f t="shared" si="168"/>
        <v>1</v>
      </c>
      <c r="J1715" s="15">
        <v>1.5</v>
      </c>
    </row>
    <row r="1716" spans="1:10" hidden="1">
      <c r="A1716" s="6">
        <f t="shared" si="170"/>
        <v>71</v>
      </c>
      <c r="B1716" s="29" t="s">
        <v>1567</v>
      </c>
      <c r="C1716" s="8" t="s">
        <v>11</v>
      </c>
      <c r="D1716" s="9" t="s">
        <v>1654</v>
      </c>
      <c r="E1716" s="10">
        <v>170</v>
      </c>
      <c r="F1716" s="11">
        <v>81</v>
      </c>
      <c r="G1716" s="15">
        <f t="shared" si="166"/>
        <v>1.62</v>
      </c>
      <c r="H1716" s="12">
        <f t="shared" si="167"/>
        <v>0.54</v>
      </c>
      <c r="I1716" s="12">
        <f t="shared" si="168"/>
        <v>1.08</v>
      </c>
      <c r="J1716" s="15">
        <f t="shared" si="169"/>
        <v>1.62</v>
      </c>
    </row>
    <row r="1717" spans="1:10" hidden="1">
      <c r="A1717" s="6">
        <f t="shared" si="170"/>
        <v>72</v>
      </c>
      <c r="B1717" s="29" t="s">
        <v>1567</v>
      </c>
      <c r="C1717" s="8" t="s">
        <v>11</v>
      </c>
      <c r="D1717" s="9" t="s">
        <v>1655</v>
      </c>
      <c r="E1717" s="10">
        <v>171</v>
      </c>
      <c r="F1717" s="11">
        <v>136</v>
      </c>
      <c r="G1717" s="15">
        <f t="shared" si="166"/>
        <v>2.72</v>
      </c>
      <c r="H1717" s="12">
        <f t="shared" si="167"/>
        <v>0.5</v>
      </c>
      <c r="I1717" s="12">
        <f t="shared" si="168"/>
        <v>1</v>
      </c>
      <c r="J1717" s="15">
        <v>1.5</v>
      </c>
    </row>
    <row r="1718" spans="1:10" hidden="1">
      <c r="A1718" s="6">
        <f t="shared" si="170"/>
        <v>73</v>
      </c>
      <c r="B1718" s="29" t="s">
        <v>1567</v>
      </c>
      <c r="C1718" s="8" t="s">
        <v>11</v>
      </c>
      <c r="D1718" s="9" t="s">
        <v>1656</v>
      </c>
      <c r="E1718" s="10">
        <v>136</v>
      </c>
      <c r="F1718" s="11">
        <v>65</v>
      </c>
      <c r="G1718" s="15">
        <f t="shared" si="166"/>
        <v>1.3</v>
      </c>
      <c r="H1718" s="12">
        <f t="shared" si="167"/>
        <v>0.43</v>
      </c>
      <c r="I1718" s="12">
        <f t="shared" si="168"/>
        <v>0.87</v>
      </c>
      <c r="J1718" s="15">
        <f t="shared" si="169"/>
        <v>1.3</v>
      </c>
    </row>
    <row r="1719" spans="1:10" hidden="1">
      <c r="A1719" s="6">
        <f t="shared" si="170"/>
        <v>74</v>
      </c>
      <c r="B1719" s="29" t="s">
        <v>1567</v>
      </c>
      <c r="C1719" s="8" t="s">
        <v>11</v>
      </c>
      <c r="D1719" s="9" t="s">
        <v>1657</v>
      </c>
      <c r="E1719" s="10">
        <v>125</v>
      </c>
      <c r="F1719" s="11">
        <v>85</v>
      </c>
      <c r="G1719" s="15">
        <f t="shared" si="166"/>
        <v>1.7</v>
      </c>
      <c r="H1719" s="12">
        <f t="shared" si="167"/>
        <v>0.56999999999999995</v>
      </c>
      <c r="I1719" s="12">
        <f t="shared" si="168"/>
        <v>1.1299999999999999</v>
      </c>
      <c r="J1719" s="15">
        <f t="shared" si="169"/>
        <v>1.7</v>
      </c>
    </row>
    <row r="1720" spans="1:10" hidden="1">
      <c r="A1720" s="6">
        <f t="shared" si="170"/>
        <v>75</v>
      </c>
      <c r="B1720" s="29" t="s">
        <v>1567</v>
      </c>
      <c r="C1720" s="8" t="s">
        <v>11</v>
      </c>
      <c r="D1720" s="9" t="s">
        <v>1658</v>
      </c>
      <c r="E1720" s="10">
        <v>80</v>
      </c>
      <c r="F1720" s="11">
        <v>48</v>
      </c>
      <c r="G1720" s="15">
        <f t="shared" si="166"/>
        <v>0.96</v>
      </c>
      <c r="H1720" s="12">
        <f t="shared" si="167"/>
        <v>0.33</v>
      </c>
      <c r="I1720" s="12">
        <f t="shared" si="168"/>
        <v>0.67</v>
      </c>
      <c r="J1720" s="15">
        <v>1</v>
      </c>
    </row>
    <row r="1721" spans="1:10" hidden="1">
      <c r="A1721" s="6">
        <f t="shared" si="170"/>
        <v>76</v>
      </c>
      <c r="B1721" s="29" t="s">
        <v>1567</v>
      </c>
      <c r="C1721" s="8" t="s">
        <v>11</v>
      </c>
      <c r="D1721" s="9" t="s">
        <v>1659</v>
      </c>
      <c r="E1721" s="10">
        <v>137</v>
      </c>
      <c r="F1721" s="11">
        <v>85</v>
      </c>
      <c r="G1721" s="15">
        <f t="shared" si="166"/>
        <v>1.7</v>
      </c>
      <c r="H1721" s="12">
        <f t="shared" si="167"/>
        <v>0.56999999999999995</v>
      </c>
      <c r="I1721" s="12">
        <f t="shared" si="168"/>
        <v>1.1299999999999999</v>
      </c>
      <c r="J1721" s="15">
        <f t="shared" si="169"/>
        <v>1.7</v>
      </c>
    </row>
    <row r="1722" spans="1:10" hidden="1">
      <c r="A1722" s="6">
        <f t="shared" si="170"/>
        <v>77</v>
      </c>
      <c r="B1722" s="29" t="s">
        <v>1567</v>
      </c>
      <c r="C1722" s="8" t="s">
        <v>11</v>
      </c>
      <c r="D1722" s="9" t="s">
        <v>1660</v>
      </c>
      <c r="E1722" s="10">
        <v>111</v>
      </c>
      <c r="F1722" s="11">
        <v>34</v>
      </c>
      <c r="G1722" s="15">
        <f t="shared" si="166"/>
        <v>0.68</v>
      </c>
      <c r="H1722" s="12">
        <f t="shared" si="167"/>
        <v>0.5</v>
      </c>
      <c r="I1722" s="12">
        <f t="shared" si="168"/>
        <v>1</v>
      </c>
      <c r="J1722" s="15">
        <v>1.5</v>
      </c>
    </row>
    <row r="1723" spans="1:10" hidden="1">
      <c r="A1723" s="6">
        <f t="shared" si="170"/>
        <v>78</v>
      </c>
      <c r="B1723" s="29" t="s">
        <v>1567</v>
      </c>
      <c r="C1723" s="8" t="s">
        <v>11</v>
      </c>
      <c r="D1723" s="9" t="s">
        <v>1661</v>
      </c>
      <c r="E1723" s="10">
        <v>156</v>
      </c>
      <c r="F1723" s="11">
        <v>107</v>
      </c>
      <c r="G1723" s="15">
        <f t="shared" si="166"/>
        <v>2.14</v>
      </c>
      <c r="H1723" s="12">
        <f t="shared" si="167"/>
        <v>0.5</v>
      </c>
      <c r="I1723" s="12">
        <f t="shared" si="168"/>
        <v>1</v>
      </c>
      <c r="J1723" s="15">
        <v>1.5</v>
      </c>
    </row>
    <row r="1724" spans="1:10" hidden="1">
      <c r="A1724" s="6">
        <f t="shared" si="170"/>
        <v>79</v>
      </c>
      <c r="B1724" s="29" t="s">
        <v>1567</v>
      </c>
      <c r="C1724" s="8" t="s">
        <v>11</v>
      </c>
      <c r="D1724" s="9" t="s">
        <v>1662</v>
      </c>
      <c r="E1724" s="10">
        <v>100</v>
      </c>
      <c r="F1724" s="11">
        <v>68</v>
      </c>
      <c r="G1724" s="15">
        <f t="shared" si="166"/>
        <v>1.36</v>
      </c>
      <c r="H1724" s="12">
        <f t="shared" si="167"/>
        <v>0.45</v>
      </c>
      <c r="I1724" s="12">
        <f t="shared" si="168"/>
        <v>0.91</v>
      </c>
      <c r="J1724" s="15">
        <f t="shared" si="169"/>
        <v>1.36</v>
      </c>
    </row>
    <row r="1725" spans="1:10" hidden="1">
      <c r="A1725" s="6">
        <f t="shared" si="170"/>
        <v>80</v>
      </c>
      <c r="B1725" s="29" t="s">
        <v>1567</v>
      </c>
      <c r="C1725" s="8" t="s">
        <v>11</v>
      </c>
      <c r="D1725" s="9" t="s">
        <v>1663</v>
      </c>
      <c r="E1725" s="10">
        <v>73</v>
      </c>
      <c r="F1725" s="11">
        <v>76</v>
      </c>
      <c r="G1725" s="15">
        <f t="shared" si="166"/>
        <v>1.52</v>
      </c>
      <c r="H1725" s="12">
        <f t="shared" si="167"/>
        <v>0.51</v>
      </c>
      <c r="I1725" s="12">
        <f t="shared" si="168"/>
        <v>1.01</v>
      </c>
      <c r="J1725" s="15">
        <f t="shared" si="169"/>
        <v>1.52</v>
      </c>
    </row>
    <row r="1726" spans="1:10" hidden="1">
      <c r="A1726" s="6">
        <f t="shared" si="170"/>
        <v>81</v>
      </c>
      <c r="B1726" s="29" t="s">
        <v>1567</v>
      </c>
      <c r="C1726" s="8" t="s">
        <v>11</v>
      </c>
      <c r="D1726" s="9" t="s">
        <v>1664</v>
      </c>
      <c r="E1726" s="10">
        <v>62</v>
      </c>
      <c r="F1726" s="11">
        <v>45</v>
      </c>
      <c r="G1726" s="15">
        <f t="shared" si="166"/>
        <v>0.9</v>
      </c>
      <c r="H1726" s="12">
        <f t="shared" si="167"/>
        <v>0.33</v>
      </c>
      <c r="I1726" s="12">
        <f t="shared" si="168"/>
        <v>0.67</v>
      </c>
      <c r="J1726" s="15">
        <v>1</v>
      </c>
    </row>
    <row r="1727" spans="1:10" hidden="1">
      <c r="A1727" s="6">
        <f t="shared" si="170"/>
        <v>82</v>
      </c>
      <c r="B1727" s="29" t="s">
        <v>1567</v>
      </c>
      <c r="C1727" s="8" t="s">
        <v>11</v>
      </c>
      <c r="D1727" s="9" t="s">
        <v>1665</v>
      </c>
      <c r="E1727" s="10">
        <v>116</v>
      </c>
      <c r="F1727" s="11">
        <v>96</v>
      </c>
      <c r="G1727" s="15">
        <f t="shared" si="166"/>
        <v>1.92</v>
      </c>
      <c r="H1727" s="12">
        <f t="shared" si="167"/>
        <v>0.64</v>
      </c>
      <c r="I1727" s="12">
        <f t="shared" si="168"/>
        <v>1.28</v>
      </c>
      <c r="J1727" s="15">
        <f t="shared" si="169"/>
        <v>1.92</v>
      </c>
    </row>
    <row r="1728" spans="1:10" hidden="1">
      <c r="A1728" s="6">
        <f t="shared" si="170"/>
        <v>83</v>
      </c>
      <c r="B1728" s="29" t="s">
        <v>1567</v>
      </c>
      <c r="C1728" s="8" t="s">
        <v>11</v>
      </c>
      <c r="D1728" s="9" t="s">
        <v>1666</v>
      </c>
      <c r="E1728" s="10">
        <v>147</v>
      </c>
      <c r="F1728" s="11">
        <v>85</v>
      </c>
      <c r="G1728" s="15">
        <f t="shared" si="166"/>
        <v>1.7</v>
      </c>
      <c r="H1728" s="12">
        <f t="shared" si="167"/>
        <v>0.56999999999999995</v>
      </c>
      <c r="I1728" s="12">
        <f t="shared" si="168"/>
        <v>1.1299999999999999</v>
      </c>
      <c r="J1728" s="15">
        <f t="shared" si="169"/>
        <v>1.7</v>
      </c>
    </row>
    <row r="1729" spans="1:10" hidden="1">
      <c r="A1729" s="6">
        <f t="shared" si="170"/>
        <v>84</v>
      </c>
      <c r="B1729" s="29" t="s">
        <v>1567</v>
      </c>
      <c r="C1729" s="8" t="s">
        <v>11</v>
      </c>
      <c r="D1729" s="9" t="s">
        <v>1667</v>
      </c>
      <c r="E1729" s="10">
        <v>244</v>
      </c>
      <c r="F1729" s="11">
        <v>212</v>
      </c>
      <c r="G1729" s="15">
        <f t="shared" si="166"/>
        <v>4.24</v>
      </c>
      <c r="H1729" s="12">
        <f t="shared" si="167"/>
        <v>0.67</v>
      </c>
      <c r="I1729" s="12">
        <f t="shared" si="168"/>
        <v>1.33</v>
      </c>
      <c r="J1729" s="15">
        <v>2</v>
      </c>
    </row>
    <row r="1730" spans="1:10" hidden="1">
      <c r="A1730" s="6">
        <f t="shared" si="170"/>
        <v>85</v>
      </c>
      <c r="B1730" s="29" t="s">
        <v>1567</v>
      </c>
      <c r="C1730" s="8" t="s">
        <v>11</v>
      </c>
      <c r="D1730" s="9" t="s">
        <v>1668</v>
      </c>
      <c r="E1730" s="10">
        <v>101</v>
      </c>
      <c r="F1730" s="11">
        <v>73</v>
      </c>
      <c r="G1730" s="15">
        <f t="shared" si="166"/>
        <v>1.46</v>
      </c>
      <c r="H1730" s="12">
        <f t="shared" si="167"/>
        <v>0.49</v>
      </c>
      <c r="I1730" s="12">
        <f t="shared" si="168"/>
        <v>0.97</v>
      </c>
      <c r="J1730" s="15">
        <f t="shared" si="169"/>
        <v>1.46</v>
      </c>
    </row>
    <row r="1731" spans="1:10" hidden="1">
      <c r="A1731" s="6">
        <f t="shared" si="170"/>
        <v>86</v>
      </c>
      <c r="B1731" s="29" t="s">
        <v>1567</v>
      </c>
      <c r="C1731" s="8" t="s">
        <v>11</v>
      </c>
      <c r="D1731" s="9" t="s">
        <v>1669</v>
      </c>
      <c r="E1731" s="10">
        <v>143</v>
      </c>
      <c r="F1731" s="11">
        <v>47</v>
      </c>
      <c r="G1731" s="15">
        <f t="shared" si="166"/>
        <v>0.94</v>
      </c>
      <c r="H1731" s="12">
        <f t="shared" si="167"/>
        <v>0.33</v>
      </c>
      <c r="I1731" s="12">
        <f t="shared" si="168"/>
        <v>0.67</v>
      </c>
      <c r="J1731" s="15">
        <v>1</v>
      </c>
    </row>
    <row r="1732" spans="1:10" hidden="1">
      <c r="A1732" s="6">
        <f t="shared" si="170"/>
        <v>87</v>
      </c>
      <c r="B1732" s="29" t="s">
        <v>1567</v>
      </c>
      <c r="C1732" s="8" t="s">
        <v>11</v>
      </c>
      <c r="D1732" s="9" t="s">
        <v>1670</v>
      </c>
      <c r="E1732" s="10">
        <v>103</v>
      </c>
      <c r="F1732" s="11">
        <v>12</v>
      </c>
      <c r="G1732" s="15">
        <f t="shared" si="166"/>
        <v>0.24</v>
      </c>
      <c r="H1732" s="12">
        <f t="shared" si="167"/>
        <v>0.33</v>
      </c>
      <c r="I1732" s="12">
        <f t="shared" si="168"/>
        <v>0.67</v>
      </c>
      <c r="J1732" s="15">
        <v>1</v>
      </c>
    </row>
    <row r="1733" spans="1:10" hidden="1">
      <c r="A1733" s="6">
        <f t="shared" si="170"/>
        <v>88</v>
      </c>
      <c r="B1733" s="29" t="s">
        <v>1567</v>
      </c>
      <c r="C1733" s="8" t="s">
        <v>11</v>
      </c>
      <c r="D1733" s="9" t="s">
        <v>1671</v>
      </c>
      <c r="E1733" s="10">
        <v>58</v>
      </c>
      <c r="F1733" s="11">
        <v>0</v>
      </c>
      <c r="G1733" s="15">
        <f t="shared" si="166"/>
        <v>0</v>
      </c>
      <c r="H1733" s="12">
        <f t="shared" si="167"/>
        <v>0.33</v>
      </c>
      <c r="I1733" s="12">
        <f t="shared" si="168"/>
        <v>0.67</v>
      </c>
      <c r="J1733" s="15">
        <v>1</v>
      </c>
    </row>
    <row r="1734" spans="1:10" hidden="1">
      <c r="A1734" s="6">
        <f t="shared" si="170"/>
        <v>89</v>
      </c>
      <c r="B1734" s="29" t="s">
        <v>1567</v>
      </c>
      <c r="C1734" s="8" t="s">
        <v>11</v>
      </c>
      <c r="D1734" s="9" t="s">
        <v>1672</v>
      </c>
      <c r="E1734" s="10">
        <v>105</v>
      </c>
      <c r="F1734" s="11">
        <v>46</v>
      </c>
      <c r="G1734" s="15">
        <f t="shared" si="166"/>
        <v>0.92</v>
      </c>
      <c r="H1734" s="12">
        <f t="shared" si="167"/>
        <v>0.33</v>
      </c>
      <c r="I1734" s="12">
        <f t="shared" si="168"/>
        <v>0.67</v>
      </c>
      <c r="J1734" s="15">
        <v>1</v>
      </c>
    </row>
    <row r="1735" spans="1:10" hidden="1">
      <c r="A1735" s="6">
        <f t="shared" si="170"/>
        <v>90</v>
      </c>
      <c r="B1735" s="29" t="s">
        <v>1567</v>
      </c>
      <c r="C1735" s="8" t="s">
        <v>11</v>
      </c>
      <c r="D1735" s="9" t="s">
        <v>1673</v>
      </c>
      <c r="E1735" s="10">
        <v>142</v>
      </c>
      <c r="F1735" s="11">
        <v>124</v>
      </c>
      <c r="G1735" s="15">
        <f t="shared" si="166"/>
        <v>2.48</v>
      </c>
      <c r="H1735" s="12">
        <f t="shared" si="167"/>
        <v>0.5</v>
      </c>
      <c r="I1735" s="12">
        <f t="shared" si="168"/>
        <v>1</v>
      </c>
      <c r="J1735" s="15">
        <v>1.5</v>
      </c>
    </row>
    <row r="1736" spans="1:10" hidden="1">
      <c r="A1736" s="6">
        <f t="shared" si="170"/>
        <v>91</v>
      </c>
      <c r="B1736" s="29" t="s">
        <v>1567</v>
      </c>
      <c r="C1736" s="8" t="s">
        <v>11</v>
      </c>
      <c r="D1736" s="9" t="s">
        <v>1674</v>
      </c>
      <c r="E1736" s="10">
        <v>47</v>
      </c>
      <c r="F1736" s="11">
        <v>36</v>
      </c>
      <c r="G1736" s="15">
        <f t="shared" ref="G1736:G1799" si="171">ROUND(F1736*20*0.001,2)</f>
        <v>0.72</v>
      </c>
      <c r="H1736" s="12">
        <f t="shared" ref="H1736:H1799" si="172">ROUND(J1736*1/3,2)</f>
        <v>0.33</v>
      </c>
      <c r="I1736" s="12">
        <f t="shared" ref="I1736:I1799" si="173">ROUND(J1736*2/3,2)</f>
        <v>0.67</v>
      </c>
      <c r="J1736" s="15">
        <v>1</v>
      </c>
    </row>
    <row r="1737" spans="1:10" hidden="1">
      <c r="A1737" s="6">
        <f t="shared" si="170"/>
        <v>92</v>
      </c>
      <c r="B1737" s="29" t="s">
        <v>1567</v>
      </c>
      <c r="C1737" s="8" t="s">
        <v>11</v>
      </c>
      <c r="D1737" s="9" t="s">
        <v>1675</v>
      </c>
      <c r="E1737" s="10">
        <v>145</v>
      </c>
      <c r="F1737" s="11">
        <v>22</v>
      </c>
      <c r="G1737" s="15">
        <f t="shared" si="171"/>
        <v>0.44</v>
      </c>
      <c r="H1737" s="12">
        <f t="shared" si="172"/>
        <v>0.5</v>
      </c>
      <c r="I1737" s="12">
        <f t="shared" si="173"/>
        <v>1</v>
      </c>
      <c r="J1737" s="15">
        <v>1.5</v>
      </c>
    </row>
    <row r="1738" spans="1:10" hidden="1">
      <c r="A1738" s="6">
        <f t="shared" si="170"/>
        <v>93</v>
      </c>
      <c r="B1738" s="29" t="s">
        <v>1567</v>
      </c>
      <c r="C1738" s="8" t="s">
        <v>11</v>
      </c>
      <c r="D1738" s="9" t="s">
        <v>1676</v>
      </c>
      <c r="E1738" s="10">
        <v>91</v>
      </c>
      <c r="F1738" s="11">
        <v>36</v>
      </c>
      <c r="G1738" s="15">
        <f t="shared" si="171"/>
        <v>0.72</v>
      </c>
      <c r="H1738" s="12">
        <f t="shared" si="172"/>
        <v>0.33</v>
      </c>
      <c r="I1738" s="12">
        <f t="shared" si="173"/>
        <v>0.67</v>
      </c>
      <c r="J1738" s="15">
        <v>1</v>
      </c>
    </row>
    <row r="1739" spans="1:10" hidden="1">
      <c r="A1739" s="6">
        <f t="shared" si="170"/>
        <v>94</v>
      </c>
      <c r="B1739" s="29" t="s">
        <v>1567</v>
      </c>
      <c r="C1739" s="8" t="s">
        <v>11</v>
      </c>
      <c r="D1739" s="9" t="s">
        <v>1677</v>
      </c>
      <c r="E1739" s="10">
        <v>99</v>
      </c>
      <c r="F1739" s="11">
        <v>25</v>
      </c>
      <c r="G1739" s="15">
        <f t="shared" si="171"/>
        <v>0.5</v>
      </c>
      <c r="H1739" s="12">
        <f t="shared" si="172"/>
        <v>0.33</v>
      </c>
      <c r="I1739" s="12">
        <f t="shared" si="173"/>
        <v>0.67</v>
      </c>
      <c r="J1739" s="15">
        <v>1</v>
      </c>
    </row>
    <row r="1740" spans="1:10" hidden="1">
      <c r="A1740" s="6">
        <f t="shared" si="170"/>
        <v>95</v>
      </c>
      <c r="B1740" s="29" t="s">
        <v>1567</v>
      </c>
      <c r="C1740" s="8" t="s">
        <v>11</v>
      </c>
      <c r="D1740" s="9" t="s">
        <v>1678</v>
      </c>
      <c r="E1740" s="10">
        <v>212</v>
      </c>
      <c r="F1740" s="11">
        <v>89</v>
      </c>
      <c r="G1740" s="15">
        <f t="shared" si="171"/>
        <v>1.78</v>
      </c>
      <c r="H1740" s="12">
        <f t="shared" si="172"/>
        <v>0.59</v>
      </c>
      <c r="I1740" s="12">
        <f t="shared" si="173"/>
        <v>1.19</v>
      </c>
      <c r="J1740" s="15">
        <f t="shared" ref="J1740:J1799" si="174">G1740</f>
        <v>1.78</v>
      </c>
    </row>
    <row r="1741" spans="1:10" hidden="1">
      <c r="A1741" s="6">
        <f t="shared" si="170"/>
        <v>96</v>
      </c>
      <c r="B1741" s="29" t="s">
        <v>1567</v>
      </c>
      <c r="C1741" s="8" t="s">
        <v>11</v>
      </c>
      <c r="D1741" s="9" t="s">
        <v>1679</v>
      </c>
      <c r="E1741" s="10">
        <v>102</v>
      </c>
      <c r="F1741" s="11">
        <v>72</v>
      </c>
      <c r="G1741" s="15">
        <f t="shared" si="171"/>
        <v>1.44</v>
      </c>
      <c r="H1741" s="12">
        <f t="shared" si="172"/>
        <v>0.48</v>
      </c>
      <c r="I1741" s="12">
        <f t="shared" si="173"/>
        <v>0.96</v>
      </c>
      <c r="J1741" s="15">
        <f t="shared" si="174"/>
        <v>1.44</v>
      </c>
    </row>
    <row r="1742" spans="1:10" hidden="1">
      <c r="A1742" s="6">
        <f t="shared" si="170"/>
        <v>97</v>
      </c>
      <c r="B1742" s="29" t="s">
        <v>1567</v>
      </c>
      <c r="C1742" s="8" t="s">
        <v>11</v>
      </c>
      <c r="D1742" s="9" t="s">
        <v>1680</v>
      </c>
      <c r="E1742" s="10">
        <v>73</v>
      </c>
      <c r="F1742" s="11">
        <v>70</v>
      </c>
      <c r="G1742" s="15">
        <f t="shared" si="171"/>
        <v>1.4</v>
      </c>
      <c r="H1742" s="12">
        <f t="shared" si="172"/>
        <v>0.47</v>
      </c>
      <c r="I1742" s="12">
        <f t="shared" si="173"/>
        <v>0.93</v>
      </c>
      <c r="J1742" s="15">
        <f t="shared" si="174"/>
        <v>1.4</v>
      </c>
    </row>
    <row r="1743" spans="1:10" hidden="1">
      <c r="A1743" s="6">
        <f t="shared" si="170"/>
        <v>98</v>
      </c>
      <c r="B1743" s="29" t="s">
        <v>1567</v>
      </c>
      <c r="C1743" s="8" t="s">
        <v>11</v>
      </c>
      <c r="D1743" s="9" t="s">
        <v>1681</v>
      </c>
      <c r="E1743" s="10">
        <v>69</v>
      </c>
      <c r="F1743" s="11">
        <v>59</v>
      </c>
      <c r="G1743" s="15">
        <f t="shared" si="171"/>
        <v>1.18</v>
      </c>
      <c r="H1743" s="12">
        <f t="shared" si="172"/>
        <v>0.39</v>
      </c>
      <c r="I1743" s="12">
        <f t="shared" si="173"/>
        <v>0.79</v>
      </c>
      <c r="J1743" s="15">
        <f t="shared" si="174"/>
        <v>1.18</v>
      </c>
    </row>
    <row r="1744" spans="1:10" hidden="1">
      <c r="A1744" s="6">
        <f t="shared" si="170"/>
        <v>99</v>
      </c>
      <c r="B1744" s="29" t="s">
        <v>1567</v>
      </c>
      <c r="C1744" s="8" t="s">
        <v>11</v>
      </c>
      <c r="D1744" s="9" t="s">
        <v>1682</v>
      </c>
      <c r="E1744" s="10">
        <v>150</v>
      </c>
      <c r="F1744" s="11">
        <v>98</v>
      </c>
      <c r="G1744" s="15">
        <f t="shared" si="171"/>
        <v>1.96</v>
      </c>
      <c r="H1744" s="12">
        <f t="shared" si="172"/>
        <v>0.65</v>
      </c>
      <c r="I1744" s="12">
        <f t="shared" si="173"/>
        <v>1.31</v>
      </c>
      <c r="J1744" s="15">
        <f t="shared" si="174"/>
        <v>1.96</v>
      </c>
    </row>
    <row r="1745" spans="1:10" hidden="1">
      <c r="A1745" s="6">
        <f t="shared" si="170"/>
        <v>100</v>
      </c>
      <c r="B1745" s="29" t="s">
        <v>1567</v>
      </c>
      <c r="C1745" s="8" t="s">
        <v>11</v>
      </c>
      <c r="D1745" s="9" t="s">
        <v>1683</v>
      </c>
      <c r="E1745" s="10">
        <v>149</v>
      </c>
      <c r="F1745" s="11">
        <v>26</v>
      </c>
      <c r="G1745" s="15">
        <f t="shared" si="171"/>
        <v>0.52</v>
      </c>
      <c r="H1745" s="12">
        <f t="shared" si="172"/>
        <v>0.33</v>
      </c>
      <c r="I1745" s="12">
        <f t="shared" si="173"/>
        <v>0.67</v>
      </c>
      <c r="J1745" s="15">
        <v>1</v>
      </c>
    </row>
    <row r="1746" spans="1:10" hidden="1">
      <c r="A1746" s="6">
        <f t="shared" si="170"/>
        <v>101</v>
      </c>
      <c r="B1746" s="29" t="s">
        <v>1567</v>
      </c>
      <c r="C1746" s="8" t="s">
        <v>11</v>
      </c>
      <c r="D1746" s="9" t="s">
        <v>1684</v>
      </c>
      <c r="E1746" s="10">
        <v>108</v>
      </c>
      <c r="F1746" s="11">
        <v>93</v>
      </c>
      <c r="G1746" s="15">
        <f t="shared" si="171"/>
        <v>1.86</v>
      </c>
      <c r="H1746" s="12">
        <f t="shared" si="172"/>
        <v>0.62</v>
      </c>
      <c r="I1746" s="12">
        <f t="shared" si="173"/>
        <v>1.24</v>
      </c>
      <c r="J1746" s="15">
        <f t="shared" si="174"/>
        <v>1.86</v>
      </c>
    </row>
    <row r="1747" spans="1:10" hidden="1">
      <c r="A1747" s="6">
        <f t="shared" ref="A1747:A1759" si="175">A1746+1</f>
        <v>102</v>
      </c>
      <c r="B1747" s="29" t="s">
        <v>1567</v>
      </c>
      <c r="C1747" s="8" t="s">
        <v>11</v>
      </c>
      <c r="D1747" s="9" t="s">
        <v>1685</v>
      </c>
      <c r="E1747" s="10">
        <v>126</v>
      </c>
      <c r="F1747" s="11">
        <v>25</v>
      </c>
      <c r="G1747" s="15">
        <f t="shared" si="171"/>
        <v>0.5</v>
      </c>
      <c r="H1747" s="12">
        <f t="shared" si="172"/>
        <v>0.33</v>
      </c>
      <c r="I1747" s="12">
        <f t="shared" si="173"/>
        <v>0.67</v>
      </c>
      <c r="J1747" s="15">
        <v>1</v>
      </c>
    </row>
    <row r="1748" spans="1:10" hidden="1">
      <c r="A1748" s="6">
        <f t="shared" si="175"/>
        <v>103</v>
      </c>
      <c r="B1748" s="29" t="s">
        <v>1567</v>
      </c>
      <c r="C1748" s="8" t="s">
        <v>11</v>
      </c>
      <c r="D1748" s="9" t="s">
        <v>1462</v>
      </c>
      <c r="E1748" s="10">
        <v>134</v>
      </c>
      <c r="F1748" s="11">
        <v>95</v>
      </c>
      <c r="G1748" s="15">
        <f t="shared" si="171"/>
        <v>1.9</v>
      </c>
      <c r="H1748" s="12">
        <f t="shared" si="172"/>
        <v>0.63</v>
      </c>
      <c r="I1748" s="12">
        <f t="shared" si="173"/>
        <v>1.27</v>
      </c>
      <c r="J1748" s="15">
        <f t="shared" si="174"/>
        <v>1.9</v>
      </c>
    </row>
    <row r="1749" spans="1:10" hidden="1">
      <c r="A1749" s="6">
        <f t="shared" si="175"/>
        <v>104</v>
      </c>
      <c r="B1749" s="29" t="s">
        <v>1567</v>
      </c>
      <c r="C1749" s="8" t="s">
        <v>11</v>
      </c>
      <c r="D1749" s="9" t="s">
        <v>1686</v>
      </c>
      <c r="E1749" s="10">
        <v>207</v>
      </c>
      <c r="F1749" s="11">
        <v>178</v>
      </c>
      <c r="G1749" s="15">
        <f t="shared" si="171"/>
        <v>3.56</v>
      </c>
      <c r="H1749" s="12">
        <f t="shared" si="172"/>
        <v>0.5</v>
      </c>
      <c r="I1749" s="12">
        <f t="shared" si="173"/>
        <v>1</v>
      </c>
      <c r="J1749" s="15">
        <v>1.5</v>
      </c>
    </row>
    <row r="1750" spans="1:10" hidden="1">
      <c r="A1750" s="6">
        <f t="shared" si="175"/>
        <v>105</v>
      </c>
      <c r="B1750" s="29" t="s">
        <v>1567</v>
      </c>
      <c r="C1750" s="8" t="s">
        <v>11</v>
      </c>
      <c r="D1750" s="9" t="s">
        <v>1687</v>
      </c>
      <c r="E1750" s="10"/>
      <c r="F1750" s="11">
        <v>29</v>
      </c>
      <c r="G1750" s="15">
        <f t="shared" si="171"/>
        <v>0.57999999999999996</v>
      </c>
      <c r="H1750" s="12">
        <f t="shared" si="172"/>
        <v>0.33</v>
      </c>
      <c r="I1750" s="12">
        <f t="shared" si="173"/>
        <v>0.67</v>
      </c>
      <c r="J1750" s="15">
        <v>1</v>
      </c>
    </row>
    <row r="1751" spans="1:10" hidden="1">
      <c r="A1751" s="6">
        <f t="shared" si="175"/>
        <v>106</v>
      </c>
      <c r="B1751" s="29" t="s">
        <v>1567</v>
      </c>
      <c r="C1751" s="8" t="s">
        <v>11</v>
      </c>
      <c r="D1751" s="9" t="s">
        <v>1688</v>
      </c>
      <c r="E1751" s="10"/>
      <c r="F1751" s="11">
        <v>62</v>
      </c>
      <c r="G1751" s="15">
        <f t="shared" si="171"/>
        <v>1.24</v>
      </c>
      <c r="H1751" s="12">
        <f t="shared" si="172"/>
        <v>0.41</v>
      </c>
      <c r="I1751" s="12">
        <f t="shared" si="173"/>
        <v>0.83</v>
      </c>
      <c r="J1751" s="15">
        <f t="shared" si="174"/>
        <v>1.24</v>
      </c>
    </row>
    <row r="1752" spans="1:10" hidden="1">
      <c r="A1752" s="6">
        <f t="shared" si="175"/>
        <v>107</v>
      </c>
      <c r="B1752" s="29" t="s">
        <v>1567</v>
      </c>
      <c r="C1752" s="8" t="s">
        <v>11</v>
      </c>
      <c r="D1752" s="9" t="s">
        <v>1689</v>
      </c>
      <c r="E1752" s="10"/>
      <c r="F1752" s="11">
        <v>36</v>
      </c>
      <c r="G1752" s="15">
        <f t="shared" si="171"/>
        <v>0.72</v>
      </c>
      <c r="H1752" s="12">
        <f t="shared" si="172"/>
        <v>0.33</v>
      </c>
      <c r="I1752" s="12">
        <f t="shared" si="173"/>
        <v>0.67</v>
      </c>
      <c r="J1752" s="15">
        <v>1</v>
      </c>
    </row>
    <row r="1753" spans="1:10" hidden="1">
      <c r="A1753" s="6">
        <f t="shared" si="175"/>
        <v>108</v>
      </c>
      <c r="B1753" s="29" t="s">
        <v>1567</v>
      </c>
      <c r="C1753" s="8" t="s">
        <v>11</v>
      </c>
      <c r="D1753" s="9" t="s">
        <v>1690</v>
      </c>
      <c r="E1753" s="10"/>
      <c r="F1753" s="11">
        <v>61</v>
      </c>
      <c r="G1753" s="15">
        <f t="shared" si="171"/>
        <v>1.22</v>
      </c>
      <c r="H1753" s="12">
        <f t="shared" si="172"/>
        <v>0.41</v>
      </c>
      <c r="I1753" s="12">
        <f t="shared" si="173"/>
        <v>0.81</v>
      </c>
      <c r="J1753" s="15">
        <f t="shared" si="174"/>
        <v>1.22</v>
      </c>
    </row>
    <row r="1754" spans="1:10" hidden="1">
      <c r="A1754" s="6">
        <f t="shared" si="175"/>
        <v>109</v>
      </c>
      <c r="B1754" s="29" t="s">
        <v>1567</v>
      </c>
      <c r="C1754" s="8" t="s">
        <v>11</v>
      </c>
      <c r="D1754" s="9" t="s">
        <v>1691</v>
      </c>
      <c r="E1754" s="10"/>
      <c r="F1754" s="11">
        <v>60</v>
      </c>
      <c r="G1754" s="15">
        <f t="shared" si="171"/>
        <v>1.2</v>
      </c>
      <c r="H1754" s="12">
        <f t="shared" si="172"/>
        <v>0.4</v>
      </c>
      <c r="I1754" s="12">
        <f t="shared" si="173"/>
        <v>0.8</v>
      </c>
      <c r="J1754" s="15">
        <f t="shared" si="174"/>
        <v>1.2</v>
      </c>
    </row>
    <row r="1755" spans="1:10" hidden="1">
      <c r="A1755" s="6">
        <f t="shared" si="175"/>
        <v>110</v>
      </c>
      <c r="B1755" s="29" t="s">
        <v>1567</v>
      </c>
      <c r="C1755" s="8" t="s">
        <v>11</v>
      </c>
      <c r="D1755" s="9" t="s">
        <v>1692</v>
      </c>
      <c r="E1755" s="10"/>
      <c r="F1755" s="11">
        <v>58</v>
      </c>
      <c r="G1755" s="15">
        <f t="shared" si="171"/>
        <v>1.1599999999999999</v>
      </c>
      <c r="H1755" s="12">
        <f t="shared" si="172"/>
        <v>0.39</v>
      </c>
      <c r="I1755" s="12">
        <f t="shared" si="173"/>
        <v>0.77</v>
      </c>
      <c r="J1755" s="15">
        <f t="shared" si="174"/>
        <v>1.1599999999999999</v>
      </c>
    </row>
    <row r="1756" spans="1:10" hidden="1">
      <c r="A1756" s="6">
        <f t="shared" si="175"/>
        <v>111</v>
      </c>
      <c r="B1756" s="29" t="s">
        <v>1567</v>
      </c>
      <c r="C1756" s="8" t="s">
        <v>11</v>
      </c>
      <c r="D1756" s="9" t="s">
        <v>1693</v>
      </c>
      <c r="E1756" s="10"/>
      <c r="F1756" s="11">
        <v>24</v>
      </c>
      <c r="G1756" s="15">
        <f t="shared" si="171"/>
        <v>0.48</v>
      </c>
      <c r="H1756" s="12">
        <f t="shared" si="172"/>
        <v>0.33</v>
      </c>
      <c r="I1756" s="12">
        <f t="shared" si="173"/>
        <v>0.67</v>
      </c>
      <c r="J1756" s="15">
        <v>1</v>
      </c>
    </row>
    <row r="1757" spans="1:10" hidden="1">
      <c r="A1757" s="6">
        <f t="shared" si="175"/>
        <v>112</v>
      </c>
      <c r="B1757" s="29" t="s">
        <v>1567</v>
      </c>
      <c r="C1757" s="8" t="s">
        <v>11</v>
      </c>
      <c r="D1757" s="9" t="s">
        <v>1694</v>
      </c>
      <c r="E1757" s="10"/>
      <c r="F1757" s="11">
        <v>63</v>
      </c>
      <c r="G1757" s="15">
        <f t="shared" si="171"/>
        <v>1.26</v>
      </c>
      <c r="H1757" s="12">
        <f t="shared" si="172"/>
        <v>0.42</v>
      </c>
      <c r="I1757" s="12">
        <f t="shared" si="173"/>
        <v>0.84</v>
      </c>
      <c r="J1757" s="15">
        <f t="shared" si="174"/>
        <v>1.26</v>
      </c>
    </row>
    <row r="1758" spans="1:10" hidden="1">
      <c r="A1758" s="6">
        <f t="shared" si="175"/>
        <v>113</v>
      </c>
      <c r="B1758" s="29" t="s">
        <v>1567</v>
      </c>
      <c r="C1758" s="8" t="s">
        <v>11</v>
      </c>
      <c r="D1758" s="9" t="s">
        <v>1695</v>
      </c>
      <c r="E1758" s="10"/>
      <c r="F1758" s="11">
        <v>56</v>
      </c>
      <c r="G1758" s="15">
        <f t="shared" si="171"/>
        <v>1.1200000000000001</v>
      </c>
      <c r="H1758" s="12">
        <f t="shared" si="172"/>
        <v>0.37</v>
      </c>
      <c r="I1758" s="12">
        <f t="shared" si="173"/>
        <v>0.75</v>
      </c>
      <c r="J1758" s="15">
        <f t="shared" si="174"/>
        <v>1.1200000000000001</v>
      </c>
    </row>
    <row r="1759" spans="1:10" hidden="1">
      <c r="A1759" s="6">
        <f t="shared" si="175"/>
        <v>114</v>
      </c>
      <c r="B1759" s="29" t="s">
        <v>1567</v>
      </c>
      <c r="C1759" s="8" t="s">
        <v>11</v>
      </c>
      <c r="D1759" s="9" t="s">
        <v>1696</v>
      </c>
      <c r="E1759" s="10"/>
      <c r="F1759" s="11">
        <v>13</v>
      </c>
      <c r="G1759" s="15">
        <f t="shared" si="171"/>
        <v>0.26</v>
      </c>
      <c r="H1759" s="12">
        <f t="shared" si="172"/>
        <v>0.33</v>
      </c>
      <c r="I1759" s="12">
        <f t="shared" si="173"/>
        <v>0.67</v>
      </c>
      <c r="J1759" s="15">
        <v>1</v>
      </c>
    </row>
    <row r="1760" spans="1:10" s="28" customFormat="1" ht="27.75">
      <c r="A1760" s="24">
        <v>16</v>
      </c>
      <c r="B1760" s="25" t="s">
        <v>1567</v>
      </c>
      <c r="C1760" s="26"/>
      <c r="D1760" s="27" t="s">
        <v>105</v>
      </c>
      <c r="E1760" s="52">
        <f t="shared" ref="E1760:J1760" si="176">SUM(E1634:E1759)</f>
        <v>16156</v>
      </c>
      <c r="F1760" s="52">
        <f t="shared" si="176"/>
        <v>9561</v>
      </c>
      <c r="G1760" s="53">
        <f t="shared" si="176"/>
        <v>191.22000000000006</v>
      </c>
      <c r="H1760" s="53">
        <f t="shared" si="176"/>
        <v>57.17999999999995</v>
      </c>
      <c r="I1760" s="53">
        <f t="shared" si="176"/>
        <v>114.72000000000004</v>
      </c>
      <c r="J1760" s="53">
        <f t="shared" si="176"/>
        <v>171.9</v>
      </c>
    </row>
    <row r="1761" spans="1:10" s="5" customFormat="1" hidden="1">
      <c r="A1761" s="6">
        <v>1</v>
      </c>
      <c r="B1761" s="29" t="s">
        <v>1697</v>
      </c>
      <c r="C1761" s="8" t="s">
        <v>11</v>
      </c>
      <c r="D1761" s="9" t="s">
        <v>1698</v>
      </c>
      <c r="E1761" s="10">
        <v>255</v>
      </c>
      <c r="F1761" s="11">
        <v>152</v>
      </c>
      <c r="G1761" s="15">
        <f t="shared" si="171"/>
        <v>3.04</v>
      </c>
      <c r="H1761" s="12">
        <f t="shared" si="172"/>
        <v>0.5</v>
      </c>
      <c r="I1761" s="12">
        <f t="shared" si="173"/>
        <v>1</v>
      </c>
      <c r="J1761" s="15">
        <v>1.5</v>
      </c>
    </row>
    <row r="1762" spans="1:10" hidden="1">
      <c r="A1762" s="6">
        <f t="shared" ref="A1762:A1825" si="177">A1761+1</f>
        <v>2</v>
      </c>
      <c r="B1762" s="29" t="s">
        <v>1697</v>
      </c>
      <c r="C1762" s="8" t="s">
        <v>11</v>
      </c>
      <c r="D1762" s="9" t="s">
        <v>1699</v>
      </c>
      <c r="E1762" s="10">
        <v>166</v>
      </c>
      <c r="F1762" s="11">
        <v>99</v>
      </c>
      <c r="G1762" s="15">
        <f t="shared" si="171"/>
        <v>1.98</v>
      </c>
      <c r="H1762" s="12">
        <f t="shared" si="172"/>
        <v>0.66</v>
      </c>
      <c r="I1762" s="12">
        <f t="shared" si="173"/>
        <v>1.32</v>
      </c>
      <c r="J1762" s="15">
        <f t="shared" si="174"/>
        <v>1.98</v>
      </c>
    </row>
    <row r="1763" spans="1:10" hidden="1">
      <c r="A1763" s="6">
        <f t="shared" si="177"/>
        <v>3</v>
      </c>
      <c r="B1763" s="29" t="s">
        <v>1697</v>
      </c>
      <c r="C1763" s="8" t="s">
        <v>11</v>
      </c>
      <c r="D1763" s="9" t="s">
        <v>1700</v>
      </c>
      <c r="E1763" s="10">
        <v>109</v>
      </c>
      <c r="F1763" s="11">
        <v>75</v>
      </c>
      <c r="G1763" s="15">
        <f t="shared" si="171"/>
        <v>1.5</v>
      </c>
      <c r="H1763" s="12">
        <f t="shared" si="172"/>
        <v>0.5</v>
      </c>
      <c r="I1763" s="12">
        <f t="shared" si="173"/>
        <v>1</v>
      </c>
      <c r="J1763" s="15">
        <f t="shared" si="174"/>
        <v>1.5</v>
      </c>
    </row>
    <row r="1764" spans="1:10" s="5" customFormat="1" hidden="1">
      <c r="A1764" s="6">
        <f t="shared" si="177"/>
        <v>4</v>
      </c>
      <c r="B1764" s="29" t="s">
        <v>1697</v>
      </c>
      <c r="C1764" s="8" t="s">
        <v>11</v>
      </c>
      <c r="D1764" s="9" t="s">
        <v>1701</v>
      </c>
      <c r="E1764" s="10">
        <v>153</v>
      </c>
      <c r="F1764" s="11">
        <v>71</v>
      </c>
      <c r="G1764" s="15">
        <f t="shared" si="171"/>
        <v>1.42</v>
      </c>
      <c r="H1764" s="12">
        <f t="shared" si="172"/>
        <v>0.47</v>
      </c>
      <c r="I1764" s="12">
        <f t="shared" si="173"/>
        <v>0.95</v>
      </c>
      <c r="J1764" s="15">
        <f t="shared" si="174"/>
        <v>1.42</v>
      </c>
    </row>
    <row r="1765" spans="1:10" hidden="1">
      <c r="A1765" s="6">
        <f t="shared" si="177"/>
        <v>5</v>
      </c>
      <c r="B1765" s="29" t="s">
        <v>1697</v>
      </c>
      <c r="C1765" s="8" t="s">
        <v>11</v>
      </c>
      <c r="D1765" s="9" t="s">
        <v>1702</v>
      </c>
      <c r="E1765" s="10">
        <v>185</v>
      </c>
      <c r="F1765" s="11">
        <v>122</v>
      </c>
      <c r="G1765" s="15">
        <f t="shared" si="171"/>
        <v>2.44</v>
      </c>
      <c r="H1765" s="12">
        <f t="shared" si="172"/>
        <v>0.5</v>
      </c>
      <c r="I1765" s="12">
        <f t="shared" si="173"/>
        <v>1</v>
      </c>
      <c r="J1765" s="15">
        <v>1.5</v>
      </c>
    </row>
    <row r="1766" spans="1:10" hidden="1">
      <c r="A1766" s="6">
        <f t="shared" si="177"/>
        <v>6</v>
      </c>
      <c r="B1766" s="29" t="s">
        <v>1697</v>
      </c>
      <c r="C1766" s="8" t="s">
        <v>11</v>
      </c>
      <c r="D1766" s="9" t="s">
        <v>1703</v>
      </c>
      <c r="E1766" s="10">
        <v>112</v>
      </c>
      <c r="F1766" s="11">
        <v>82</v>
      </c>
      <c r="G1766" s="15">
        <f t="shared" si="171"/>
        <v>1.64</v>
      </c>
      <c r="H1766" s="12">
        <f t="shared" si="172"/>
        <v>0.55000000000000004</v>
      </c>
      <c r="I1766" s="12">
        <f t="shared" si="173"/>
        <v>1.0900000000000001</v>
      </c>
      <c r="J1766" s="15">
        <f t="shared" si="174"/>
        <v>1.64</v>
      </c>
    </row>
    <row r="1767" spans="1:10" hidden="1">
      <c r="A1767" s="6">
        <f t="shared" si="177"/>
        <v>7</v>
      </c>
      <c r="B1767" s="29" t="s">
        <v>1697</v>
      </c>
      <c r="C1767" s="8" t="s">
        <v>11</v>
      </c>
      <c r="D1767" s="9" t="s">
        <v>1704</v>
      </c>
      <c r="E1767" s="10">
        <v>176</v>
      </c>
      <c r="F1767" s="11">
        <v>102</v>
      </c>
      <c r="G1767" s="15">
        <f t="shared" si="171"/>
        <v>2.04</v>
      </c>
      <c r="H1767" s="12">
        <f t="shared" si="172"/>
        <v>0.5</v>
      </c>
      <c r="I1767" s="12">
        <f t="shared" si="173"/>
        <v>1</v>
      </c>
      <c r="J1767" s="15">
        <v>1.5</v>
      </c>
    </row>
    <row r="1768" spans="1:10" hidden="1">
      <c r="A1768" s="6">
        <f t="shared" si="177"/>
        <v>8</v>
      </c>
      <c r="B1768" s="29" t="s">
        <v>1697</v>
      </c>
      <c r="C1768" s="8" t="s">
        <v>11</v>
      </c>
      <c r="D1768" s="9" t="s">
        <v>1705</v>
      </c>
      <c r="E1768" s="10">
        <v>117</v>
      </c>
      <c r="F1768" s="11">
        <v>76</v>
      </c>
      <c r="G1768" s="15">
        <f t="shared" si="171"/>
        <v>1.52</v>
      </c>
      <c r="H1768" s="12">
        <f t="shared" si="172"/>
        <v>0.51</v>
      </c>
      <c r="I1768" s="12">
        <f t="shared" si="173"/>
        <v>1.01</v>
      </c>
      <c r="J1768" s="15">
        <f t="shared" si="174"/>
        <v>1.52</v>
      </c>
    </row>
    <row r="1769" spans="1:10" hidden="1">
      <c r="A1769" s="6">
        <f t="shared" si="177"/>
        <v>9</v>
      </c>
      <c r="B1769" s="29" t="s">
        <v>1697</v>
      </c>
      <c r="C1769" s="8" t="s">
        <v>11</v>
      </c>
      <c r="D1769" s="9" t="s">
        <v>1706</v>
      </c>
      <c r="E1769" s="10">
        <v>155</v>
      </c>
      <c r="F1769" s="11">
        <v>57</v>
      </c>
      <c r="G1769" s="15">
        <f t="shared" si="171"/>
        <v>1.1399999999999999</v>
      </c>
      <c r="H1769" s="12">
        <f t="shared" si="172"/>
        <v>0.38</v>
      </c>
      <c r="I1769" s="12">
        <f t="shared" si="173"/>
        <v>0.76</v>
      </c>
      <c r="J1769" s="15">
        <f t="shared" si="174"/>
        <v>1.1399999999999999</v>
      </c>
    </row>
    <row r="1770" spans="1:10" hidden="1">
      <c r="A1770" s="6">
        <f t="shared" si="177"/>
        <v>10</v>
      </c>
      <c r="B1770" s="29" t="s">
        <v>1697</v>
      </c>
      <c r="C1770" s="8" t="s">
        <v>11</v>
      </c>
      <c r="D1770" s="9" t="s">
        <v>1707</v>
      </c>
      <c r="E1770" s="10">
        <v>201</v>
      </c>
      <c r="F1770" s="11">
        <v>93</v>
      </c>
      <c r="G1770" s="15">
        <f t="shared" si="171"/>
        <v>1.86</v>
      </c>
      <c r="H1770" s="12">
        <f t="shared" si="172"/>
        <v>0.62</v>
      </c>
      <c r="I1770" s="12">
        <f t="shared" si="173"/>
        <v>1.24</v>
      </c>
      <c r="J1770" s="15">
        <f t="shared" si="174"/>
        <v>1.86</v>
      </c>
    </row>
    <row r="1771" spans="1:10" hidden="1">
      <c r="A1771" s="6">
        <f t="shared" si="177"/>
        <v>11</v>
      </c>
      <c r="B1771" s="29" t="s">
        <v>1697</v>
      </c>
      <c r="C1771" s="8" t="s">
        <v>11</v>
      </c>
      <c r="D1771" s="9" t="s">
        <v>1708</v>
      </c>
      <c r="E1771" s="10">
        <v>56</v>
      </c>
      <c r="F1771" s="11">
        <v>34</v>
      </c>
      <c r="G1771" s="15">
        <f t="shared" si="171"/>
        <v>0.68</v>
      </c>
      <c r="H1771" s="12">
        <f t="shared" si="172"/>
        <v>0.33</v>
      </c>
      <c r="I1771" s="12">
        <f t="shared" si="173"/>
        <v>0.67</v>
      </c>
      <c r="J1771" s="15">
        <v>1</v>
      </c>
    </row>
    <row r="1772" spans="1:10" hidden="1">
      <c r="A1772" s="6">
        <f t="shared" si="177"/>
        <v>12</v>
      </c>
      <c r="B1772" s="29" t="s">
        <v>1697</v>
      </c>
      <c r="C1772" s="8" t="s">
        <v>11</v>
      </c>
      <c r="D1772" s="9" t="s">
        <v>1709</v>
      </c>
      <c r="E1772" s="10">
        <v>71</v>
      </c>
      <c r="F1772" s="11">
        <v>48</v>
      </c>
      <c r="G1772" s="15">
        <f t="shared" si="171"/>
        <v>0.96</v>
      </c>
      <c r="H1772" s="12">
        <f t="shared" si="172"/>
        <v>0.33</v>
      </c>
      <c r="I1772" s="12">
        <f t="shared" si="173"/>
        <v>0.67</v>
      </c>
      <c r="J1772" s="15">
        <v>1</v>
      </c>
    </row>
    <row r="1773" spans="1:10" hidden="1">
      <c r="A1773" s="6">
        <f t="shared" si="177"/>
        <v>13</v>
      </c>
      <c r="B1773" s="29" t="s">
        <v>1697</v>
      </c>
      <c r="C1773" s="8" t="s">
        <v>11</v>
      </c>
      <c r="D1773" s="9" t="s">
        <v>1710</v>
      </c>
      <c r="E1773" s="10">
        <v>65</v>
      </c>
      <c r="F1773" s="11">
        <v>42</v>
      </c>
      <c r="G1773" s="15">
        <f t="shared" si="171"/>
        <v>0.84</v>
      </c>
      <c r="H1773" s="12">
        <f t="shared" si="172"/>
        <v>0.33</v>
      </c>
      <c r="I1773" s="12">
        <f t="shared" si="173"/>
        <v>0.67</v>
      </c>
      <c r="J1773" s="15">
        <v>1</v>
      </c>
    </row>
    <row r="1774" spans="1:10" hidden="1">
      <c r="A1774" s="6">
        <f t="shared" si="177"/>
        <v>14</v>
      </c>
      <c r="B1774" s="29" t="s">
        <v>1697</v>
      </c>
      <c r="C1774" s="8" t="s">
        <v>11</v>
      </c>
      <c r="D1774" s="9" t="s">
        <v>1711</v>
      </c>
      <c r="E1774" s="10">
        <v>133</v>
      </c>
      <c r="F1774" s="11">
        <v>77</v>
      </c>
      <c r="G1774" s="15">
        <f t="shared" si="171"/>
        <v>1.54</v>
      </c>
      <c r="H1774" s="12">
        <f t="shared" si="172"/>
        <v>0.51</v>
      </c>
      <c r="I1774" s="12">
        <f t="shared" si="173"/>
        <v>1.03</v>
      </c>
      <c r="J1774" s="15">
        <f t="shared" si="174"/>
        <v>1.54</v>
      </c>
    </row>
    <row r="1775" spans="1:10" hidden="1">
      <c r="A1775" s="6">
        <f t="shared" si="177"/>
        <v>15</v>
      </c>
      <c r="B1775" s="29" t="s">
        <v>1697</v>
      </c>
      <c r="C1775" s="8" t="s">
        <v>11</v>
      </c>
      <c r="D1775" s="9" t="s">
        <v>1712</v>
      </c>
      <c r="E1775" s="10">
        <v>157</v>
      </c>
      <c r="F1775" s="11">
        <v>128</v>
      </c>
      <c r="G1775" s="15">
        <f t="shared" si="171"/>
        <v>2.56</v>
      </c>
      <c r="H1775" s="12">
        <f t="shared" si="172"/>
        <v>0.5</v>
      </c>
      <c r="I1775" s="12">
        <f t="shared" si="173"/>
        <v>1</v>
      </c>
      <c r="J1775" s="15">
        <v>1.5</v>
      </c>
    </row>
    <row r="1776" spans="1:10" hidden="1">
      <c r="A1776" s="6">
        <f t="shared" si="177"/>
        <v>16</v>
      </c>
      <c r="B1776" s="29" t="s">
        <v>1697</v>
      </c>
      <c r="C1776" s="8" t="s">
        <v>11</v>
      </c>
      <c r="D1776" s="9" t="s">
        <v>1713</v>
      </c>
      <c r="E1776" s="10">
        <v>170</v>
      </c>
      <c r="F1776" s="11">
        <v>133</v>
      </c>
      <c r="G1776" s="15">
        <f t="shared" si="171"/>
        <v>2.66</v>
      </c>
      <c r="H1776" s="12">
        <f t="shared" si="172"/>
        <v>0.5</v>
      </c>
      <c r="I1776" s="12">
        <f t="shared" si="173"/>
        <v>1</v>
      </c>
      <c r="J1776" s="15">
        <v>1.5</v>
      </c>
    </row>
    <row r="1777" spans="1:10" hidden="1">
      <c r="A1777" s="6">
        <f t="shared" si="177"/>
        <v>17</v>
      </c>
      <c r="B1777" s="29" t="s">
        <v>1697</v>
      </c>
      <c r="C1777" s="8" t="s">
        <v>11</v>
      </c>
      <c r="D1777" s="9" t="s">
        <v>1714</v>
      </c>
      <c r="E1777" s="10">
        <v>194</v>
      </c>
      <c r="F1777" s="11">
        <v>133</v>
      </c>
      <c r="G1777" s="15">
        <f t="shared" si="171"/>
        <v>2.66</v>
      </c>
      <c r="H1777" s="12">
        <f t="shared" si="172"/>
        <v>0.5</v>
      </c>
      <c r="I1777" s="12">
        <f t="shared" si="173"/>
        <v>1</v>
      </c>
      <c r="J1777" s="15">
        <v>1.5</v>
      </c>
    </row>
    <row r="1778" spans="1:10" hidden="1">
      <c r="A1778" s="6">
        <f t="shared" si="177"/>
        <v>18</v>
      </c>
      <c r="B1778" s="29" t="s">
        <v>1697</v>
      </c>
      <c r="C1778" s="8" t="s">
        <v>11</v>
      </c>
      <c r="D1778" s="9" t="s">
        <v>893</v>
      </c>
      <c r="E1778" s="10">
        <v>204</v>
      </c>
      <c r="F1778" s="11">
        <v>130</v>
      </c>
      <c r="G1778" s="15">
        <f t="shared" si="171"/>
        <v>2.6</v>
      </c>
      <c r="H1778" s="12">
        <f t="shared" si="172"/>
        <v>0.5</v>
      </c>
      <c r="I1778" s="12">
        <f t="shared" si="173"/>
        <v>1</v>
      </c>
      <c r="J1778" s="15">
        <v>1.5</v>
      </c>
    </row>
    <row r="1779" spans="1:10" hidden="1">
      <c r="A1779" s="6">
        <f t="shared" si="177"/>
        <v>19</v>
      </c>
      <c r="B1779" s="29" t="s">
        <v>1697</v>
      </c>
      <c r="C1779" s="8" t="s">
        <v>11</v>
      </c>
      <c r="D1779" s="9" t="s">
        <v>1715</v>
      </c>
      <c r="E1779" s="10">
        <v>74</v>
      </c>
      <c r="F1779" s="11">
        <v>55</v>
      </c>
      <c r="G1779" s="15">
        <f t="shared" si="171"/>
        <v>1.1000000000000001</v>
      </c>
      <c r="H1779" s="12">
        <f t="shared" si="172"/>
        <v>0.37</v>
      </c>
      <c r="I1779" s="12">
        <f t="shared" si="173"/>
        <v>0.73</v>
      </c>
      <c r="J1779" s="15">
        <f t="shared" si="174"/>
        <v>1.1000000000000001</v>
      </c>
    </row>
    <row r="1780" spans="1:10" hidden="1">
      <c r="A1780" s="6">
        <f t="shared" si="177"/>
        <v>20</v>
      </c>
      <c r="B1780" s="29" t="s">
        <v>1697</v>
      </c>
      <c r="C1780" s="8" t="s">
        <v>11</v>
      </c>
      <c r="D1780" s="9" t="s">
        <v>1716</v>
      </c>
      <c r="E1780" s="10">
        <v>109</v>
      </c>
      <c r="F1780" s="11">
        <v>79</v>
      </c>
      <c r="G1780" s="15">
        <f t="shared" si="171"/>
        <v>1.58</v>
      </c>
      <c r="H1780" s="12">
        <f t="shared" si="172"/>
        <v>0.53</v>
      </c>
      <c r="I1780" s="12">
        <f t="shared" si="173"/>
        <v>1.05</v>
      </c>
      <c r="J1780" s="15">
        <f t="shared" si="174"/>
        <v>1.58</v>
      </c>
    </row>
    <row r="1781" spans="1:10" hidden="1">
      <c r="A1781" s="6">
        <f t="shared" si="177"/>
        <v>21</v>
      </c>
      <c r="B1781" s="29" t="s">
        <v>1697</v>
      </c>
      <c r="C1781" s="8" t="s">
        <v>11</v>
      </c>
      <c r="D1781" s="9" t="s">
        <v>1717</v>
      </c>
      <c r="E1781" s="10">
        <v>107</v>
      </c>
      <c r="F1781" s="11">
        <v>59</v>
      </c>
      <c r="G1781" s="15">
        <f t="shared" si="171"/>
        <v>1.18</v>
      </c>
      <c r="H1781" s="12">
        <f t="shared" si="172"/>
        <v>0.39</v>
      </c>
      <c r="I1781" s="12">
        <f t="shared" si="173"/>
        <v>0.79</v>
      </c>
      <c r="J1781" s="15">
        <f t="shared" si="174"/>
        <v>1.18</v>
      </c>
    </row>
    <row r="1782" spans="1:10" hidden="1">
      <c r="A1782" s="6">
        <f t="shared" si="177"/>
        <v>22</v>
      </c>
      <c r="B1782" s="29" t="s">
        <v>1697</v>
      </c>
      <c r="C1782" s="8" t="s">
        <v>11</v>
      </c>
      <c r="D1782" s="9" t="s">
        <v>1303</v>
      </c>
      <c r="E1782" s="10">
        <v>93</v>
      </c>
      <c r="F1782" s="11">
        <v>45</v>
      </c>
      <c r="G1782" s="15">
        <f t="shared" si="171"/>
        <v>0.9</v>
      </c>
      <c r="H1782" s="12">
        <f t="shared" si="172"/>
        <v>0.33</v>
      </c>
      <c r="I1782" s="12">
        <f t="shared" si="173"/>
        <v>0.67</v>
      </c>
      <c r="J1782" s="15">
        <v>1</v>
      </c>
    </row>
    <row r="1783" spans="1:10" hidden="1">
      <c r="A1783" s="6">
        <f t="shared" si="177"/>
        <v>23</v>
      </c>
      <c r="B1783" s="29" t="s">
        <v>1697</v>
      </c>
      <c r="C1783" s="8" t="s">
        <v>11</v>
      </c>
      <c r="D1783" s="9" t="s">
        <v>1718</v>
      </c>
      <c r="E1783" s="10">
        <v>138</v>
      </c>
      <c r="F1783" s="11">
        <v>67</v>
      </c>
      <c r="G1783" s="15">
        <f t="shared" si="171"/>
        <v>1.34</v>
      </c>
      <c r="H1783" s="12">
        <f t="shared" si="172"/>
        <v>0.45</v>
      </c>
      <c r="I1783" s="12">
        <f t="shared" si="173"/>
        <v>0.89</v>
      </c>
      <c r="J1783" s="15">
        <f t="shared" si="174"/>
        <v>1.34</v>
      </c>
    </row>
    <row r="1784" spans="1:10" s="5" customFormat="1" hidden="1">
      <c r="A1784" s="6">
        <f t="shared" si="177"/>
        <v>24</v>
      </c>
      <c r="B1784" s="29" t="s">
        <v>1697</v>
      </c>
      <c r="C1784" s="8" t="s">
        <v>11</v>
      </c>
      <c r="D1784" s="9" t="s">
        <v>1719</v>
      </c>
      <c r="E1784" s="10">
        <v>236</v>
      </c>
      <c r="F1784" s="11">
        <v>140</v>
      </c>
      <c r="G1784" s="15">
        <f t="shared" si="171"/>
        <v>2.8</v>
      </c>
      <c r="H1784" s="12">
        <f t="shared" si="172"/>
        <v>0.5</v>
      </c>
      <c r="I1784" s="12">
        <f t="shared" si="173"/>
        <v>1</v>
      </c>
      <c r="J1784" s="15">
        <v>1.5</v>
      </c>
    </row>
    <row r="1785" spans="1:10" hidden="1">
      <c r="A1785" s="6">
        <f t="shared" si="177"/>
        <v>25</v>
      </c>
      <c r="B1785" s="29" t="s">
        <v>1697</v>
      </c>
      <c r="C1785" s="8" t="s">
        <v>11</v>
      </c>
      <c r="D1785" s="9" t="s">
        <v>1720</v>
      </c>
      <c r="E1785" s="10">
        <v>348</v>
      </c>
      <c r="F1785" s="11">
        <v>170</v>
      </c>
      <c r="G1785" s="15">
        <f t="shared" si="171"/>
        <v>3.4</v>
      </c>
      <c r="H1785" s="12">
        <f t="shared" si="172"/>
        <v>0.5</v>
      </c>
      <c r="I1785" s="12">
        <f t="shared" si="173"/>
        <v>1</v>
      </c>
      <c r="J1785" s="15">
        <v>1.5</v>
      </c>
    </row>
    <row r="1786" spans="1:10" hidden="1">
      <c r="A1786" s="6">
        <f t="shared" si="177"/>
        <v>26</v>
      </c>
      <c r="B1786" s="29" t="s">
        <v>1697</v>
      </c>
      <c r="C1786" s="8" t="s">
        <v>11</v>
      </c>
      <c r="D1786" s="9" t="s">
        <v>1721</v>
      </c>
      <c r="E1786" s="10">
        <v>86</v>
      </c>
      <c r="F1786" s="11">
        <v>58</v>
      </c>
      <c r="G1786" s="15">
        <f t="shared" si="171"/>
        <v>1.1599999999999999</v>
      </c>
      <c r="H1786" s="12">
        <f t="shared" si="172"/>
        <v>0.39</v>
      </c>
      <c r="I1786" s="12">
        <f t="shared" si="173"/>
        <v>0.77</v>
      </c>
      <c r="J1786" s="15">
        <f t="shared" si="174"/>
        <v>1.1599999999999999</v>
      </c>
    </row>
    <row r="1787" spans="1:10" hidden="1">
      <c r="A1787" s="6">
        <f t="shared" si="177"/>
        <v>27</v>
      </c>
      <c r="B1787" s="29" t="s">
        <v>1697</v>
      </c>
      <c r="C1787" s="8" t="s">
        <v>11</v>
      </c>
      <c r="D1787" s="9" t="s">
        <v>1722</v>
      </c>
      <c r="E1787" s="10">
        <v>400</v>
      </c>
      <c r="F1787" s="11">
        <v>243</v>
      </c>
      <c r="G1787" s="15">
        <f t="shared" si="171"/>
        <v>4.8600000000000003</v>
      </c>
      <c r="H1787" s="12">
        <f t="shared" si="172"/>
        <v>0.67</v>
      </c>
      <c r="I1787" s="12">
        <f t="shared" si="173"/>
        <v>1.33</v>
      </c>
      <c r="J1787" s="15">
        <v>2</v>
      </c>
    </row>
    <row r="1788" spans="1:10" hidden="1">
      <c r="A1788" s="6">
        <f t="shared" si="177"/>
        <v>28</v>
      </c>
      <c r="B1788" s="29" t="s">
        <v>1697</v>
      </c>
      <c r="C1788" s="8" t="s">
        <v>11</v>
      </c>
      <c r="D1788" s="9" t="s">
        <v>1723</v>
      </c>
      <c r="E1788" s="10">
        <v>234</v>
      </c>
      <c r="F1788" s="11">
        <v>166</v>
      </c>
      <c r="G1788" s="15">
        <f t="shared" si="171"/>
        <v>3.32</v>
      </c>
      <c r="H1788" s="12">
        <f t="shared" si="172"/>
        <v>0.5</v>
      </c>
      <c r="I1788" s="12">
        <f t="shared" si="173"/>
        <v>1</v>
      </c>
      <c r="J1788" s="15">
        <v>1.5</v>
      </c>
    </row>
    <row r="1789" spans="1:10" hidden="1">
      <c r="A1789" s="6">
        <f t="shared" si="177"/>
        <v>29</v>
      </c>
      <c r="B1789" s="29" t="s">
        <v>1697</v>
      </c>
      <c r="C1789" s="8" t="s">
        <v>11</v>
      </c>
      <c r="D1789" s="9" t="s">
        <v>1724</v>
      </c>
      <c r="E1789" s="10">
        <v>114</v>
      </c>
      <c r="F1789" s="11">
        <v>62</v>
      </c>
      <c r="G1789" s="15">
        <f t="shared" si="171"/>
        <v>1.24</v>
      </c>
      <c r="H1789" s="12">
        <f t="shared" si="172"/>
        <v>0.41</v>
      </c>
      <c r="I1789" s="12">
        <f t="shared" si="173"/>
        <v>0.83</v>
      </c>
      <c r="J1789" s="15">
        <f t="shared" si="174"/>
        <v>1.24</v>
      </c>
    </row>
    <row r="1790" spans="1:10" hidden="1">
      <c r="A1790" s="6">
        <f t="shared" si="177"/>
        <v>30</v>
      </c>
      <c r="B1790" s="29" t="s">
        <v>1697</v>
      </c>
      <c r="C1790" s="8" t="s">
        <v>11</v>
      </c>
      <c r="D1790" s="9" t="s">
        <v>1725</v>
      </c>
      <c r="E1790" s="10">
        <v>175</v>
      </c>
      <c r="F1790" s="11">
        <v>60</v>
      </c>
      <c r="G1790" s="15">
        <f t="shared" si="171"/>
        <v>1.2</v>
      </c>
      <c r="H1790" s="12">
        <f t="shared" si="172"/>
        <v>0.4</v>
      </c>
      <c r="I1790" s="12">
        <f t="shared" si="173"/>
        <v>0.8</v>
      </c>
      <c r="J1790" s="15">
        <f t="shared" si="174"/>
        <v>1.2</v>
      </c>
    </row>
    <row r="1791" spans="1:10" hidden="1">
      <c r="A1791" s="6">
        <f t="shared" si="177"/>
        <v>31</v>
      </c>
      <c r="B1791" s="29" t="s">
        <v>1697</v>
      </c>
      <c r="C1791" s="8" t="s">
        <v>11</v>
      </c>
      <c r="D1791" s="9" t="s">
        <v>1726</v>
      </c>
      <c r="E1791" s="10">
        <v>425</v>
      </c>
      <c r="F1791" s="11">
        <v>223</v>
      </c>
      <c r="G1791" s="15">
        <f t="shared" si="171"/>
        <v>4.46</v>
      </c>
      <c r="H1791" s="12">
        <f t="shared" si="172"/>
        <v>0.67</v>
      </c>
      <c r="I1791" s="12">
        <f t="shared" si="173"/>
        <v>1.33</v>
      </c>
      <c r="J1791" s="15">
        <v>2</v>
      </c>
    </row>
    <row r="1792" spans="1:10" hidden="1">
      <c r="A1792" s="6">
        <f t="shared" si="177"/>
        <v>32</v>
      </c>
      <c r="B1792" s="29" t="s">
        <v>1697</v>
      </c>
      <c r="C1792" s="8" t="s">
        <v>11</v>
      </c>
      <c r="D1792" s="9" t="s">
        <v>1727</v>
      </c>
      <c r="E1792" s="10">
        <v>59</v>
      </c>
      <c r="F1792" s="11">
        <v>44</v>
      </c>
      <c r="G1792" s="15">
        <f t="shared" si="171"/>
        <v>0.88</v>
      </c>
      <c r="H1792" s="12">
        <f t="shared" si="172"/>
        <v>0.33</v>
      </c>
      <c r="I1792" s="12">
        <f t="shared" si="173"/>
        <v>0.67</v>
      </c>
      <c r="J1792" s="15">
        <v>1</v>
      </c>
    </row>
    <row r="1793" spans="1:10" hidden="1">
      <c r="A1793" s="6">
        <f t="shared" si="177"/>
        <v>33</v>
      </c>
      <c r="B1793" s="29" t="s">
        <v>1697</v>
      </c>
      <c r="C1793" s="8" t="s">
        <v>11</v>
      </c>
      <c r="D1793" s="9" t="s">
        <v>1728</v>
      </c>
      <c r="E1793" s="10">
        <v>112</v>
      </c>
      <c r="F1793" s="11">
        <v>105</v>
      </c>
      <c r="G1793" s="15">
        <f t="shared" si="171"/>
        <v>2.1</v>
      </c>
      <c r="H1793" s="12">
        <f t="shared" si="172"/>
        <v>0.5</v>
      </c>
      <c r="I1793" s="12">
        <f t="shared" si="173"/>
        <v>1</v>
      </c>
      <c r="J1793" s="15">
        <v>1.5</v>
      </c>
    </row>
    <row r="1794" spans="1:10" hidden="1">
      <c r="A1794" s="6">
        <f t="shared" si="177"/>
        <v>34</v>
      </c>
      <c r="B1794" s="29" t="s">
        <v>1697</v>
      </c>
      <c r="C1794" s="8" t="s">
        <v>11</v>
      </c>
      <c r="D1794" s="9" t="s">
        <v>1729</v>
      </c>
      <c r="E1794" s="10">
        <v>99</v>
      </c>
      <c r="F1794" s="11">
        <v>70</v>
      </c>
      <c r="G1794" s="15">
        <f t="shared" si="171"/>
        <v>1.4</v>
      </c>
      <c r="H1794" s="12">
        <f t="shared" si="172"/>
        <v>0.47</v>
      </c>
      <c r="I1794" s="12">
        <f t="shared" si="173"/>
        <v>0.93</v>
      </c>
      <c r="J1794" s="15">
        <f t="shared" si="174"/>
        <v>1.4</v>
      </c>
    </row>
    <row r="1795" spans="1:10" hidden="1">
      <c r="A1795" s="6">
        <f t="shared" si="177"/>
        <v>35</v>
      </c>
      <c r="B1795" s="29" t="s">
        <v>1697</v>
      </c>
      <c r="C1795" s="8" t="s">
        <v>11</v>
      </c>
      <c r="D1795" s="9" t="s">
        <v>1730</v>
      </c>
      <c r="E1795" s="10">
        <v>160</v>
      </c>
      <c r="F1795" s="11">
        <v>123</v>
      </c>
      <c r="G1795" s="15">
        <f t="shared" si="171"/>
        <v>2.46</v>
      </c>
      <c r="H1795" s="12">
        <f t="shared" si="172"/>
        <v>0.5</v>
      </c>
      <c r="I1795" s="12">
        <f t="shared" si="173"/>
        <v>1</v>
      </c>
      <c r="J1795" s="15">
        <v>1.5</v>
      </c>
    </row>
    <row r="1796" spans="1:10" hidden="1">
      <c r="A1796" s="6">
        <f t="shared" si="177"/>
        <v>36</v>
      </c>
      <c r="B1796" s="29" t="s">
        <v>1697</v>
      </c>
      <c r="C1796" s="8" t="s">
        <v>11</v>
      </c>
      <c r="D1796" s="9" t="s">
        <v>1731</v>
      </c>
      <c r="E1796" s="10">
        <v>155</v>
      </c>
      <c r="F1796" s="11">
        <v>69</v>
      </c>
      <c r="G1796" s="15">
        <f t="shared" si="171"/>
        <v>1.38</v>
      </c>
      <c r="H1796" s="12">
        <f t="shared" si="172"/>
        <v>0.46</v>
      </c>
      <c r="I1796" s="12">
        <f t="shared" si="173"/>
        <v>0.92</v>
      </c>
      <c r="J1796" s="15">
        <f t="shared" si="174"/>
        <v>1.38</v>
      </c>
    </row>
    <row r="1797" spans="1:10" hidden="1">
      <c r="A1797" s="6">
        <f t="shared" si="177"/>
        <v>37</v>
      </c>
      <c r="B1797" s="29" t="s">
        <v>1697</v>
      </c>
      <c r="C1797" s="8" t="s">
        <v>11</v>
      </c>
      <c r="D1797" s="9" t="s">
        <v>1732</v>
      </c>
      <c r="E1797" s="10">
        <v>209</v>
      </c>
      <c r="F1797" s="11">
        <v>111</v>
      </c>
      <c r="G1797" s="15">
        <f t="shared" si="171"/>
        <v>2.2200000000000002</v>
      </c>
      <c r="H1797" s="12">
        <f t="shared" si="172"/>
        <v>0.5</v>
      </c>
      <c r="I1797" s="12">
        <f t="shared" si="173"/>
        <v>1</v>
      </c>
      <c r="J1797" s="15">
        <v>1.5</v>
      </c>
    </row>
    <row r="1798" spans="1:10" hidden="1">
      <c r="A1798" s="6">
        <f t="shared" si="177"/>
        <v>38</v>
      </c>
      <c r="B1798" s="29" t="s">
        <v>1697</v>
      </c>
      <c r="C1798" s="8" t="s">
        <v>11</v>
      </c>
      <c r="D1798" s="9" t="s">
        <v>1733</v>
      </c>
      <c r="E1798" s="10">
        <v>122</v>
      </c>
      <c r="F1798" s="11">
        <v>83</v>
      </c>
      <c r="G1798" s="15">
        <f t="shared" si="171"/>
        <v>1.66</v>
      </c>
      <c r="H1798" s="12">
        <f t="shared" si="172"/>
        <v>0.55000000000000004</v>
      </c>
      <c r="I1798" s="12">
        <f t="shared" si="173"/>
        <v>1.1100000000000001</v>
      </c>
      <c r="J1798" s="15">
        <f t="shared" si="174"/>
        <v>1.66</v>
      </c>
    </row>
    <row r="1799" spans="1:10" hidden="1">
      <c r="A1799" s="6">
        <f t="shared" si="177"/>
        <v>39</v>
      </c>
      <c r="B1799" s="29" t="s">
        <v>1697</v>
      </c>
      <c r="C1799" s="8" t="s">
        <v>11</v>
      </c>
      <c r="D1799" s="9" t="s">
        <v>1734</v>
      </c>
      <c r="E1799" s="10">
        <v>125</v>
      </c>
      <c r="F1799" s="11">
        <v>78</v>
      </c>
      <c r="G1799" s="15">
        <f t="shared" si="171"/>
        <v>1.56</v>
      </c>
      <c r="H1799" s="12">
        <f t="shared" si="172"/>
        <v>0.52</v>
      </c>
      <c r="I1799" s="12">
        <f t="shared" si="173"/>
        <v>1.04</v>
      </c>
      <c r="J1799" s="15">
        <f t="shared" si="174"/>
        <v>1.56</v>
      </c>
    </row>
    <row r="1800" spans="1:10" hidden="1">
      <c r="A1800" s="6">
        <f t="shared" si="177"/>
        <v>40</v>
      </c>
      <c r="B1800" s="29" t="s">
        <v>1697</v>
      </c>
      <c r="C1800" s="8" t="s">
        <v>11</v>
      </c>
      <c r="D1800" s="9" t="s">
        <v>1735</v>
      </c>
      <c r="E1800" s="10">
        <v>115</v>
      </c>
      <c r="F1800" s="11">
        <v>46</v>
      </c>
      <c r="G1800" s="15">
        <f t="shared" ref="G1800:G1863" si="178">ROUND(F1800*20*0.001,2)</f>
        <v>0.92</v>
      </c>
      <c r="H1800" s="12">
        <f t="shared" ref="H1800:H1863" si="179">ROUND(J1800*1/3,2)</f>
        <v>0.5</v>
      </c>
      <c r="I1800" s="12">
        <f t="shared" ref="I1800:I1863" si="180">ROUND(J1800*2/3,2)</f>
        <v>1</v>
      </c>
      <c r="J1800" s="15">
        <v>1.5</v>
      </c>
    </row>
    <row r="1801" spans="1:10" hidden="1">
      <c r="A1801" s="6">
        <f t="shared" si="177"/>
        <v>41</v>
      </c>
      <c r="B1801" s="29" t="s">
        <v>1697</v>
      </c>
      <c r="C1801" s="8" t="s">
        <v>11</v>
      </c>
      <c r="D1801" s="9" t="s">
        <v>1736</v>
      </c>
      <c r="E1801" s="10">
        <v>66</v>
      </c>
      <c r="F1801" s="11">
        <v>46</v>
      </c>
      <c r="G1801" s="15">
        <f t="shared" si="178"/>
        <v>0.92</v>
      </c>
      <c r="H1801" s="12">
        <f t="shared" si="179"/>
        <v>0.33</v>
      </c>
      <c r="I1801" s="12">
        <f t="shared" si="180"/>
        <v>0.67</v>
      </c>
      <c r="J1801" s="15">
        <v>1</v>
      </c>
    </row>
    <row r="1802" spans="1:10" hidden="1">
      <c r="A1802" s="6">
        <f t="shared" si="177"/>
        <v>42</v>
      </c>
      <c r="B1802" s="37" t="s">
        <v>1697</v>
      </c>
      <c r="C1802" s="8" t="s">
        <v>11</v>
      </c>
      <c r="D1802" s="38" t="s">
        <v>1737</v>
      </c>
      <c r="E1802" s="10">
        <v>51</v>
      </c>
      <c r="F1802" s="11">
        <v>41</v>
      </c>
      <c r="G1802" s="15">
        <f t="shared" si="178"/>
        <v>0.82</v>
      </c>
      <c r="H1802" s="12">
        <f t="shared" si="179"/>
        <v>0.33</v>
      </c>
      <c r="I1802" s="12">
        <f t="shared" si="180"/>
        <v>0.67</v>
      </c>
      <c r="J1802" s="15">
        <v>1</v>
      </c>
    </row>
    <row r="1803" spans="1:10" hidden="1">
      <c r="A1803" s="6">
        <f t="shared" si="177"/>
        <v>43</v>
      </c>
      <c r="B1803" s="37" t="s">
        <v>1697</v>
      </c>
      <c r="C1803" s="8" t="s">
        <v>11</v>
      </c>
      <c r="D1803" s="34" t="s">
        <v>1738</v>
      </c>
      <c r="E1803" s="10">
        <v>207</v>
      </c>
      <c r="F1803" s="11">
        <v>156</v>
      </c>
      <c r="G1803" s="15">
        <f t="shared" si="178"/>
        <v>3.12</v>
      </c>
      <c r="H1803" s="12">
        <f t="shared" si="179"/>
        <v>0.5</v>
      </c>
      <c r="I1803" s="12">
        <f t="shared" si="180"/>
        <v>1</v>
      </c>
      <c r="J1803" s="15">
        <v>1.5</v>
      </c>
    </row>
    <row r="1804" spans="1:10" hidden="1">
      <c r="A1804" s="6">
        <f t="shared" si="177"/>
        <v>44</v>
      </c>
      <c r="B1804" s="29" t="s">
        <v>1697</v>
      </c>
      <c r="C1804" s="8" t="s">
        <v>11</v>
      </c>
      <c r="D1804" s="9" t="s">
        <v>1739</v>
      </c>
      <c r="E1804" s="10">
        <v>170</v>
      </c>
      <c r="F1804" s="11">
        <v>119</v>
      </c>
      <c r="G1804" s="15">
        <f t="shared" si="178"/>
        <v>2.38</v>
      </c>
      <c r="H1804" s="12">
        <f t="shared" si="179"/>
        <v>0.5</v>
      </c>
      <c r="I1804" s="12">
        <f t="shared" si="180"/>
        <v>1</v>
      </c>
      <c r="J1804" s="15">
        <v>1.5</v>
      </c>
    </row>
    <row r="1805" spans="1:10" hidden="1">
      <c r="A1805" s="6">
        <f t="shared" si="177"/>
        <v>45</v>
      </c>
      <c r="B1805" s="29" t="s">
        <v>1697</v>
      </c>
      <c r="C1805" s="8" t="s">
        <v>11</v>
      </c>
      <c r="D1805" s="9" t="s">
        <v>1740</v>
      </c>
      <c r="E1805" s="10">
        <v>131</v>
      </c>
      <c r="F1805" s="11">
        <v>223</v>
      </c>
      <c r="G1805" s="15">
        <f t="shared" si="178"/>
        <v>4.46</v>
      </c>
      <c r="H1805" s="12">
        <f t="shared" si="179"/>
        <v>0.67</v>
      </c>
      <c r="I1805" s="12">
        <f t="shared" si="180"/>
        <v>1.33</v>
      </c>
      <c r="J1805" s="15">
        <v>2</v>
      </c>
    </row>
    <row r="1806" spans="1:10" hidden="1">
      <c r="A1806" s="6">
        <f t="shared" si="177"/>
        <v>46</v>
      </c>
      <c r="B1806" s="29" t="s">
        <v>1697</v>
      </c>
      <c r="C1806" s="8" t="s">
        <v>11</v>
      </c>
      <c r="D1806" s="9" t="s">
        <v>1496</v>
      </c>
      <c r="E1806" s="10">
        <v>138</v>
      </c>
      <c r="F1806" s="11">
        <v>87</v>
      </c>
      <c r="G1806" s="15">
        <f t="shared" si="178"/>
        <v>1.74</v>
      </c>
      <c r="H1806" s="12">
        <f t="shared" si="179"/>
        <v>0.57999999999999996</v>
      </c>
      <c r="I1806" s="12">
        <f t="shared" si="180"/>
        <v>1.1599999999999999</v>
      </c>
      <c r="J1806" s="15">
        <f t="shared" ref="J1806:J1866" si="181">G1806</f>
        <v>1.74</v>
      </c>
    </row>
    <row r="1807" spans="1:10" hidden="1">
      <c r="A1807" s="6">
        <f t="shared" si="177"/>
        <v>47</v>
      </c>
      <c r="B1807" s="29" t="s">
        <v>1697</v>
      </c>
      <c r="C1807" s="8" t="s">
        <v>11</v>
      </c>
      <c r="D1807" s="9" t="s">
        <v>1741</v>
      </c>
      <c r="E1807" s="10">
        <v>234</v>
      </c>
      <c r="F1807" s="11">
        <v>151</v>
      </c>
      <c r="G1807" s="15">
        <f t="shared" si="178"/>
        <v>3.02</v>
      </c>
      <c r="H1807" s="12">
        <f t="shared" si="179"/>
        <v>0.5</v>
      </c>
      <c r="I1807" s="12">
        <f t="shared" si="180"/>
        <v>1</v>
      </c>
      <c r="J1807" s="15">
        <v>1.5</v>
      </c>
    </row>
    <row r="1808" spans="1:10" hidden="1">
      <c r="A1808" s="6">
        <f t="shared" si="177"/>
        <v>48</v>
      </c>
      <c r="B1808" s="29" t="s">
        <v>1697</v>
      </c>
      <c r="C1808" s="8" t="s">
        <v>11</v>
      </c>
      <c r="D1808" s="9" t="s">
        <v>1742</v>
      </c>
      <c r="E1808" s="10">
        <v>152</v>
      </c>
      <c r="F1808" s="11">
        <v>79</v>
      </c>
      <c r="G1808" s="15">
        <f t="shared" si="178"/>
        <v>1.58</v>
      </c>
      <c r="H1808" s="12">
        <f t="shared" si="179"/>
        <v>0.53</v>
      </c>
      <c r="I1808" s="12">
        <f t="shared" si="180"/>
        <v>1.05</v>
      </c>
      <c r="J1808" s="15">
        <f t="shared" si="181"/>
        <v>1.58</v>
      </c>
    </row>
    <row r="1809" spans="1:10" hidden="1">
      <c r="A1809" s="6">
        <f t="shared" si="177"/>
        <v>49</v>
      </c>
      <c r="B1809" s="29" t="s">
        <v>1697</v>
      </c>
      <c r="C1809" s="8" t="s">
        <v>11</v>
      </c>
      <c r="D1809" s="9" t="s">
        <v>1743</v>
      </c>
      <c r="E1809" s="10">
        <v>168</v>
      </c>
      <c r="F1809" s="11">
        <v>75</v>
      </c>
      <c r="G1809" s="15">
        <f t="shared" si="178"/>
        <v>1.5</v>
      </c>
      <c r="H1809" s="12">
        <f t="shared" si="179"/>
        <v>0.5</v>
      </c>
      <c r="I1809" s="12">
        <f t="shared" si="180"/>
        <v>1</v>
      </c>
      <c r="J1809" s="15">
        <f t="shared" si="181"/>
        <v>1.5</v>
      </c>
    </row>
    <row r="1810" spans="1:10" hidden="1">
      <c r="A1810" s="6">
        <f t="shared" si="177"/>
        <v>50</v>
      </c>
      <c r="B1810" s="29" t="s">
        <v>1697</v>
      </c>
      <c r="C1810" s="8" t="s">
        <v>11</v>
      </c>
      <c r="D1810" s="9" t="s">
        <v>1744</v>
      </c>
      <c r="E1810" s="10">
        <v>167</v>
      </c>
      <c r="F1810" s="11">
        <v>71</v>
      </c>
      <c r="G1810" s="15">
        <f t="shared" si="178"/>
        <v>1.42</v>
      </c>
      <c r="H1810" s="12">
        <f t="shared" si="179"/>
        <v>0.47</v>
      </c>
      <c r="I1810" s="12">
        <f t="shared" si="180"/>
        <v>0.95</v>
      </c>
      <c r="J1810" s="15">
        <f t="shared" si="181"/>
        <v>1.42</v>
      </c>
    </row>
    <row r="1811" spans="1:10" hidden="1">
      <c r="A1811" s="6">
        <f t="shared" si="177"/>
        <v>51</v>
      </c>
      <c r="B1811" s="29" t="s">
        <v>1697</v>
      </c>
      <c r="C1811" s="8" t="s">
        <v>11</v>
      </c>
      <c r="D1811" s="9" t="s">
        <v>1745</v>
      </c>
      <c r="E1811" s="10">
        <v>139</v>
      </c>
      <c r="F1811" s="11">
        <v>89</v>
      </c>
      <c r="G1811" s="15">
        <f t="shared" si="178"/>
        <v>1.78</v>
      </c>
      <c r="H1811" s="12">
        <f t="shared" si="179"/>
        <v>0.59</v>
      </c>
      <c r="I1811" s="12">
        <f t="shared" si="180"/>
        <v>1.19</v>
      </c>
      <c r="J1811" s="15">
        <f t="shared" si="181"/>
        <v>1.78</v>
      </c>
    </row>
    <row r="1812" spans="1:10" hidden="1">
      <c r="A1812" s="6">
        <f t="shared" si="177"/>
        <v>52</v>
      </c>
      <c r="B1812" s="29" t="s">
        <v>1697</v>
      </c>
      <c r="C1812" s="8" t="s">
        <v>11</v>
      </c>
      <c r="D1812" s="9" t="s">
        <v>1746</v>
      </c>
      <c r="E1812" s="10">
        <v>130</v>
      </c>
      <c r="F1812" s="11">
        <v>84</v>
      </c>
      <c r="G1812" s="15">
        <f t="shared" si="178"/>
        <v>1.68</v>
      </c>
      <c r="H1812" s="12">
        <f t="shared" si="179"/>
        <v>0.56000000000000005</v>
      </c>
      <c r="I1812" s="12">
        <f t="shared" si="180"/>
        <v>1.1200000000000001</v>
      </c>
      <c r="J1812" s="15">
        <f t="shared" si="181"/>
        <v>1.68</v>
      </c>
    </row>
    <row r="1813" spans="1:10" hidden="1">
      <c r="A1813" s="6">
        <f t="shared" si="177"/>
        <v>53</v>
      </c>
      <c r="B1813" s="29" t="s">
        <v>1697</v>
      </c>
      <c r="C1813" s="8" t="s">
        <v>11</v>
      </c>
      <c r="D1813" s="9" t="s">
        <v>1747</v>
      </c>
      <c r="E1813" s="10">
        <v>0</v>
      </c>
      <c r="F1813" s="11">
        <v>43</v>
      </c>
      <c r="G1813" s="15">
        <f t="shared" si="178"/>
        <v>0.86</v>
      </c>
      <c r="H1813" s="12">
        <f t="shared" si="179"/>
        <v>0.33</v>
      </c>
      <c r="I1813" s="12">
        <f t="shared" si="180"/>
        <v>0.67</v>
      </c>
      <c r="J1813" s="15">
        <v>1</v>
      </c>
    </row>
    <row r="1814" spans="1:10" hidden="1">
      <c r="A1814" s="6">
        <f t="shared" si="177"/>
        <v>54</v>
      </c>
      <c r="B1814" s="29" t="s">
        <v>1697</v>
      </c>
      <c r="C1814" s="8" t="s">
        <v>11</v>
      </c>
      <c r="D1814" s="9" t="s">
        <v>1748</v>
      </c>
      <c r="E1814" s="10">
        <v>101</v>
      </c>
      <c r="F1814" s="11">
        <v>63</v>
      </c>
      <c r="G1814" s="15">
        <f t="shared" si="178"/>
        <v>1.26</v>
      </c>
      <c r="H1814" s="12">
        <f t="shared" si="179"/>
        <v>0.42</v>
      </c>
      <c r="I1814" s="12">
        <f t="shared" si="180"/>
        <v>0.84</v>
      </c>
      <c r="J1814" s="15">
        <f t="shared" si="181"/>
        <v>1.26</v>
      </c>
    </row>
    <row r="1815" spans="1:10" hidden="1">
      <c r="A1815" s="6">
        <f t="shared" si="177"/>
        <v>55</v>
      </c>
      <c r="B1815" s="29" t="s">
        <v>1697</v>
      </c>
      <c r="C1815" s="8" t="s">
        <v>11</v>
      </c>
      <c r="D1815" s="9" t="s">
        <v>1749</v>
      </c>
      <c r="E1815" s="10">
        <v>142</v>
      </c>
      <c r="F1815" s="11">
        <v>104</v>
      </c>
      <c r="G1815" s="15">
        <f t="shared" si="178"/>
        <v>2.08</v>
      </c>
      <c r="H1815" s="12">
        <f t="shared" si="179"/>
        <v>0.5</v>
      </c>
      <c r="I1815" s="12">
        <f t="shared" si="180"/>
        <v>1</v>
      </c>
      <c r="J1815" s="15">
        <v>1.5</v>
      </c>
    </row>
    <row r="1816" spans="1:10" hidden="1">
      <c r="A1816" s="6">
        <f t="shared" si="177"/>
        <v>56</v>
      </c>
      <c r="B1816" s="29" t="s">
        <v>1697</v>
      </c>
      <c r="C1816" s="8" t="s">
        <v>11</v>
      </c>
      <c r="D1816" s="9" t="s">
        <v>1750</v>
      </c>
      <c r="E1816" s="10">
        <v>125</v>
      </c>
      <c r="F1816" s="11">
        <v>86</v>
      </c>
      <c r="G1816" s="15">
        <f t="shared" si="178"/>
        <v>1.72</v>
      </c>
      <c r="H1816" s="12">
        <f t="shared" si="179"/>
        <v>0.56999999999999995</v>
      </c>
      <c r="I1816" s="12">
        <f t="shared" si="180"/>
        <v>1.1499999999999999</v>
      </c>
      <c r="J1816" s="15">
        <f t="shared" si="181"/>
        <v>1.72</v>
      </c>
    </row>
    <row r="1817" spans="1:10" hidden="1">
      <c r="A1817" s="6">
        <f t="shared" si="177"/>
        <v>57</v>
      </c>
      <c r="B1817" s="37" t="s">
        <v>1697</v>
      </c>
      <c r="C1817" s="8" t="s">
        <v>11</v>
      </c>
      <c r="D1817" s="38" t="s">
        <v>1751</v>
      </c>
      <c r="E1817" s="10">
        <v>120</v>
      </c>
      <c r="F1817" s="11">
        <v>98</v>
      </c>
      <c r="G1817" s="15">
        <f t="shared" si="178"/>
        <v>1.96</v>
      </c>
      <c r="H1817" s="12">
        <f t="shared" si="179"/>
        <v>0.65</v>
      </c>
      <c r="I1817" s="12">
        <f t="shared" si="180"/>
        <v>1.31</v>
      </c>
      <c r="J1817" s="15">
        <f t="shared" si="181"/>
        <v>1.96</v>
      </c>
    </row>
    <row r="1818" spans="1:10" hidden="1">
      <c r="A1818" s="6">
        <f t="shared" si="177"/>
        <v>58</v>
      </c>
      <c r="B1818" s="29" t="s">
        <v>1697</v>
      </c>
      <c r="C1818" s="8" t="s">
        <v>11</v>
      </c>
      <c r="D1818" s="9" t="s">
        <v>1752</v>
      </c>
      <c r="E1818" s="10">
        <v>120</v>
      </c>
      <c r="F1818" s="11">
        <v>81</v>
      </c>
      <c r="G1818" s="15">
        <f t="shared" si="178"/>
        <v>1.62</v>
      </c>
      <c r="H1818" s="12">
        <f t="shared" si="179"/>
        <v>0.54</v>
      </c>
      <c r="I1818" s="12">
        <f t="shared" si="180"/>
        <v>1.08</v>
      </c>
      <c r="J1818" s="15">
        <f t="shared" si="181"/>
        <v>1.62</v>
      </c>
    </row>
    <row r="1819" spans="1:10" hidden="1">
      <c r="A1819" s="6">
        <f t="shared" si="177"/>
        <v>59</v>
      </c>
      <c r="B1819" s="29" t="s">
        <v>1697</v>
      </c>
      <c r="C1819" s="8" t="s">
        <v>11</v>
      </c>
      <c r="D1819" s="9" t="s">
        <v>1753</v>
      </c>
      <c r="E1819" s="10">
        <v>76</v>
      </c>
      <c r="F1819" s="11">
        <v>43</v>
      </c>
      <c r="G1819" s="15">
        <f t="shared" si="178"/>
        <v>0.86</v>
      </c>
      <c r="H1819" s="12">
        <f t="shared" si="179"/>
        <v>0.33</v>
      </c>
      <c r="I1819" s="12">
        <f t="shared" si="180"/>
        <v>0.67</v>
      </c>
      <c r="J1819" s="15">
        <v>1</v>
      </c>
    </row>
    <row r="1820" spans="1:10" hidden="1">
      <c r="A1820" s="6">
        <f t="shared" si="177"/>
        <v>60</v>
      </c>
      <c r="B1820" s="29" t="s">
        <v>1697</v>
      </c>
      <c r="C1820" s="8" t="s">
        <v>11</v>
      </c>
      <c r="D1820" s="9" t="s">
        <v>1754</v>
      </c>
      <c r="E1820" s="10">
        <v>97</v>
      </c>
      <c r="F1820" s="11">
        <v>66</v>
      </c>
      <c r="G1820" s="15">
        <f t="shared" si="178"/>
        <v>1.32</v>
      </c>
      <c r="H1820" s="12">
        <f t="shared" si="179"/>
        <v>0.44</v>
      </c>
      <c r="I1820" s="12">
        <f t="shared" si="180"/>
        <v>0.88</v>
      </c>
      <c r="J1820" s="15">
        <f t="shared" si="181"/>
        <v>1.32</v>
      </c>
    </row>
    <row r="1821" spans="1:10" s="5" customFormat="1" hidden="1">
      <c r="A1821" s="6">
        <f t="shared" si="177"/>
        <v>61</v>
      </c>
      <c r="B1821" s="29" t="s">
        <v>1697</v>
      </c>
      <c r="C1821" s="8" t="s">
        <v>11</v>
      </c>
      <c r="D1821" s="9" t="s">
        <v>1755</v>
      </c>
      <c r="E1821" s="10">
        <v>230</v>
      </c>
      <c r="F1821" s="11">
        <v>98</v>
      </c>
      <c r="G1821" s="15">
        <f t="shared" si="178"/>
        <v>1.96</v>
      </c>
      <c r="H1821" s="12">
        <f t="shared" si="179"/>
        <v>0.65</v>
      </c>
      <c r="I1821" s="12">
        <f t="shared" si="180"/>
        <v>1.31</v>
      </c>
      <c r="J1821" s="15">
        <f t="shared" si="181"/>
        <v>1.96</v>
      </c>
    </row>
    <row r="1822" spans="1:10" hidden="1">
      <c r="A1822" s="6">
        <f t="shared" si="177"/>
        <v>62</v>
      </c>
      <c r="B1822" s="29" t="s">
        <v>1697</v>
      </c>
      <c r="C1822" s="8" t="s">
        <v>11</v>
      </c>
      <c r="D1822" s="9" t="s">
        <v>1756</v>
      </c>
      <c r="E1822" s="10">
        <v>115</v>
      </c>
      <c r="F1822" s="11">
        <v>55</v>
      </c>
      <c r="G1822" s="15">
        <f t="shared" si="178"/>
        <v>1.1000000000000001</v>
      </c>
      <c r="H1822" s="12">
        <f t="shared" si="179"/>
        <v>0.37</v>
      </c>
      <c r="I1822" s="12">
        <f t="shared" si="180"/>
        <v>0.73</v>
      </c>
      <c r="J1822" s="15">
        <f t="shared" si="181"/>
        <v>1.1000000000000001</v>
      </c>
    </row>
    <row r="1823" spans="1:10" s="5" customFormat="1" hidden="1">
      <c r="A1823" s="6">
        <f t="shared" si="177"/>
        <v>63</v>
      </c>
      <c r="B1823" s="29" t="s">
        <v>1697</v>
      </c>
      <c r="C1823" s="8" t="s">
        <v>11</v>
      </c>
      <c r="D1823" s="9" t="s">
        <v>1757</v>
      </c>
      <c r="E1823" s="10">
        <v>175</v>
      </c>
      <c r="F1823" s="11">
        <v>76</v>
      </c>
      <c r="G1823" s="15">
        <f t="shared" si="178"/>
        <v>1.52</v>
      </c>
      <c r="H1823" s="12">
        <f t="shared" si="179"/>
        <v>0.51</v>
      </c>
      <c r="I1823" s="12">
        <f t="shared" si="180"/>
        <v>1.01</v>
      </c>
      <c r="J1823" s="15">
        <f t="shared" si="181"/>
        <v>1.52</v>
      </c>
    </row>
    <row r="1824" spans="1:10" hidden="1">
      <c r="A1824" s="6">
        <f t="shared" si="177"/>
        <v>64</v>
      </c>
      <c r="B1824" s="29" t="s">
        <v>1697</v>
      </c>
      <c r="C1824" s="8" t="s">
        <v>11</v>
      </c>
      <c r="D1824" s="9" t="s">
        <v>1758</v>
      </c>
      <c r="E1824" s="10">
        <v>129</v>
      </c>
      <c r="F1824" s="11">
        <v>81</v>
      </c>
      <c r="G1824" s="15">
        <f t="shared" si="178"/>
        <v>1.62</v>
      </c>
      <c r="H1824" s="12">
        <f t="shared" si="179"/>
        <v>0.54</v>
      </c>
      <c r="I1824" s="12">
        <f t="shared" si="180"/>
        <v>1.08</v>
      </c>
      <c r="J1824" s="15">
        <f t="shared" si="181"/>
        <v>1.62</v>
      </c>
    </row>
    <row r="1825" spans="1:10" hidden="1">
      <c r="A1825" s="6">
        <f t="shared" si="177"/>
        <v>65</v>
      </c>
      <c r="B1825" s="29" t="s">
        <v>1697</v>
      </c>
      <c r="C1825" s="8" t="s">
        <v>11</v>
      </c>
      <c r="D1825" s="9" t="s">
        <v>1759</v>
      </c>
      <c r="E1825" s="10">
        <v>117</v>
      </c>
      <c r="F1825" s="11">
        <v>57</v>
      </c>
      <c r="G1825" s="15">
        <f t="shared" si="178"/>
        <v>1.1399999999999999</v>
      </c>
      <c r="H1825" s="12">
        <f t="shared" si="179"/>
        <v>0.38</v>
      </c>
      <c r="I1825" s="12">
        <f t="shared" si="180"/>
        <v>0.76</v>
      </c>
      <c r="J1825" s="15">
        <f t="shared" si="181"/>
        <v>1.1399999999999999</v>
      </c>
    </row>
    <row r="1826" spans="1:10" hidden="1">
      <c r="A1826" s="6">
        <f t="shared" ref="A1826:A1866" si="182">A1825+1</f>
        <v>66</v>
      </c>
      <c r="B1826" s="29" t="s">
        <v>1697</v>
      </c>
      <c r="C1826" s="8" t="s">
        <v>11</v>
      </c>
      <c r="D1826" s="9" t="s">
        <v>1760</v>
      </c>
      <c r="E1826" s="10">
        <v>225</v>
      </c>
      <c r="F1826" s="11">
        <v>152</v>
      </c>
      <c r="G1826" s="15">
        <f t="shared" si="178"/>
        <v>3.04</v>
      </c>
      <c r="H1826" s="12">
        <f t="shared" si="179"/>
        <v>0.5</v>
      </c>
      <c r="I1826" s="12">
        <f t="shared" si="180"/>
        <v>1</v>
      </c>
      <c r="J1826" s="15">
        <v>1.5</v>
      </c>
    </row>
    <row r="1827" spans="1:10" hidden="1">
      <c r="A1827" s="6">
        <f t="shared" si="182"/>
        <v>67</v>
      </c>
      <c r="B1827" s="29" t="s">
        <v>1697</v>
      </c>
      <c r="C1827" s="8" t="s">
        <v>11</v>
      </c>
      <c r="D1827" s="9" t="s">
        <v>1761</v>
      </c>
      <c r="E1827" s="10">
        <v>307</v>
      </c>
      <c r="F1827" s="11">
        <v>173</v>
      </c>
      <c r="G1827" s="15">
        <f t="shared" si="178"/>
        <v>3.46</v>
      </c>
      <c r="H1827" s="12">
        <f t="shared" si="179"/>
        <v>0.5</v>
      </c>
      <c r="I1827" s="12">
        <f t="shared" si="180"/>
        <v>1</v>
      </c>
      <c r="J1827" s="15">
        <v>1.5</v>
      </c>
    </row>
    <row r="1828" spans="1:10" hidden="1">
      <c r="A1828" s="6">
        <f t="shared" si="182"/>
        <v>68</v>
      </c>
      <c r="B1828" s="29" t="s">
        <v>1697</v>
      </c>
      <c r="C1828" s="8" t="s">
        <v>11</v>
      </c>
      <c r="D1828" s="9" t="s">
        <v>1762</v>
      </c>
      <c r="E1828" s="10">
        <v>112</v>
      </c>
      <c r="F1828" s="11">
        <v>56</v>
      </c>
      <c r="G1828" s="15">
        <f t="shared" si="178"/>
        <v>1.1200000000000001</v>
      </c>
      <c r="H1828" s="12">
        <f t="shared" si="179"/>
        <v>0.37</v>
      </c>
      <c r="I1828" s="12">
        <f t="shared" si="180"/>
        <v>0.75</v>
      </c>
      <c r="J1828" s="15">
        <f t="shared" si="181"/>
        <v>1.1200000000000001</v>
      </c>
    </row>
    <row r="1829" spans="1:10" hidden="1">
      <c r="A1829" s="6">
        <f t="shared" si="182"/>
        <v>69</v>
      </c>
      <c r="B1829" s="29" t="s">
        <v>1697</v>
      </c>
      <c r="C1829" s="8" t="s">
        <v>11</v>
      </c>
      <c r="D1829" s="9" t="s">
        <v>1763</v>
      </c>
      <c r="E1829" s="10">
        <v>130</v>
      </c>
      <c r="F1829" s="11">
        <v>114</v>
      </c>
      <c r="G1829" s="15">
        <f t="shared" si="178"/>
        <v>2.2799999999999998</v>
      </c>
      <c r="H1829" s="12">
        <f t="shared" si="179"/>
        <v>0.5</v>
      </c>
      <c r="I1829" s="12">
        <f t="shared" si="180"/>
        <v>1</v>
      </c>
      <c r="J1829" s="15">
        <v>1.5</v>
      </c>
    </row>
    <row r="1830" spans="1:10" hidden="1">
      <c r="A1830" s="6">
        <f t="shared" si="182"/>
        <v>70</v>
      </c>
      <c r="B1830" s="29" t="s">
        <v>1697</v>
      </c>
      <c r="C1830" s="8" t="s">
        <v>11</v>
      </c>
      <c r="D1830" s="9" t="s">
        <v>1764</v>
      </c>
      <c r="E1830" s="10">
        <v>231</v>
      </c>
      <c r="F1830" s="11">
        <v>92</v>
      </c>
      <c r="G1830" s="15">
        <f t="shared" si="178"/>
        <v>1.84</v>
      </c>
      <c r="H1830" s="12">
        <f t="shared" si="179"/>
        <v>0.61</v>
      </c>
      <c r="I1830" s="12">
        <f t="shared" si="180"/>
        <v>1.23</v>
      </c>
      <c r="J1830" s="15">
        <f t="shared" si="181"/>
        <v>1.84</v>
      </c>
    </row>
    <row r="1831" spans="1:10" hidden="1">
      <c r="A1831" s="6">
        <f t="shared" si="182"/>
        <v>71</v>
      </c>
      <c r="B1831" s="29" t="s">
        <v>1697</v>
      </c>
      <c r="C1831" s="8" t="s">
        <v>11</v>
      </c>
      <c r="D1831" s="9" t="s">
        <v>1076</v>
      </c>
      <c r="E1831" s="10">
        <v>279</v>
      </c>
      <c r="F1831" s="11">
        <v>134</v>
      </c>
      <c r="G1831" s="15">
        <f t="shared" si="178"/>
        <v>2.68</v>
      </c>
      <c r="H1831" s="12">
        <f t="shared" si="179"/>
        <v>0.5</v>
      </c>
      <c r="I1831" s="12">
        <f t="shared" si="180"/>
        <v>1</v>
      </c>
      <c r="J1831" s="15">
        <v>1.5</v>
      </c>
    </row>
    <row r="1832" spans="1:10" hidden="1">
      <c r="A1832" s="6">
        <f t="shared" si="182"/>
        <v>72</v>
      </c>
      <c r="B1832" s="29" t="s">
        <v>1697</v>
      </c>
      <c r="C1832" s="8" t="s">
        <v>11</v>
      </c>
      <c r="D1832" s="9" t="s">
        <v>1765</v>
      </c>
      <c r="E1832" s="10">
        <v>103</v>
      </c>
      <c r="F1832" s="11">
        <v>67</v>
      </c>
      <c r="G1832" s="15">
        <f t="shared" si="178"/>
        <v>1.34</v>
      </c>
      <c r="H1832" s="12">
        <f t="shared" si="179"/>
        <v>0.45</v>
      </c>
      <c r="I1832" s="12">
        <f t="shared" si="180"/>
        <v>0.89</v>
      </c>
      <c r="J1832" s="15">
        <f t="shared" si="181"/>
        <v>1.34</v>
      </c>
    </row>
    <row r="1833" spans="1:10" hidden="1">
      <c r="A1833" s="6">
        <f t="shared" si="182"/>
        <v>73</v>
      </c>
      <c r="B1833" s="29" t="s">
        <v>1697</v>
      </c>
      <c r="C1833" s="8" t="s">
        <v>11</v>
      </c>
      <c r="D1833" s="9" t="s">
        <v>1399</v>
      </c>
      <c r="E1833" s="10">
        <v>91</v>
      </c>
      <c r="F1833" s="11">
        <v>36</v>
      </c>
      <c r="G1833" s="15">
        <f t="shared" si="178"/>
        <v>0.72</v>
      </c>
      <c r="H1833" s="12">
        <f t="shared" si="179"/>
        <v>0.33</v>
      </c>
      <c r="I1833" s="12">
        <f t="shared" si="180"/>
        <v>0.67</v>
      </c>
      <c r="J1833" s="15">
        <v>1</v>
      </c>
    </row>
    <row r="1834" spans="1:10" hidden="1">
      <c r="A1834" s="6">
        <f t="shared" si="182"/>
        <v>74</v>
      </c>
      <c r="B1834" s="29" t="s">
        <v>1697</v>
      </c>
      <c r="C1834" s="8" t="s">
        <v>11</v>
      </c>
      <c r="D1834" s="9" t="s">
        <v>1766</v>
      </c>
      <c r="E1834" s="10">
        <v>154</v>
      </c>
      <c r="F1834" s="11">
        <v>99</v>
      </c>
      <c r="G1834" s="15">
        <f t="shared" si="178"/>
        <v>1.98</v>
      </c>
      <c r="H1834" s="12">
        <f t="shared" si="179"/>
        <v>0.66</v>
      </c>
      <c r="I1834" s="12">
        <f t="shared" si="180"/>
        <v>1.32</v>
      </c>
      <c r="J1834" s="15">
        <f t="shared" si="181"/>
        <v>1.98</v>
      </c>
    </row>
    <row r="1835" spans="1:10" hidden="1">
      <c r="A1835" s="6">
        <f t="shared" si="182"/>
        <v>75</v>
      </c>
      <c r="B1835" s="29" t="s">
        <v>1697</v>
      </c>
      <c r="C1835" s="8" t="s">
        <v>11</v>
      </c>
      <c r="D1835" s="9" t="s">
        <v>1767</v>
      </c>
      <c r="E1835" s="10">
        <v>150</v>
      </c>
      <c r="F1835" s="11">
        <v>60</v>
      </c>
      <c r="G1835" s="15">
        <f t="shared" si="178"/>
        <v>1.2</v>
      </c>
      <c r="H1835" s="12">
        <f t="shared" si="179"/>
        <v>0.4</v>
      </c>
      <c r="I1835" s="12">
        <f t="shared" si="180"/>
        <v>0.8</v>
      </c>
      <c r="J1835" s="15">
        <f t="shared" si="181"/>
        <v>1.2</v>
      </c>
    </row>
    <row r="1836" spans="1:10" hidden="1">
      <c r="A1836" s="6">
        <f t="shared" si="182"/>
        <v>76</v>
      </c>
      <c r="B1836" s="29" t="s">
        <v>1697</v>
      </c>
      <c r="C1836" s="8" t="s">
        <v>11</v>
      </c>
      <c r="D1836" s="9" t="s">
        <v>1768</v>
      </c>
      <c r="E1836" s="10">
        <v>190</v>
      </c>
      <c r="F1836" s="11">
        <v>143</v>
      </c>
      <c r="G1836" s="15">
        <f t="shared" si="178"/>
        <v>2.86</v>
      </c>
      <c r="H1836" s="12">
        <f t="shared" si="179"/>
        <v>0.5</v>
      </c>
      <c r="I1836" s="12">
        <f t="shared" si="180"/>
        <v>1</v>
      </c>
      <c r="J1836" s="15">
        <v>1.5</v>
      </c>
    </row>
    <row r="1837" spans="1:10" hidden="1">
      <c r="A1837" s="6">
        <f t="shared" si="182"/>
        <v>77</v>
      </c>
      <c r="B1837" s="29" t="s">
        <v>1697</v>
      </c>
      <c r="C1837" s="8" t="s">
        <v>11</v>
      </c>
      <c r="D1837" s="9" t="s">
        <v>1769</v>
      </c>
      <c r="E1837" s="10">
        <v>179</v>
      </c>
      <c r="F1837" s="11">
        <v>144</v>
      </c>
      <c r="G1837" s="15">
        <f t="shared" si="178"/>
        <v>2.88</v>
      </c>
      <c r="H1837" s="12">
        <f t="shared" si="179"/>
        <v>0.5</v>
      </c>
      <c r="I1837" s="12">
        <f t="shared" si="180"/>
        <v>1</v>
      </c>
      <c r="J1837" s="15">
        <v>1.5</v>
      </c>
    </row>
    <row r="1838" spans="1:10" hidden="1">
      <c r="A1838" s="6">
        <f t="shared" si="182"/>
        <v>78</v>
      </c>
      <c r="B1838" s="29" t="s">
        <v>1697</v>
      </c>
      <c r="C1838" s="8" t="s">
        <v>11</v>
      </c>
      <c r="D1838" s="9" t="s">
        <v>1770</v>
      </c>
      <c r="E1838" s="10">
        <v>230</v>
      </c>
      <c r="F1838" s="11">
        <v>160</v>
      </c>
      <c r="G1838" s="15">
        <f t="shared" si="178"/>
        <v>3.2</v>
      </c>
      <c r="H1838" s="12">
        <f t="shared" si="179"/>
        <v>0.5</v>
      </c>
      <c r="I1838" s="12">
        <f t="shared" si="180"/>
        <v>1</v>
      </c>
      <c r="J1838" s="15">
        <v>1.5</v>
      </c>
    </row>
    <row r="1839" spans="1:10" hidden="1">
      <c r="A1839" s="6">
        <f t="shared" si="182"/>
        <v>79</v>
      </c>
      <c r="B1839" s="29" t="s">
        <v>1697</v>
      </c>
      <c r="C1839" s="8" t="s">
        <v>11</v>
      </c>
      <c r="D1839" s="9" t="s">
        <v>1771</v>
      </c>
      <c r="E1839" s="10">
        <v>126</v>
      </c>
      <c r="F1839" s="11">
        <v>69</v>
      </c>
      <c r="G1839" s="15">
        <f t="shared" si="178"/>
        <v>1.38</v>
      </c>
      <c r="H1839" s="12">
        <f t="shared" si="179"/>
        <v>0.46</v>
      </c>
      <c r="I1839" s="12">
        <f t="shared" si="180"/>
        <v>0.92</v>
      </c>
      <c r="J1839" s="15">
        <f t="shared" si="181"/>
        <v>1.38</v>
      </c>
    </row>
    <row r="1840" spans="1:10" hidden="1">
      <c r="A1840" s="6">
        <f t="shared" si="182"/>
        <v>80</v>
      </c>
      <c r="B1840" s="29" t="s">
        <v>1697</v>
      </c>
      <c r="C1840" s="8" t="s">
        <v>11</v>
      </c>
      <c r="D1840" s="9" t="s">
        <v>1772</v>
      </c>
      <c r="E1840" s="10">
        <v>155</v>
      </c>
      <c r="F1840" s="11">
        <v>35</v>
      </c>
      <c r="G1840" s="15">
        <f t="shared" si="178"/>
        <v>0.7</v>
      </c>
      <c r="H1840" s="12">
        <f t="shared" si="179"/>
        <v>0.5</v>
      </c>
      <c r="I1840" s="12">
        <f t="shared" si="180"/>
        <v>1</v>
      </c>
      <c r="J1840" s="15">
        <v>1.5</v>
      </c>
    </row>
    <row r="1841" spans="1:10" hidden="1">
      <c r="A1841" s="6">
        <f t="shared" si="182"/>
        <v>81</v>
      </c>
      <c r="B1841" s="29" t="s">
        <v>1697</v>
      </c>
      <c r="C1841" s="8" t="s">
        <v>11</v>
      </c>
      <c r="D1841" s="9" t="s">
        <v>1773</v>
      </c>
      <c r="E1841" s="10">
        <v>120</v>
      </c>
      <c r="F1841" s="11">
        <v>64</v>
      </c>
      <c r="G1841" s="15">
        <f t="shared" si="178"/>
        <v>1.28</v>
      </c>
      <c r="H1841" s="12">
        <f t="shared" si="179"/>
        <v>0.43</v>
      </c>
      <c r="I1841" s="12">
        <f t="shared" si="180"/>
        <v>0.85</v>
      </c>
      <c r="J1841" s="15">
        <f t="shared" si="181"/>
        <v>1.28</v>
      </c>
    </row>
    <row r="1842" spans="1:10" hidden="1">
      <c r="A1842" s="6">
        <f t="shared" si="182"/>
        <v>82</v>
      </c>
      <c r="B1842" s="29" t="s">
        <v>1697</v>
      </c>
      <c r="C1842" s="8" t="s">
        <v>11</v>
      </c>
      <c r="D1842" s="9" t="s">
        <v>1774</v>
      </c>
      <c r="E1842" s="10">
        <v>62</v>
      </c>
      <c r="F1842" s="11">
        <v>30</v>
      </c>
      <c r="G1842" s="15">
        <f t="shared" si="178"/>
        <v>0.6</v>
      </c>
      <c r="H1842" s="12">
        <f t="shared" si="179"/>
        <v>0.33</v>
      </c>
      <c r="I1842" s="12">
        <f t="shared" si="180"/>
        <v>0.67</v>
      </c>
      <c r="J1842" s="15">
        <v>1</v>
      </c>
    </row>
    <row r="1843" spans="1:10" hidden="1">
      <c r="A1843" s="6">
        <f t="shared" si="182"/>
        <v>83</v>
      </c>
      <c r="B1843" s="29" t="s">
        <v>1697</v>
      </c>
      <c r="C1843" s="8" t="s">
        <v>11</v>
      </c>
      <c r="D1843" s="9" t="s">
        <v>1775</v>
      </c>
      <c r="E1843" s="10">
        <v>105</v>
      </c>
      <c r="F1843" s="11">
        <v>47</v>
      </c>
      <c r="G1843" s="15">
        <f t="shared" si="178"/>
        <v>0.94</v>
      </c>
      <c r="H1843" s="12">
        <f t="shared" si="179"/>
        <v>0.33</v>
      </c>
      <c r="I1843" s="12">
        <f t="shared" si="180"/>
        <v>0.67</v>
      </c>
      <c r="J1843" s="15">
        <v>1</v>
      </c>
    </row>
    <row r="1844" spans="1:10" hidden="1">
      <c r="A1844" s="6">
        <f t="shared" si="182"/>
        <v>84</v>
      </c>
      <c r="B1844" s="29" t="s">
        <v>1697</v>
      </c>
      <c r="C1844" s="8" t="s">
        <v>11</v>
      </c>
      <c r="D1844" s="9" t="s">
        <v>389</v>
      </c>
      <c r="E1844" s="10">
        <v>89</v>
      </c>
      <c r="F1844" s="11">
        <v>45</v>
      </c>
      <c r="G1844" s="15">
        <f t="shared" si="178"/>
        <v>0.9</v>
      </c>
      <c r="H1844" s="12">
        <f t="shared" si="179"/>
        <v>0.33</v>
      </c>
      <c r="I1844" s="12">
        <f t="shared" si="180"/>
        <v>0.67</v>
      </c>
      <c r="J1844" s="15">
        <v>1</v>
      </c>
    </row>
    <row r="1845" spans="1:10" hidden="1">
      <c r="A1845" s="6">
        <f t="shared" si="182"/>
        <v>85</v>
      </c>
      <c r="B1845" s="29" t="s">
        <v>1697</v>
      </c>
      <c r="C1845" s="8" t="s">
        <v>11</v>
      </c>
      <c r="D1845" s="9" t="s">
        <v>1776</v>
      </c>
      <c r="E1845" s="10">
        <v>219</v>
      </c>
      <c r="F1845" s="11">
        <v>137</v>
      </c>
      <c r="G1845" s="15">
        <f t="shared" si="178"/>
        <v>2.74</v>
      </c>
      <c r="H1845" s="12">
        <f t="shared" si="179"/>
        <v>0.5</v>
      </c>
      <c r="I1845" s="12">
        <f t="shared" si="180"/>
        <v>1</v>
      </c>
      <c r="J1845" s="15">
        <v>1.5</v>
      </c>
    </row>
    <row r="1846" spans="1:10" hidden="1">
      <c r="A1846" s="6">
        <f t="shared" si="182"/>
        <v>86</v>
      </c>
      <c r="B1846" s="29" t="s">
        <v>1697</v>
      </c>
      <c r="C1846" s="8" t="s">
        <v>11</v>
      </c>
      <c r="D1846" s="9" t="s">
        <v>1116</v>
      </c>
      <c r="E1846" s="10">
        <v>115</v>
      </c>
      <c r="F1846" s="11">
        <v>71</v>
      </c>
      <c r="G1846" s="15">
        <f t="shared" si="178"/>
        <v>1.42</v>
      </c>
      <c r="H1846" s="12">
        <f t="shared" si="179"/>
        <v>0.47</v>
      </c>
      <c r="I1846" s="12">
        <f t="shared" si="180"/>
        <v>0.95</v>
      </c>
      <c r="J1846" s="15">
        <f t="shared" si="181"/>
        <v>1.42</v>
      </c>
    </row>
    <row r="1847" spans="1:10" hidden="1">
      <c r="A1847" s="6">
        <f t="shared" si="182"/>
        <v>87</v>
      </c>
      <c r="B1847" s="29" t="s">
        <v>1697</v>
      </c>
      <c r="C1847" s="8" t="s">
        <v>11</v>
      </c>
      <c r="D1847" s="9" t="s">
        <v>1777</v>
      </c>
      <c r="E1847" s="10">
        <v>202</v>
      </c>
      <c r="F1847" s="11">
        <v>146</v>
      </c>
      <c r="G1847" s="15">
        <f t="shared" si="178"/>
        <v>2.92</v>
      </c>
      <c r="H1847" s="12">
        <f t="shared" si="179"/>
        <v>0.5</v>
      </c>
      <c r="I1847" s="12">
        <f t="shared" si="180"/>
        <v>1</v>
      </c>
      <c r="J1847" s="15">
        <v>1.5</v>
      </c>
    </row>
    <row r="1848" spans="1:10" hidden="1">
      <c r="A1848" s="6">
        <f t="shared" si="182"/>
        <v>88</v>
      </c>
      <c r="B1848" s="29" t="s">
        <v>1697</v>
      </c>
      <c r="C1848" s="8" t="s">
        <v>11</v>
      </c>
      <c r="D1848" s="9" t="s">
        <v>1104</v>
      </c>
      <c r="E1848" s="10">
        <v>133</v>
      </c>
      <c r="F1848" s="11">
        <v>92</v>
      </c>
      <c r="G1848" s="15">
        <f t="shared" si="178"/>
        <v>1.84</v>
      </c>
      <c r="H1848" s="12">
        <f t="shared" si="179"/>
        <v>0.61</v>
      </c>
      <c r="I1848" s="12">
        <f t="shared" si="180"/>
        <v>1.23</v>
      </c>
      <c r="J1848" s="15">
        <f t="shared" si="181"/>
        <v>1.84</v>
      </c>
    </row>
    <row r="1849" spans="1:10" hidden="1">
      <c r="A1849" s="6">
        <f t="shared" si="182"/>
        <v>89</v>
      </c>
      <c r="B1849" s="29" t="s">
        <v>1697</v>
      </c>
      <c r="C1849" s="8" t="s">
        <v>11</v>
      </c>
      <c r="D1849" s="9" t="s">
        <v>1778</v>
      </c>
      <c r="E1849" s="10">
        <v>129</v>
      </c>
      <c r="F1849" s="11">
        <v>88</v>
      </c>
      <c r="G1849" s="15">
        <f t="shared" si="178"/>
        <v>1.76</v>
      </c>
      <c r="H1849" s="12">
        <f t="shared" si="179"/>
        <v>0.59</v>
      </c>
      <c r="I1849" s="12">
        <f t="shared" si="180"/>
        <v>1.17</v>
      </c>
      <c r="J1849" s="15">
        <f t="shared" si="181"/>
        <v>1.76</v>
      </c>
    </row>
    <row r="1850" spans="1:10" hidden="1">
      <c r="A1850" s="6">
        <f t="shared" si="182"/>
        <v>90</v>
      </c>
      <c r="B1850" s="29" t="s">
        <v>1697</v>
      </c>
      <c r="C1850" s="8" t="s">
        <v>11</v>
      </c>
      <c r="D1850" s="9" t="s">
        <v>1779</v>
      </c>
      <c r="E1850" s="10">
        <v>171</v>
      </c>
      <c r="F1850" s="11">
        <v>77</v>
      </c>
      <c r="G1850" s="15">
        <f t="shared" si="178"/>
        <v>1.54</v>
      </c>
      <c r="H1850" s="12">
        <f t="shared" si="179"/>
        <v>0.51</v>
      </c>
      <c r="I1850" s="12">
        <f t="shared" si="180"/>
        <v>1.03</v>
      </c>
      <c r="J1850" s="15">
        <f t="shared" si="181"/>
        <v>1.54</v>
      </c>
    </row>
    <row r="1851" spans="1:10" hidden="1">
      <c r="A1851" s="6">
        <f t="shared" si="182"/>
        <v>91</v>
      </c>
      <c r="B1851" s="29" t="s">
        <v>1697</v>
      </c>
      <c r="C1851" s="8" t="s">
        <v>11</v>
      </c>
      <c r="D1851" s="9" t="s">
        <v>1780</v>
      </c>
      <c r="E1851" s="10">
        <v>111</v>
      </c>
      <c r="F1851" s="11">
        <v>42</v>
      </c>
      <c r="G1851" s="15">
        <f t="shared" si="178"/>
        <v>0.84</v>
      </c>
      <c r="H1851" s="12">
        <f t="shared" si="179"/>
        <v>0.33</v>
      </c>
      <c r="I1851" s="12">
        <f t="shared" si="180"/>
        <v>0.67</v>
      </c>
      <c r="J1851" s="15">
        <v>1</v>
      </c>
    </row>
    <row r="1852" spans="1:10" hidden="1">
      <c r="A1852" s="6">
        <f t="shared" si="182"/>
        <v>92</v>
      </c>
      <c r="B1852" s="29" t="s">
        <v>1697</v>
      </c>
      <c r="C1852" s="8" t="s">
        <v>11</v>
      </c>
      <c r="D1852" s="9" t="s">
        <v>1781</v>
      </c>
      <c r="E1852" s="10">
        <v>145</v>
      </c>
      <c r="F1852" s="11">
        <v>96</v>
      </c>
      <c r="G1852" s="15">
        <f t="shared" si="178"/>
        <v>1.92</v>
      </c>
      <c r="H1852" s="12">
        <f t="shared" si="179"/>
        <v>0.64</v>
      </c>
      <c r="I1852" s="12">
        <f t="shared" si="180"/>
        <v>1.28</v>
      </c>
      <c r="J1852" s="15">
        <f t="shared" si="181"/>
        <v>1.92</v>
      </c>
    </row>
    <row r="1853" spans="1:10" hidden="1">
      <c r="A1853" s="6">
        <f t="shared" si="182"/>
        <v>93</v>
      </c>
      <c r="B1853" s="29" t="s">
        <v>1697</v>
      </c>
      <c r="C1853" s="8" t="s">
        <v>11</v>
      </c>
      <c r="D1853" s="9" t="s">
        <v>1782</v>
      </c>
      <c r="E1853" s="10">
        <v>22</v>
      </c>
      <c r="F1853" s="11">
        <v>141</v>
      </c>
      <c r="G1853" s="15">
        <f t="shared" si="178"/>
        <v>2.82</v>
      </c>
      <c r="H1853" s="12">
        <f t="shared" si="179"/>
        <v>0.5</v>
      </c>
      <c r="I1853" s="12">
        <f t="shared" si="180"/>
        <v>1</v>
      </c>
      <c r="J1853" s="15">
        <v>1.5</v>
      </c>
    </row>
    <row r="1854" spans="1:10" hidden="1">
      <c r="A1854" s="6">
        <f t="shared" si="182"/>
        <v>94</v>
      </c>
      <c r="B1854" s="29" t="s">
        <v>1697</v>
      </c>
      <c r="C1854" s="8" t="s">
        <v>11</v>
      </c>
      <c r="D1854" s="9" t="s">
        <v>1783</v>
      </c>
      <c r="E1854" s="10">
        <v>115</v>
      </c>
      <c r="F1854" s="11">
        <v>59</v>
      </c>
      <c r="G1854" s="15">
        <f t="shared" si="178"/>
        <v>1.18</v>
      </c>
      <c r="H1854" s="12">
        <f t="shared" si="179"/>
        <v>0.39</v>
      </c>
      <c r="I1854" s="12">
        <f t="shared" si="180"/>
        <v>0.79</v>
      </c>
      <c r="J1854" s="15">
        <f t="shared" si="181"/>
        <v>1.18</v>
      </c>
    </row>
    <row r="1855" spans="1:10" hidden="1">
      <c r="A1855" s="6">
        <f t="shared" si="182"/>
        <v>95</v>
      </c>
      <c r="B1855" s="29" t="s">
        <v>1697</v>
      </c>
      <c r="C1855" s="8" t="s">
        <v>11</v>
      </c>
      <c r="D1855" s="9" t="s">
        <v>1784</v>
      </c>
      <c r="E1855" s="10">
        <v>120</v>
      </c>
      <c r="F1855" s="11">
        <v>43</v>
      </c>
      <c r="G1855" s="15">
        <f t="shared" si="178"/>
        <v>0.86</v>
      </c>
      <c r="H1855" s="12">
        <f t="shared" si="179"/>
        <v>0.5</v>
      </c>
      <c r="I1855" s="12">
        <f t="shared" si="180"/>
        <v>1</v>
      </c>
      <c r="J1855" s="15">
        <v>1.5</v>
      </c>
    </row>
    <row r="1856" spans="1:10" hidden="1">
      <c r="A1856" s="6">
        <f t="shared" si="182"/>
        <v>96</v>
      </c>
      <c r="B1856" s="29" t="s">
        <v>1697</v>
      </c>
      <c r="C1856" s="8" t="s">
        <v>11</v>
      </c>
      <c r="D1856" s="9" t="s">
        <v>1785</v>
      </c>
      <c r="E1856" s="10">
        <v>128</v>
      </c>
      <c r="F1856" s="11">
        <v>72</v>
      </c>
      <c r="G1856" s="15">
        <f t="shared" si="178"/>
        <v>1.44</v>
      </c>
      <c r="H1856" s="12">
        <f t="shared" si="179"/>
        <v>0.48</v>
      </c>
      <c r="I1856" s="12">
        <f t="shared" si="180"/>
        <v>0.96</v>
      </c>
      <c r="J1856" s="15">
        <f t="shared" si="181"/>
        <v>1.44</v>
      </c>
    </row>
    <row r="1857" spans="1:10" hidden="1">
      <c r="A1857" s="6">
        <f t="shared" si="182"/>
        <v>97</v>
      </c>
      <c r="B1857" s="29" t="s">
        <v>1697</v>
      </c>
      <c r="C1857" s="8" t="s">
        <v>11</v>
      </c>
      <c r="D1857" s="9" t="s">
        <v>1786</v>
      </c>
      <c r="E1857" s="10">
        <v>93</v>
      </c>
      <c r="F1857" s="11">
        <v>65</v>
      </c>
      <c r="G1857" s="15">
        <f t="shared" si="178"/>
        <v>1.3</v>
      </c>
      <c r="H1857" s="12">
        <f t="shared" si="179"/>
        <v>0.43</v>
      </c>
      <c r="I1857" s="12">
        <f t="shared" si="180"/>
        <v>0.87</v>
      </c>
      <c r="J1857" s="15">
        <f t="shared" si="181"/>
        <v>1.3</v>
      </c>
    </row>
    <row r="1858" spans="1:10" hidden="1">
      <c r="A1858" s="6">
        <f t="shared" si="182"/>
        <v>98</v>
      </c>
      <c r="B1858" s="29" t="s">
        <v>1697</v>
      </c>
      <c r="C1858" s="8" t="s">
        <v>11</v>
      </c>
      <c r="D1858" s="9" t="s">
        <v>1787</v>
      </c>
      <c r="E1858" s="10">
        <v>135</v>
      </c>
      <c r="F1858" s="11">
        <v>109</v>
      </c>
      <c r="G1858" s="15">
        <f t="shared" si="178"/>
        <v>2.1800000000000002</v>
      </c>
      <c r="H1858" s="12">
        <f t="shared" si="179"/>
        <v>0.5</v>
      </c>
      <c r="I1858" s="12">
        <f t="shared" si="180"/>
        <v>1</v>
      </c>
      <c r="J1858" s="15">
        <v>1.5</v>
      </c>
    </row>
    <row r="1859" spans="1:10" hidden="1">
      <c r="A1859" s="6">
        <f t="shared" si="182"/>
        <v>99</v>
      </c>
      <c r="B1859" s="29" t="s">
        <v>1697</v>
      </c>
      <c r="C1859" s="8" t="s">
        <v>11</v>
      </c>
      <c r="D1859" s="9" t="s">
        <v>1788</v>
      </c>
      <c r="E1859" s="10">
        <v>125</v>
      </c>
      <c r="F1859" s="11">
        <v>68</v>
      </c>
      <c r="G1859" s="15">
        <f t="shared" si="178"/>
        <v>1.36</v>
      </c>
      <c r="H1859" s="12">
        <f t="shared" si="179"/>
        <v>0.45</v>
      </c>
      <c r="I1859" s="12">
        <f t="shared" si="180"/>
        <v>0.91</v>
      </c>
      <c r="J1859" s="15">
        <f t="shared" si="181"/>
        <v>1.36</v>
      </c>
    </row>
    <row r="1860" spans="1:10" hidden="1">
      <c r="A1860" s="6">
        <f t="shared" si="182"/>
        <v>100</v>
      </c>
      <c r="B1860" s="29" t="s">
        <v>1697</v>
      </c>
      <c r="C1860" s="8" t="s">
        <v>11</v>
      </c>
      <c r="D1860" s="9" t="s">
        <v>1789</v>
      </c>
      <c r="E1860" s="10">
        <v>248</v>
      </c>
      <c r="F1860" s="11">
        <v>158</v>
      </c>
      <c r="G1860" s="15">
        <f t="shared" si="178"/>
        <v>3.16</v>
      </c>
      <c r="H1860" s="12">
        <f t="shared" si="179"/>
        <v>0.5</v>
      </c>
      <c r="I1860" s="12">
        <f t="shared" si="180"/>
        <v>1</v>
      </c>
      <c r="J1860" s="15">
        <v>1.5</v>
      </c>
    </row>
    <row r="1861" spans="1:10" hidden="1">
      <c r="A1861" s="6">
        <f t="shared" si="182"/>
        <v>101</v>
      </c>
      <c r="B1861" s="29" t="s">
        <v>1697</v>
      </c>
      <c r="C1861" s="8" t="s">
        <v>11</v>
      </c>
      <c r="D1861" s="9" t="s">
        <v>1790</v>
      </c>
      <c r="E1861" s="10">
        <v>104</v>
      </c>
      <c r="F1861" s="11">
        <v>51</v>
      </c>
      <c r="G1861" s="15">
        <f t="shared" si="178"/>
        <v>1.02</v>
      </c>
      <c r="H1861" s="12">
        <f t="shared" si="179"/>
        <v>0.34</v>
      </c>
      <c r="I1861" s="12">
        <f t="shared" si="180"/>
        <v>0.68</v>
      </c>
      <c r="J1861" s="15">
        <f t="shared" si="181"/>
        <v>1.02</v>
      </c>
    </row>
    <row r="1862" spans="1:10" hidden="1">
      <c r="A1862" s="6">
        <f t="shared" si="182"/>
        <v>102</v>
      </c>
      <c r="B1862" s="29" t="s">
        <v>1697</v>
      </c>
      <c r="C1862" s="8" t="s">
        <v>11</v>
      </c>
      <c r="D1862" s="9" t="s">
        <v>1791</v>
      </c>
      <c r="E1862" s="10"/>
      <c r="F1862" s="11">
        <v>58</v>
      </c>
      <c r="G1862" s="15">
        <f t="shared" si="178"/>
        <v>1.1599999999999999</v>
      </c>
      <c r="H1862" s="12">
        <f t="shared" si="179"/>
        <v>0.39</v>
      </c>
      <c r="I1862" s="12">
        <f t="shared" si="180"/>
        <v>0.77</v>
      </c>
      <c r="J1862" s="15">
        <f t="shared" si="181"/>
        <v>1.1599999999999999</v>
      </c>
    </row>
    <row r="1863" spans="1:10" hidden="1">
      <c r="A1863" s="6">
        <f t="shared" si="182"/>
        <v>103</v>
      </c>
      <c r="B1863" s="29" t="s">
        <v>1697</v>
      </c>
      <c r="C1863" s="8" t="s">
        <v>11</v>
      </c>
      <c r="D1863" s="9" t="s">
        <v>447</v>
      </c>
      <c r="E1863" s="10"/>
      <c r="F1863" s="11">
        <v>55</v>
      </c>
      <c r="G1863" s="15">
        <f t="shared" si="178"/>
        <v>1.1000000000000001</v>
      </c>
      <c r="H1863" s="12">
        <f t="shared" si="179"/>
        <v>0.37</v>
      </c>
      <c r="I1863" s="12">
        <f t="shared" si="180"/>
        <v>0.73</v>
      </c>
      <c r="J1863" s="15">
        <f t="shared" si="181"/>
        <v>1.1000000000000001</v>
      </c>
    </row>
    <row r="1864" spans="1:10" hidden="1">
      <c r="A1864" s="6">
        <f t="shared" si="182"/>
        <v>104</v>
      </c>
      <c r="B1864" s="29" t="s">
        <v>1697</v>
      </c>
      <c r="C1864" s="8" t="s">
        <v>11</v>
      </c>
      <c r="D1864" s="9" t="s">
        <v>1792</v>
      </c>
      <c r="E1864" s="10"/>
      <c r="F1864" s="11">
        <v>58</v>
      </c>
      <c r="G1864" s="15">
        <f t="shared" ref="G1864:G1931" si="183">ROUND(F1864*20*0.001,2)</f>
        <v>1.1599999999999999</v>
      </c>
      <c r="H1864" s="12">
        <f t="shared" ref="H1864:H1931" si="184">ROUND(J1864*1/3,2)</f>
        <v>0.39</v>
      </c>
      <c r="I1864" s="12">
        <f t="shared" ref="I1864:I1931" si="185">ROUND(J1864*2/3,2)</f>
        <v>0.77</v>
      </c>
      <c r="J1864" s="15">
        <f t="shared" si="181"/>
        <v>1.1599999999999999</v>
      </c>
    </row>
    <row r="1865" spans="1:10" hidden="1">
      <c r="A1865" s="6">
        <f t="shared" si="182"/>
        <v>105</v>
      </c>
      <c r="B1865" s="29" t="s">
        <v>1697</v>
      </c>
      <c r="C1865" s="8" t="s">
        <v>11</v>
      </c>
      <c r="D1865" s="9" t="s">
        <v>1793</v>
      </c>
      <c r="E1865" s="10"/>
      <c r="F1865" s="11">
        <v>53</v>
      </c>
      <c r="G1865" s="15">
        <f t="shared" si="183"/>
        <v>1.06</v>
      </c>
      <c r="H1865" s="12">
        <f t="shared" si="184"/>
        <v>0.35</v>
      </c>
      <c r="I1865" s="12">
        <f t="shared" si="185"/>
        <v>0.71</v>
      </c>
      <c r="J1865" s="15">
        <f t="shared" si="181"/>
        <v>1.06</v>
      </c>
    </row>
    <row r="1866" spans="1:10" hidden="1">
      <c r="A1866" s="6">
        <f t="shared" si="182"/>
        <v>106</v>
      </c>
      <c r="B1866" s="29" t="s">
        <v>1697</v>
      </c>
      <c r="C1866" s="8" t="s">
        <v>11</v>
      </c>
      <c r="D1866" s="9" t="s">
        <v>1794</v>
      </c>
      <c r="E1866" s="10"/>
      <c r="F1866" s="11">
        <v>87</v>
      </c>
      <c r="G1866" s="15">
        <f t="shared" si="183"/>
        <v>1.74</v>
      </c>
      <c r="H1866" s="12">
        <f t="shared" si="184"/>
        <v>0.57999999999999996</v>
      </c>
      <c r="I1866" s="12">
        <f t="shared" si="185"/>
        <v>1.1599999999999999</v>
      </c>
      <c r="J1866" s="15">
        <f t="shared" si="181"/>
        <v>1.74</v>
      </c>
    </row>
    <row r="1867" spans="1:10" s="28" customFormat="1" ht="27.75">
      <c r="A1867" s="24">
        <v>17</v>
      </c>
      <c r="B1867" s="25" t="s">
        <v>1697</v>
      </c>
      <c r="C1867" s="26"/>
      <c r="D1867" s="27" t="s">
        <v>105</v>
      </c>
      <c r="E1867" s="52">
        <f>SUM(E1761:E1866)</f>
        <v>15027</v>
      </c>
      <c r="F1867" s="52">
        <f t="shared" ref="F1867:J1867" si="186">SUM(F1761:F1866)</f>
        <v>9528</v>
      </c>
      <c r="G1867" s="53">
        <f t="shared" si="186"/>
        <v>190.55999999999995</v>
      </c>
      <c r="H1867" s="53">
        <f t="shared" si="186"/>
        <v>50.439999999999976</v>
      </c>
      <c r="I1867" s="53">
        <f t="shared" si="186"/>
        <v>101.02000000000001</v>
      </c>
      <c r="J1867" s="53">
        <f t="shared" si="186"/>
        <v>151.46000000000004</v>
      </c>
    </row>
    <row r="1868" spans="1:10" hidden="1">
      <c r="A1868" s="6">
        <v>1</v>
      </c>
      <c r="B1868" s="29" t="s">
        <v>2868</v>
      </c>
      <c r="C1868" s="8" t="s">
        <v>11</v>
      </c>
      <c r="D1868" s="9" t="s">
        <v>1802</v>
      </c>
      <c r="E1868" s="10">
        <v>175</v>
      </c>
      <c r="F1868" s="11">
        <v>105</v>
      </c>
      <c r="G1868" s="15">
        <f t="shared" ref="G1868:G1890" si="187">ROUND(F1868*20*0.001,2)</f>
        <v>2.1</v>
      </c>
      <c r="H1868" s="12">
        <f t="shared" ref="H1868:H1890" si="188">ROUND(J1868*1/3,2)</f>
        <v>0.5</v>
      </c>
      <c r="I1868" s="12">
        <f t="shared" ref="I1868:I1890" si="189">ROUND(J1868*2/3,2)</f>
        <v>1</v>
      </c>
      <c r="J1868" s="15">
        <v>1.5</v>
      </c>
    </row>
    <row r="1869" spans="1:10" hidden="1">
      <c r="A1869" s="6">
        <f>A1868+1</f>
        <v>2</v>
      </c>
      <c r="B1869" s="29" t="s">
        <v>2868</v>
      </c>
      <c r="C1869" s="8" t="s">
        <v>11</v>
      </c>
      <c r="D1869" s="9" t="s">
        <v>1804</v>
      </c>
      <c r="E1869" s="10">
        <v>347</v>
      </c>
      <c r="F1869" s="11">
        <v>245</v>
      </c>
      <c r="G1869" s="15">
        <f t="shared" si="187"/>
        <v>4.9000000000000004</v>
      </c>
      <c r="H1869" s="12">
        <f t="shared" si="188"/>
        <v>0.67</v>
      </c>
      <c r="I1869" s="12">
        <f t="shared" si="189"/>
        <v>1.33</v>
      </c>
      <c r="J1869" s="15">
        <v>2</v>
      </c>
    </row>
    <row r="1870" spans="1:10" hidden="1">
      <c r="A1870" s="6">
        <f t="shared" ref="A1870:A1890" si="190">A1869+1</f>
        <v>3</v>
      </c>
      <c r="B1870" s="29" t="s">
        <v>2868</v>
      </c>
      <c r="C1870" s="8" t="s">
        <v>11</v>
      </c>
      <c r="D1870" s="9" t="s">
        <v>1807</v>
      </c>
      <c r="E1870" s="10">
        <v>178</v>
      </c>
      <c r="F1870" s="11">
        <v>142</v>
      </c>
      <c r="G1870" s="15">
        <f t="shared" si="187"/>
        <v>2.84</v>
      </c>
      <c r="H1870" s="12">
        <f t="shared" si="188"/>
        <v>0.5</v>
      </c>
      <c r="I1870" s="12">
        <f t="shared" si="189"/>
        <v>1</v>
      </c>
      <c r="J1870" s="15">
        <v>1.5</v>
      </c>
    </row>
    <row r="1871" spans="1:10" hidden="1">
      <c r="A1871" s="6">
        <f t="shared" si="190"/>
        <v>4</v>
      </c>
      <c r="B1871" s="29" t="s">
        <v>2868</v>
      </c>
      <c r="C1871" s="8" t="s">
        <v>11</v>
      </c>
      <c r="D1871" s="9" t="s">
        <v>1810</v>
      </c>
      <c r="E1871" s="10">
        <v>121</v>
      </c>
      <c r="F1871" s="11">
        <v>70</v>
      </c>
      <c r="G1871" s="15">
        <f t="shared" si="187"/>
        <v>1.4</v>
      </c>
      <c r="H1871" s="12">
        <f t="shared" si="188"/>
        <v>0.47</v>
      </c>
      <c r="I1871" s="12">
        <f t="shared" si="189"/>
        <v>0.93</v>
      </c>
      <c r="J1871" s="15">
        <f>G1871</f>
        <v>1.4</v>
      </c>
    </row>
    <row r="1872" spans="1:10" hidden="1">
      <c r="A1872" s="6">
        <f t="shared" si="190"/>
        <v>5</v>
      </c>
      <c r="B1872" s="29" t="s">
        <v>2868</v>
      </c>
      <c r="C1872" s="8" t="s">
        <v>11</v>
      </c>
      <c r="D1872" s="9" t="s">
        <v>1811</v>
      </c>
      <c r="E1872" s="10">
        <v>161</v>
      </c>
      <c r="F1872" s="11">
        <v>150</v>
      </c>
      <c r="G1872" s="15">
        <f t="shared" si="187"/>
        <v>3</v>
      </c>
      <c r="H1872" s="12">
        <f t="shared" si="188"/>
        <v>0.5</v>
      </c>
      <c r="I1872" s="12">
        <f t="shared" si="189"/>
        <v>1</v>
      </c>
      <c r="J1872" s="15">
        <v>1.5</v>
      </c>
    </row>
    <row r="1873" spans="1:10" hidden="1">
      <c r="A1873" s="6">
        <f t="shared" si="190"/>
        <v>6</v>
      </c>
      <c r="B1873" s="29" t="s">
        <v>2868</v>
      </c>
      <c r="C1873" s="8" t="s">
        <v>11</v>
      </c>
      <c r="D1873" s="9" t="s">
        <v>1812</v>
      </c>
      <c r="E1873" s="10">
        <v>110</v>
      </c>
      <c r="F1873" s="11">
        <v>65</v>
      </c>
      <c r="G1873" s="15">
        <f t="shared" si="187"/>
        <v>1.3</v>
      </c>
      <c r="H1873" s="12">
        <f t="shared" si="188"/>
        <v>0.43</v>
      </c>
      <c r="I1873" s="12">
        <f t="shared" si="189"/>
        <v>0.87</v>
      </c>
      <c r="J1873" s="15">
        <f>G1873</f>
        <v>1.3</v>
      </c>
    </row>
    <row r="1874" spans="1:10" hidden="1">
      <c r="A1874" s="6">
        <f t="shared" si="190"/>
        <v>7</v>
      </c>
      <c r="B1874" s="29" t="s">
        <v>2868</v>
      </c>
      <c r="C1874" s="8" t="s">
        <v>11</v>
      </c>
      <c r="D1874" s="9" t="s">
        <v>1813</v>
      </c>
      <c r="E1874" s="10">
        <v>98</v>
      </c>
      <c r="F1874" s="11">
        <v>55</v>
      </c>
      <c r="G1874" s="15">
        <f t="shared" si="187"/>
        <v>1.1000000000000001</v>
      </c>
      <c r="H1874" s="12">
        <f t="shared" si="188"/>
        <v>0.37</v>
      </c>
      <c r="I1874" s="12">
        <f t="shared" si="189"/>
        <v>0.73</v>
      </c>
      <c r="J1874" s="15">
        <f>G1874</f>
        <v>1.1000000000000001</v>
      </c>
    </row>
    <row r="1875" spans="1:10" hidden="1">
      <c r="A1875" s="6">
        <f t="shared" si="190"/>
        <v>8</v>
      </c>
      <c r="B1875" s="29" t="s">
        <v>2868</v>
      </c>
      <c r="C1875" s="8" t="s">
        <v>11</v>
      </c>
      <c r="D1875" s="9" t="s">
        <v>1817</v>
      </c>
      <c r="E1875" s="10">
        <v>156</v>
      </c>
      <c r="F1875" s="11">
        <v>80</v>
      </c>
      <c r="G1875" s="15">
        <f t="shared" si="187"/>
        <v>1.6</v>
      </c>
      <c r="H1875" s="12">
        <f t="shared" si="188"/>
        <v>0.53</v>
      </c>
      <c r="I1875" s="12">
        <f t="shared" si="189"/>
        <v>1.07</v>
      </c>
      <c r="J1875" s="15">
        <f>G1875</f>
        <v>1.6</v>
      </c>
    </row>
    <row r="1876" spans="1:10" hidden="1">
      <c r="A1876" s="6">
        <f t="shared" si="190"/>
        <v>9</v>
      </c>
      <c r="B1876" s="29" t="s">
        <v>2868</v>
      </c>
      <c r="C1876" s="8" t="s">
        <v>11</v>
      </c>
      <c r="D1876" s="9" t="s">
        <v>1818</v>
      </c>
      <c r="E1876" s="10">
        <v>89</v>
      </c>
      <c r="F1876" s="11">
        <v>52</v>
      </c>
      <c r="G1876" s="15">
        <f t="shared" si="187"/>
        <v>1.04</v>
      </c>
      <c r="H1876" s="12">
        <f t="shared" si="188"/>
        <v>0.35</v>
      </c>
      <c r="I1876" s="12">
        <f t="shared" si="189"/>
        <v>0.69</v>
      </c>
      <c r="J1876" s="15">
        <f>G1876</f>
        <v>1.04</v>
      </c>
    </row>
    <row r="1877" spans="1:10" hidden="1">
      <c r="A1877" s="6">
        <f t="shared" si="190"/>
        <v>10</v>
      </c>
      <c r="B1877" s="29" t="s">
        <v>2868</v>
      </c>
      <c r="C1877" s="8" t="s">
        <v>11</v>
      </c>
      <c r="D1877" s="9" t="s">
        <v>1822</v>
      </c>
      <c r="E1877" s="10">
        <v>375</v>
      </c>
      <c r="F1877" s="11">
        <v>194</v>
      </c>
      <c r="G1877" s="15">
        <f t="shared" si="187"/>
        <v>3.88</v>
      </c>
      <c r="H1877" s="12">
        <f t="shared" si="188"/>
        <v>0.5</v>
      </c>
      <c r="I1877" s="12">
        <f t="shared" si="189"/>
        <v>1</v>
      </c>
      <c r="J1877" s="15">
        <v>1.5</v>
      </c>
    </row>
    <row r="1878" spans="1:10" hidden="1">
      <c r="A1878" s="6">
        <f t="shared" si="190"/>
        <v>11</v>
      </c>
      <c r="B1878" s="29" t="s">
        <v>2868</v>
      </c>
      <c r="C1878" s="8" t="s">
        <v>11</v>
      </c>
      <c r="D1878" s="9" t="s">
        <v>1829</v>
      </c>
      <c r="E1878" s="10">
        <v>177</v>
      </c>
      <c r="F1878" s="11">
        <v>125</v>
      </c>
      <c r="G1878" s="15">
        <f t="shared" si="187"/>
        <v>2.5</v>
      </c>
      <c r="H1878" s="12">
        <f t="shared" si="188"/>
        <v>0.5</v>
      </c>
      <c r="I1878" s="12">
        <f t="shared" si="189"/>
        <v>1</v>
      </c>
      <c r="J1878" s="15">
        <v>1.5</v>
      </c>
    </row>
    <row r="1879" spans="1:10" hidden="1">
      <c r="A1879" s="6">
        <f t="shared" si="190"/>
        <v>12</v>
      </c>
      <c r="B1879" s="29" t="s">
        <v>2868</v>
      </c>
      <c r="C1879" s="8" t="s">
        <v>11</v>
      </c>
      <c r="D1879" s="9" t="s">
        <v>836</v>
      </c>
      <c r="E1879" s="10">
        <v>68</v>
      </c>
      <c r="F1879" s="11">
        <v>27</v>
      </c>
      <c r="G1879" s="15">
        <f t="shared" si="187"/>
        <v>0.54</v>
      </c>
      <c r="H1879" s="12">
        <f t="shared" si="188"/>
        <v>0.33</v>
      </c>
      <c r="I1879" s="12">
        <f t="shared" si="189"/>
        <v>0.67</v>
      </c>
      <c r="J1879" s="15">
        <v>1</v>
      </c>
    </row>
    <row r="1880" spans="1:10" hidden="1">
      <c r="A1880" s="6">
        <f t="shared" si="190"/>
        <v>13</v>
      </c>
      <c r="B1880" s="29" t="s">
        <v>2868</v>
      </c>
      <c r="C1880" s="8" t="s">
        <v>11</v>
      </c>
      <c r="D1880" s="9" t="s">
        <v>1836</v>
      </c>
      <c r="E1880" s="10">
        <v>63</v>
      </c>
      <c r="F1880" s="11">
        <v>21</v>
      </c>
      <c r="G1880" s="15">
        <f t="shared" si="187"/>
        <v>0.42</v>
      </c>
      <c r="H1880" s="12">
        <f t="shared" si="188"/>
        <v>0.33</v>
      </c>
      <c r="I1880" s="12">
        <f t="shared" si="189"/>
        <v>0.67</v>
      </c>
      <c r="J1880" s="15">
        <v>1</v>
      </c>
    </row>
    <row r="1881" spans="1:10" hidden="1">
      <c r="A1881" s="6">
        <f t="shared" si="190"/>
        <v>14</v>
      </c>
      <c r="B1881" s="29" t="s">
        <v>2868</v>
      </c>
      <c r="C1881" s="8" t="s">
        <v>11</v>
      </c>
      <c r="D1881" s="9" t="s">
        <v>1838</v>
      </c>
      <c r="E1881" s="10">
        <v>110</v>
      </c>
      <c r="F1881" s="11">
        <v>68</v>
      </c>
      <c r="G1881" s="15">
        <f t="shared" si="187"/>
        <v>1.36</v>
      </c>
      <c r="H1881" s="12">
        <f t="shared" si="188"/>
        <v>0.45</v>
      </c>
      <c r="I1881" s="12">
        <f t="shared" si="189"/>
        <v>0.91</v>
      </c>
      <c r="J1881" s="15">
        <f>G1881</f>
        <v>1.36</v>
      </c>
    </row>
    <row r="1882" spans="1:10" hidden="1">
      <c r="A1882" s="6">
        <f t="shared" si="190"/>
        <v>15</v>
      </c>
      <c r="B1882" s="29" t="s">
        <v>2868</v>
      </c>
      <c r="C1882" s="8" t="s">
        <v>11</v>
      </c>
      <c r="D1882" s="9" t="s">
        <v>1844</v>
      </c>
      <c r="E1882" s="10">
        <v>108</v>
      </c>
      <c r="F1882" s="11">
        <v>82</v>
      </c>
      <c r="G1882" s="15">
        <f t="shared" si="187"/>
        <v>1.64</v>
      </c>
      <c r="H1882" s="12">
        <f t="shared" si="188"/>
        <v>0.55000000000000004</v>
      </c>
      <c r="I1882" s="12">
        <f t="shared" si="189"/>
        <v>1.0900000000000001</v>
      </c>
      <c r="J1882" s="15">
        <f>G1882</f>
        <v>1.64</v>
      </c>
    </row>
    <row r="1883" spans="1:10" hidden="1">
      <c r="A1883" s="6">
        <f t="shared" si="190"/>
        <v>16</v>
      </c>
      <c r="B1883" s="29" t="s">
        <v>2868</v>
      </c>
      <c r="C1883" s="8" t="s">
        <v>11</v>
      </c>
      <c r="D1883" s="9" t="s">
        <v>1849</v>
      </c>
      <c r="E1883" s="10">
        <v>113</v>
      </c>
      <c r="F1883" s="11">
        <v>21</v>
      </c>
      <c r="G1883" s="15">
        <f t="shared" si="187"/>
        <v>0.42</v>
      </c>
      <c r="H1883" s="12">
        <f t="shared" si="188"/>
        <v>0.5</v>
      </c>
      <c r="I1883" s="12">
        <f t="shared" si="189"/>
        <v>1</v>
      </c>
      <c r="J1883" s="15">
        <v>1.5</v>
      </c>
    </row>
    <row r="1884" spans="1:10" hidden="1">
      <c r="A1884" s="6">
        <f t="shared" si="190"/>
        <v>17</v>
      </c>
      <c r="B1884" s="29" t="s">
        <v>2868</v>
      </c>
      <c r="C1884" s="8" t="s">
        <v>11</v>
      </c>
      <c r="D1884" s="9" t="s">
        <v>949</v>
      </c>
      <c r="E1884" s="10">
        <v>134</v>
      </c>
      <c r="F1884" s="11">
        <v>70</v>
      </c>
      <c r="G1884" s="15">
        <f t="shared" si="187"/>
        <v>1.4</v>
      </c>
      <c r="H1884" s="12">
        <f t="shared" si="188"/>
        <v>0.47</v>
      </c>
      <c r="I1884" s="12">
        <f t="shared" si="189"/>
        <v>0.93</v>
      </c>
      <c r="J1884" s="15">
        <f>G1884</f>
        <v>1.4</v>
      </c>
    </row>
    <row r="1885" spans="1:10" hidden="1">
      <c r="A1885" s="6">
        <f t="shared" si="190"/>
        <v>18</v>
      </c>
      <c r="B1885" s="29" t="s">
        <v>2868</v>
      </c>
      <c r="C1885" s="8" t="s">
        <v>11</v>
      </c>
      <c r="D1885" s="9" t="s">
        <v>1850</v>
      </c>
      <c r="E1885" s="10">
        <v>107</v>
      </c>
      <c r="F1885" s="11">
        <v>65</v>
      </c>
      <c r="G1885" s="15">
        <f t="shared" si="187"/>
        <v>1.3</v>
      </c>
      <c r="H1885" s="12">
        <f t="shared" si="188"/>
        <v>0.43</v>
      </c>
      <c r="I1885" s="12">
        <f t="shared" si="189"/>
        <v>0.87</v>
      </c>
      <c r="J1885" s="15">
        <f>G1885</f>
        <v>1.3</v>
      </c>
    </row>
    <row r="1886" spans="1:10" hidden="1">
      <c r="A1886" s="6">
        <f t="shared" si="190"/>
        <v>19</v>
      </c>
      <c r="B1886" s="29" t="s">
        <v>2868</v>
      </c>
      <c r="C1886" s="8" t="s">
        <v>11</v>
      </c>
      <c r="D1886" s="9" t="s">
        <v>1851</v>
      </c>
      <c r="E1886" s="10">
        <v>55</v>
      </c>
      <c r="F1886" s="11">
        <v>39</v>
      </c>
      <c r="G1886" s="15">
        <f t="shared" si="187"/>
        <v>0.78</v>
      </c>
      <c r="H1886" s="12">
        <f t="shared" si="188"/>
        <v>0.33</v>
      </c>
      <c r="I1886" s="12">
        <f t="shared" si="189"/>
        <v>0.67</v>
      </c>
      <c r="J1886" s="15">
        <v>1</v>
      </c>
    </row>
    <row r="1887" spans="1:10" hidden="1">
      <c r="A1887" s="6">
        <f t="shared" si="190"/>
        <v>20</v>
      </c>
      <c r="B1887" s="29" t="s">
        <v>2868</v>
      </c>
      <c r="C1887" s="8" t="s">
        <v>11</v>
      </c>
      <c r="D1887" s="9" t="s">
        <v>1853</v>
      </c>
      <c r="E1887" s="10">
        <v>104</v>
      </c>
      <c r="F1887" s="11">
        <v>77</v>
      </c>
      <c r="G1887" s="15">
        <f t="shared" si="187"/>
        <v>1.54</v>
      </c>
      <c r="H1887" s="12">
        <f t="shared" si="188"/>
        <v>0.51</v>
      </c>
      <c r="I1887" s="12">
        <f t="shared" si="189"/>
        <v>1.03</v>
      </c>
      <c r="J1887" s="15">
        <f>G1887</f>
        <v>1.54</v>
      </c>
    </row>
    <row r="1888" spans="1:10" hidden="1">
      <c r="A1888" s="6">
        <f t="shared" si="190"/>
        <v>21</v>
      </c>
      <c r="B1888" s="29" t="s">
        <v>2868</v>
      </c>
      <c r="C1888" s="8" t="s">
        <v>11</v>
      </c>
      <c r="D1888" s="9" t="s">
        <v>1858</v>
      </c>
      <c r="E1888" s="10">
        <v>132</v>
      </c>
      <c r="F1888" s="11">
        <v>41</v>
      </c>
      <c r="G1888" s="15">
        <f t="shared" si="187"/>
        <v>0.82</v>
      </c>
      <c r="H1888" s="12">
        <f t="shared" si="188"/>
        <v>0.5</v>
      </c>
      <c r="I1888" s="12">
        <f t="shared" si="189"/>
        <v>1</v>
      </c>
      <c r="J1888" s="15">
        <v>1.5</v>
      </c>
    </row>
    <row r="1889" spans="1:10" hidden="1">
      <c r="A1889" s="6">
        <f t="shared" si="190"/>
        <v>22</v>
      </c>
      <c r="B1889" s="29" t="s">
        <v>2868</v>
      </c>
      <c r="C1889" s="8" t="s">
        <v>11</v>
      </c>
      <c r="D1889" s="9" t="s">
        <v>1859</v>
      </c>
      <c r="E1889" s="10">
        <v>120</v>
      </c>
      <c r="F1889" s="11">
        <v>67</v>
      </c>
      <c r="G1889" s="15">
        <f t="shared" si="187"/>
        <v>1.34</v>
      </c>
      <c r="H1889" s="12">
        <f t="shared" si="188"/>
        <v>0.45</v>
      </c>
      <c r="I1889" s="12">
        <f t="shared" si="189"/>
        <v>0.89</v>
      </c>
      <c r="J1889" s="15">
        <f>G1889</f>
        <v>1.34</v>
      </c>
    </row>
    <row r="1890" spans="1:10" hidden="1">
      <c r="A1890" s="6">
        <f t="shared" si="190"/>
        <v>23</v>
      </c>
      <c r="B1890" s="29" t="s">
        <v>2868</v>
      </c>
      <c r="C1890" s="8" t="s">
        <v>11</v>
      </c>
      <c r="D1890" s="9" t="s">
        <v>1875</v>
      </c>
      <c r="E1890" s="10">
        <v>101</v>
      </c>
      <c r="F1890" s="11">
        <v>75</v>
      </c>
      <c r="G1890" s="15">
        <f t="shared" si="187"/>
        <v>1.5</v>
      </c>
      <c r="H1890" s="12">
        <f t="shared" si="188"/>
        <v>0.5</v>
      </c>
      <c r="I1890" s="12">
        <f t="shared" si="189"/>
        <v>1</v>
      </c>
      <c r="J1890" s="15">
        <f>G1890</f>
        <v>1.5</v>
      </c>
    </row>
    <row r="1891" spans="1:10" ht="27.75">
      <c r="A1891" s="6"/>
      <c r="B1891" s="25" t="s">
        <v>2868</v>
      </c>
      <c r="C1891" s="8"/>
      <c r="D1891" s="27" t="s">
        <v>105</v>
      </c>
      <c r="E1891" s="52">
        <f t="shared" ref="E1891:J1891" si="191">SUM(E1868:E1890)</f>
        <v>3202</v>
      </c>
      <c r="F1891" s="52">
        <f t="shared" si="191"/>
        <v>1936</v>
      </c>
      <c r="G1891" s="53">
        <f t="shared" si="191"/>
        <v>38.720000000000006</v>
      </c>
      <c r="H1891" s="53">
        <f t="shared" si="191"/>
        <v>10.669999999999998</v>
      </c>
      <c r="I1891" s="53">
        <f t="shared" si="191"/>
        <v>21.35</v>
      </c>
      <c r="J1891" s="53">
        <f t="shared" si="191"/>
        <v>32.019999999999996</v>
      </c>
    </row>
    <row r="1892" spans="1:10" s="5" customFormat="1" hidden="1">
      <c r="A1892" s="6">
        <v>1</v>
      </c>
      <c r="B1892" s="29" t="s">
        <v>1795</v>
      </c>
      <c r="C1892" s="8" t="s">
        <v>11</v>
      </c>
      <c r="D1892" s="9" t="s">
        <v>1796</v>
      </c>
      <c r="E1892" s="10">
        <v>132</v>
      </c>
      <c r="F1892" s="11">
        <v>67</v>
      </c>
      <c r="G1892" s="15">
        <f t="shared" si="183"/>
        <v>1.34</v>
      </c>
      <c r="H1892" s="12">
        <f t="shared" si="184"/>
        <v>0.45</v>
      </c>
      <c r="I1892" s="12">
        <f t="shared" si="185"/>
        <v>0.89</v>
      </c>
      <c r="J1892" s="15">
        <f t="shared" ref="J1892:J1929" si="192">G1892</f>
        <v>1.34</v>
      </c>
    </row>
    <row r="1893" spans="1:10" hidden="1">
      <c r="A1893" s="6">
        <f t="shared" ref="A1893:A1956" si="193">A1892+1</f>
        <v>2</v>
      </c>
      <c r="B1893" s="29" t="s">
        <v>1795</v>
      </c>
      <c r="C1893" s="8" t="s">
        <v>11</v>
      </c>
      <c r="D1893" s="9" t="s">
        <v>1797</v>
      </c>
      <c r="E1893" s="10">
        <v>117</v>
      </c>
      <c r="F1893" s="11">
        <v>63</v>
      </c>
      <c r="G1893" s="15">
        <f t="shared" si="183"/>
        <v>1.26</v>
      </c>
      <c r="H1893" s="12">
        <f t="shared" si="184"/>
        <v>0.42</v>
      </c>
      <c r="I1893" s="12">
        <f t="shared" si="185"/>
        <v>0.84</v>
      </c>
      <c r="J1893" s="15">
        <f t="shared" si="192"/>
        <v>1.26</v>
      </c>
    </row>
    <row r="1894" spans="1:10" hidden="1">
      <c r="A1894" s="6">
        <f t="shared" si="193"/>
        <v>3</v>
      </c>
      <c r="B1894" s="29" t="s">
        <v>1795</v>
      </c>
      <c r="C1894" s="8" t="s">
        <v>11</v>
      </c>
      <c r="D1894" s="9" t="s">
        <v>1798</v>
      </c>
      <c r="E1894" s="10">
        <v>84</v>
      </c>
      <c r="F1894" s="11">
        <v>78</v>
      </c>
      <c r="G1894" s="15">
        <f t="shared" si="183"/>
        <v>1.56</v>
      </c>
      <c r="H1894" s="12">
        <f t="shared" si="184"/>
        <v>0.52</v>
      </c>
      <c r="I1894" s="12">
        <f t="shared" si="185"/>
        <v>1.04</v>
      </c>
      <c r="J1894" s="15">
        <f t="shared" si="192"/>
        <v>1.56</v>
      </c>
    </row>
    <row r="1895" spans="1:10" hidden="1">
      <c r="A1895" s="6">
        <f t="shared" si="193"/>
        <v>4</v>
      </c>
      <c r="B1895" s="29" t="s">
        <v>1795</v>
      </c>
      <c r="C1895" s="8" t="s">
        <v>11</v>
      </c>
      <c r="D1895" s="9" t="s">
        <v>1799</v>
      </c>
      <c r="E1895" s="10">
        <v>123</v>
      </c>
      <c r="F1895" s="11">
        <v>64</v>
      </c>
      <c r="G1895" s="15">
        <f t="shared" si="183"/>
        <v>1.28</v>
      </c>
      <c r="H1895" s="12">
        <f t="shared" si="184"/>
        <v>0.43</v>
      </c>
      <c r="I1895" s="12">
        <f t="shared" si="185"/>
        <v>0.85</v>
      </c>
      <c r="J1895" s="15">
        <f t="shared" si="192"/>
        <v>1.28</v>
      </c>
    </row>
    <row r="1896" spans="1:10" hidden="1">
      <c r="A1896" s="6">
        <f t="shared" si="193"/>
        <v>5</v>
      </c>
      <c r="B1896" s="29" t="s">
        <v>1795</v>
      </c>
      <c r="C1896" s="8" t="s">
        <v>11</v>
      </c>
      <c r="D1896" s="9" t="s">
        <v>1800</v>
      </c>
      <c r="E1896" s="10">
        <v>34</v>
      </c>
      <c r="F1896" s="11">
        <v>26</v>
      </c>
      <c r="G1896" s="15">
        <f t="shared" si="183"/>
        <v>0.52</v>
      </c>
      <c r="H1896" s="12">
        <f t="shared" si="184"/>
        <v>0.33</v>
      </c>
      <c r="I1896" s="12">
        <f t="shared" si="185"/>
        <v>0.67</v>
      </c>
      <c r="J1896" s="15">
        <v>1</v>
      </c>
    </row>
    <row r="1897" spans="1:10" hidden="1">
      <c r="A1897" s="6">
        <f t="shared" si="193"/>
        <v>6</v>
      </c>
      <c r="B1897" s="29" t="s">
        <v>1795</v>
      </c>
      <c r="C1897" s="8" t="s">
        <v>11</v>
      </c>
      <c r="D1897" s="9" t="s">
        <v>1801</v>
      </c>
      <c r="E1897" s="10">
        <v>86</v>
      </c>
      <c r="F1897" s="11">
        <v>70</v>
      </c>
      <c r="G1897" s="15">
        <f t="shared" si="183"/>
        <v>1.4</v>
      </c>
      <c r="H1897" s="12">
        <f t="shared" si="184"/>
        <v>0.47</v>
      </c>
      <c r="I1897" s="12">
        <f t="shared" si="185"/>
        <v>0.93</v>
      </c>
      <c r="J1897" s="15">
        <f t="shared" si="192"/>
        <v>1.4</v>
      </c>
    </row>
    <row r="1898" spans="1:10" hidden="1">
      <c r="A1898" s="6">
        <f t="shared" si="193"/>
        <v>7</v>
      </c>
      <c r="B1898" s="29" t="s">
        <v>1795</v>
      </c>
      <c r="C1898" s="8" t="s">
        <v>11</v>
      </c>
      <c r="D1898" s="9" t="s">
        <v>1803</v>
      </c>
      <c r="E1898" s="10">
        <v>54</v>
      </c>
      <c r="F1898" s="11">
        <v>51</v>
      </c>
      <c r="G1898" s="15">
        <f t="shared" si="183"/>
        <v>1.02</v>
      </c>
      <c r="H1898" s="12">
        <f t="shared" si="184"/>
        <v>0.34</v>
      </c>
      <c r="I1898" s="12">
        <f t="shared" si="185"/>
        <v>0.68</v>
      </c>
      <c r="J1898" s="15">
        <f t="shared" si="192"/>
        <v>1.02</v>
      </c>
    </row>
    <row r="1899" spans="1:10" hidden="1">
      <c r="A1899" s="6">
        <f t="shared" si="193"/>
        <v>8</v>
      </c>
      <c r="B1899" s="29" t="s">
        <v>1795</v>
      </c>
      <c r="C1899" s="8" t="s">
        <v>11</v>
      </c>
      <c r="D1899" s="9" t="s">
        <v>1805</v>
      </c>
      <c r="E1899" s="10">
        <v>76</v>
      </c>
      <c r="F1899" s="11">
        <v>49</v>
      </c>
      <c r="G1899" s="15">
        <f t="shared" si="183"/>
        <v>0.98</v>
      </c>
      <c r="H1899" s="12">
        <f t="shared" si="184"/>
        <v>0.33</v>
      </c>
      <c r="I1899" s="12">
        <f t="shared" si="185"/>
        <v>0.67</v>
      </c>
      <c r="J1899" s="15">
        <v>1</v>
      </c>
    </row>
    <row r="1900" spans="1:10" hidden="1">
      <c r="A1900" s="6">
        <f t="shared" si="193"/>
        <v>9</v>
      </c>
      <c r="B1900" s="29" t="s">
        <v>1795</v>
      </c>
      <c r="C1900" s="8" t="s">
        <v>11</v>
      </c>
      <c r="D1900" s="9" t="s">
        <v>1806</v>
      </c>
      <c r="E1900" s="10">
        <v>64</v>
      </c>
      <c r="F1900" s="11">
        <v>40</v>
      </c>
      <c r="G1900" s="15">
        <f t="shared" si="183"/>
        <v>0.8</v>
      </c>
      <c r="H1900" s="12">
        <f t="shared" si="184"/>
        <v>0.33</v>
      </c>
      <c r="I1900" s="12">
        <f t="shared" si="185"/>
        <v>0.67</v>
      </c>
      <c r="J1900" s="15">
        <v>1</v>
      </c>
    </row>
    <row r="1901" spans="1:10" hidden="1">
      <c r="A1901" s="6">
        <f t="shared" si="193"/>
        <v>10</v>
      </c>
      <c r="B1901" s="29" t="s">
        <v>1795</v>
      </c>
      <c r="C1901" s="8" t="s">
        <v>11</v>
      </c>
      <c r="D1901" s="9" t="s">
        <v>1808</v>
      </c>
      <c r="E1901" s="10">
        <v>105</v>
      </c>
      <c r="F1901" s="11">
        <v>70</v>
      </c>
      <c r="G1901" s="15">
        <f t="shared" si="183"/>
        <v>1.4</v>
      </c>
      <c r="H1901" s="12">
        <f t="shared" si="184"/>
        <v>0.47</v>
      </c>
      <c r="I1901" s="12">
        <f t="shared" si="185"/>
        <v>0.93</v>
      </c>
      <c r="J1901" s="15">
        <f t="shared" si="192"/>
        <v>1.4</v>
      </c>
    </row>
    <row r="1902" spans="1:10" hidden="1">
      <c r="A1902" s="6">
        <f t="shared" si="193"/>
        <v>11</v>
      </c>
      <c r="B1902" s="29" t="s">
        <v>1795</v>
      </c>
      <c r="C1902" s="8" t="s">
        <v>11</v>
      </c>
      <c r="D1902" s="9" t="s">
        <v>1809</v>
      </c>
      <c r="E1902" s="10">
        <v>100</v>
      </c>
      <c r="F1902" s="11">
        <v>66</v>
      </c>
      <c r="G1902" s="15">
        <f t="shared" si="183"/>
        <v>1.32</v>
      </c>
      <c r="H1902" s="12">
        <f t="shared" si="184"/>
        <v>0.44</v>
      </c>
      <c r="I1902" s="12">
        <f t="shared" si="185"/>
        <v>0.88</v>
      </c>
      <c r="J1902" s="15">
        <f t="shared" si="192"/>
        <v>1.32</v>
      </c>
    </row>
    <row r="1903" spans="1:10" hidden="1">
      <c r="A1903" s="6">
        <f t="shared" si="193"/>
        <v>12</v>
      </c>
      <c r="B1903" s="29" t="s">
        <v>1795</v>
      </c>
      <c r="C1903" s="8" t="s">
        <v>11</v>
      </c>
      <c r="D1903" s="9" t="s">
        <v>1814</v>
      </c>
      <c r="E1903" s="10">
        <v>124</v>
      </c>
      <c r="F1903" s="11">
        <v>74</v>
      </c>
      <c r="G1903" s="15">
        <f t="shared" si="183"/>
        <v>1.48</v>
      </c>
      <c r="H1903" s="12">
        <f t="shared" si="184"/>
        <v>0.49</v>
      </c>
      <c r="I1903" s="12">
        <f t="shared" si="185"/>
        <v>0.99</v>
      </c>
      <c r="J1903" s="15">
        <f t="shared" si="192"/>
        <v>1.48</v>
      </c>
    </row>
    <row r="1904" spans="1:10" hidden="1">
      <c r="A1904" s="6">
        <f t="shared" si="193"/>
        <v>13</v>
      </c>
      <c r="B1904" s="29" t="s">
        <v>1795</v>
      </c>
      <c r="C1904" s="8" t="s">
        <v>11</v>
      </c>
      <c r="D1904" s="9" t="s">
        <v>1815</v>
      </c>
      <c r="E1904" s="10">
        <v>101</v>
      </c>
      <c r="F1904" s="11">
        <v>75</v>
      </c>
      <c r="G1904" s="15">
        <f t="shared" si="183"/>
        <v>1.5</v>
      </c>
      <c r="H1904" s="12">
        <f t="shared" si="184"/>
        <v>0.5</v>
      </c>
      <c r="I1904" s="12">
        <f t="shared" si="185"/>
        <v>1</v>
      </c>
      <c r="J1904" s="15">
        <f t="shared" si="192"/>
        <v>1.5</v>
      </c>
    </row>
    <row r="1905" spans="1:10" hidden="1">
      <c r="A1905" s="6">
        <f t="shared" si="193"/>
        <v>14</v>
      </c>
      <c r="B1905" s="29" t="s">
        <v>1795</v>
      </c>
      <c r="C1905" s="8" t="s">
        <v>11</v>
      </c>
      <c r="D1905" s="9" t="s">
        <v>1816</v>
      </c>
      <c r="E1905" s="10">
        <v>91</v>
      </c>
      <c r="F1905" s="11">
        <v>49</v>
      </c>
      <c r="G1905" s="15">
        <f t="shared" si="183"/>
        <v>0.98</v>
      </c>
      <c r="H1905" s="12">
        <f t="shared" si="184"/>
        <v>0.33</v>
      </c>
      <c r="I1905" s="12">
        <f t="shared" si="185"/>
        <v>0.67</v>
      </c>
      <c r="J1905" s="15">
        <v>1</v>
      </c>
    </row>
    <row r="1906" spans="1:10" hidden="1">
      <c r="A1906" s="6">
        <f t="shared" si="193"/>
        <v>15</v>
      </c>
      <c r="B1906" s="29" t="s">
        <v>1795</v>
      </c>
      <c r="C1906" s="8" t="s">
        <v>11</v>
      </c>
      <c r="D1906" s="9" t="s">
        <v>1819</v>
      </c>
      <c r="E1906" s="10">
        <v>123</v>
      </c>
      <c r="F1906" s="11">
        <v>88</v>
      </c>
      <c r="G1906" s="15">
        <f t="shared" si="183"/>
        <v>1.76</v>
      </c>
      <c r="H1906" s="12">
        <f t="shared" si="184"/>
        <v>0.59</v>
      </c>
      <c r="I1906" s="12">
        <f t="shared" si="185"/>
        <v>1.17</v>
      </c>
      <c r="J1906" s="15">
        <f t="shared" si="192"/>
        <v>1.76</v>
      </c>
    </row>
    <row r="1907" spans="1:10" hidden="1">
      <c r="A1907" s="6">
        <f t="shared" si="193"/>
        <v>16</v>
      </c>
      <c r="B1907" s="29" t="s">
        <v>1795</v>
      </c>
      <c r="C1907" s="8" t="s">
        <v>11</v>
      </c>
      <c r="D1907" s="9" t="s">
        <v>1820</v>
      </c>
      <c r="E1907" s="10">
        <v>93</v>
      </c>
      <c r="F1907" s="11">
        <v>74</v>
      </c>
      <c r="G1907" s="15">
        <f t="shared" si="183"/>
        <v>1.48</v>
      </c>
      <c r="H1907" s="12">
        <f t="shared" si="184"/>
        <v>0.49</v>
      </c>
      <c r="I1907" s="12">
        <f t="shared" si="185"/>
        <v>0.99</v>
      </c>
      <c r="J1907" s="15">
        <f t="shared" si="192"/>
        <v>1.48</v>
      </c>
    </row>
    <row r="1908" spans="1:10" hidden="1">
      <c r="A1908" s="6">
        <f t="shared" si="193"/>
        <v>17</v>
      </c>
      <c r="B1908" s="29" t="s">
        <v>1795</v>
      </c>
      <c r="C1908" s="8" t="s">
        <v>11</v>
      </c>
      <c r="D1908" s="9" t="s">
        <v>1821</v>
      </c>
      <c r="E1908" s="10">
        <v>67</v>
      </c>
      <c r="F1908" s="11">
        <v>59</v>
      </c>
      <c r="G1908" s="15">
        <f t="shared" si="183"/>
        <v>1.18</v>
      </c>
      <c r="H1908" s="12">
        <f t="shared" si="184"/>
        <v>0.39</v>
      </c>
      <c r="I1908" s="12">
        <f t="shared" si="185"/>
        <v>0.79</v>
      </c>
      <c r="J1908" s="15">
        <f t="shared" si="192"/>
        <v>1.18</v>
      </c>
    </row>
    <row r="1909" spans="1:10" hidden="1">
      <c r="A1909" s="6">
        <f t="shared" si="193"/>
        <v>18</v>
      </c>
      <c r="B1909" s="29" t="s">
        <v>1795</v>
      </c>
      <c r="C1909" s="8" t="s">
        <v>11</v>
      </c>
      <c r="D1909" s="9" t="s">
        <v>1823</v>
      </c>
      <c r="E1909" s="10">
        <v>102</v>
      </c>
      <c r="F1909" s="11">
        <v>72</v>
      </c>
      <c r="G1909" s="15">
        <f t="shared" si="183"/>
        <v>1.44</v>
      </c>
      <c r="H1909" s="12">
        <f t="shared" si="184"/>
        <v>0.48</v>
      </c>
      <c r="I1909" s="12">
        <f t="shared" si="185"/>
        <v>0.96</v>
      </c>
      <c r="J1909" s="15">
        <f t="shared" si="192"/>
        <v>1.44</v>
      </c>
    </row>
    <row r="1910" spans="1:10" hidden="1">
      <c r="A1910" s="6">
        <f t="shared" si="193"/>
        <v>19</v>
      </c>
      <c r="B1910" s="29" t="s">
        <v>1795</v>
      </c>
      <c r="C1910" s="8" t="s">
        <v>11</v>
      </c>
      <c r="D1910" s="9" t="s">
        <v>1824</v>
      </c>
      <c r="E1910" s="10">
        <v>109</v>
      </c>
      <c r="F1910" s="11">
        <v>58</v>
      </c>
      <c r="G1910" s="15">
        <f t="shared" si="183"/>
        <v>1.1599999999999999</v>
      </c>
      <c r="H1910" s="12">
        <f t="shared" si="184"/>
        <v>0.39</v>
      </c>
      <c r="I1910" s="12">
        <f t="shared" si="185"/>
        <v>0.77</v>
      </c>
      <c r="J1910" s="15">
        <f t="shared" si="192"/>
        <v>1.1599999999999999</v>
      </c>
    </row>
    <row r="1911" spans="1:10" hidden="1">
      <c r="A1911" s="6">
        <f t="shared" si="193"/>
        <v>20</v>
      </c>
      <c r="B1911" s="29" t="s">
        <v>1795</v>
      </c>
      <c r="C1911" s="8" t="s">
        <v>11</v>
      </c>
      <c r="D1911" s="9" t="s">
        <v>1825</v>
      </c>
      <c r="E1911" s="10">
        <v>206</v>
      </c>
      <c r="F1911" s="11">
        <v>97</v>
      </c>
      <c r="G1911" s="15">
        <f t="shared" si="183"/>
        <v>1.94</v>
      </c>
      <c r="H1911" s="12">
        <f t="shared" si="184"/>
        <v>0.65</v>
      </c>
      <c r="I1911" s="12">
        <f t="shared" si="185"/>
        <v>1.29</v>
      </c>
      <c r="J1911" s="15">
        <f t="shared" si="192"/>
        <v>1.94</v>
      </c>
    </row>
    <row r="1912" spans="1:10" hidden="1">
      <c r="A1912" s="6">
        <f t="shared" si="193"/>
        <v>21</v>
      </c>
      <c r="B1912" s="29" t="s">
        <v>1795</v>
      </c>
      <c r="C1912" s="8" t="s">
        <v>11</v>
      </c>
      <c r="D1912" s="9" t="s">
        <v>1826</v>
      </c>
      <c r="E1912" s="10">
        <v>61</v>
      </c>
      <c r="F1912" s="11">
        <v>17</v>
      </c>
      <c r="G1912" s="15">
        <f t="shared" si="183"/>
        <v>0.34</v>
      </c>
      <c r="H1912" s="12">
        <f t="shared" si="184"/>
        <v>0.33</v>
      </c>
      <c r="I1912" s="12">
        <f t="shared" si="185"/>
        <v>0.67</v>
      </c>
      <c r="J1912" s="15">
        <v>1</v>
      </c>
    </row>
    <row r="1913" spans="1:10" hidden="1">
      <c r="A1913" s="6">
        <f t="shared" si="193"/>
        <v>22</v>
      </c>
      <c r="B1913" s="29" t="s">
        <v>1795</v>
      </c>
      <c r="C1913" s="8" t="s">
        <v>11</v>
      </c>
      <c r="D1913" s="9" t="s">
        <v>1827</v>
      </c>
      <c r="E1913" s="10">
        <v>303</v>
      </c>
      <c r="F1913" s="11">
        <v>168</v>
      </c>
      <c r="G1913" s="15">
        <f t="shared" si="183"/>
        <v>3.36</v>
      </c>
      <c r="H1913" s="12">
        <f t="shared" si="184"/>
        <v>0.5</v>
      </c>
      <c r="I1913" s="12">
        <f t="shared" si="185"/>
        <v>1</v>
      </c>
      <c r="J1913" s="15">
        <v>1.5</v>
      </c>
    </row>
    <row r="1914" spans="1:10" hidden="1">
      <c r="A1914" s="6">
        <f t="shared" si="193"/>
        <v>23</v>
      </c>
      <c r="B1914" s="29" t="s">
        <v>1795</v>
      </c>
      <c r="C1914" s="8" t="s">
        <v>11</v>
      </c>
      <c r="D1914" s="9" t="s">
        <v>1828</v>
      </c>
      <c r="E1914" s="10">
        <v>174</v>
      </c>
      <c r="F1914" s="11">
        <v>83</v>
      </c>
      <c r="G1914" s="15">
        <f t="shared" si="183"/>
        <v>1.66</v>
      </c>
      <c r="H1914" s="12">
        <f t="shared" si="184"/>
        <v>0.55000000000000004</v>
      </c>
      <c r="I1914" s="12">
        <f t="shared" si="185"/>
        <v>1.1100000000000001</v>
      </c>
      <c r="J1914" s="15">
        <f t="shared" si="192"/>
        <v>1.66</v>
      </c>
    </row>
    <row r="1915" spans="1:10" hidden="1">
      <c r="A1915" s="6">
        <f t="shared" si="193"/>
        <v>24</v>
      </c>
      <c r="B1915" s="29" t="s">
        <v>1795</v>
      </c>
      <c r="C1915" s="8" t="s">
        <v>11</v>
      </c>
      <c r="D1915" s="9" t="s">
        <v>1830</v>
      </c>
      <c r="E1915" s="10">
        <v>61</v>
      </c>
      <c r="F1915" s="11">
        <v>38</v>
      </c>
      <c r="G1915" s="15">
        <f t="shared" si="183"/>
        <v>0.76</v>
      </c>
      <c r="H1915" s="12">
        <f t="shared" si="184"/>
        <v>0.33</v>
      </c>
      <c r="I1915" s="12">
        <f t="shared" si="185"/>
        <v>0.67</v>
      </c>
      <c r="J1915" s="15">
        <v>1</v>
      </c>
    </row>
    <row r="1916" spans="1:10" hidden="1">
      <c r="A1916" s="6">
        <f t="shared" si="193"/>
        <v>25</v>
      </c>
      <c r="B1916" s="29" t="s">
        <v>1795</v>
      </c>
      <c r="C1916" s="8" t="s">
        <v>11</v>
      </c>
      <c r="D1916" s="9" t="s">
        <v>1831</v>
      </c>
      <c r="E1916" s="10">
        <v>127</v>
      </c>
      <c r="F1916" s="11">
        <v>66</v>
      </c>
      <c r="G1916" s="15">
        <f t="shared" si="183"/>
        <v>1.32</v>
      </c>
      <c r="H1916" s="12">
        <f t="shared" si="184"/>
        <v>0.44</v>
      </c>
      <c r="I1916" s="12">
        <f t="shared" si="185"/>
        <v>0.88</v>
      </c>
      <c r="J1916" s="15">
        <f t="shared" si="192"/>
        <v>1.32</v>
      </c>
    </row>
    <row r="1917" spans="1:10" hidden="1">
      <c r="A1917" s="6">
        <f t="shared" si="193"/>
        <v>26</v>
      </c>
      <c r="B1917" s="29" t="s">
        <v>1795</v>
      </c>
      <c r="C1917" s="8" t="s">
        <v>11</v>
      </c>
      <c r="D1917" s="9" t="s">
        <v>1832</v>
      </c>
      <c r="E1917" s="10">
        <v>98</v>
      </c>
      <c r="F1917" s="11">
        <v>60</v>
      </c>
      <c r="G1917" s="15">
        <f t="shared" si="183"/>
        <v>1.2</v>
      </c>
      <c r="H1917" s="12">
        <f t="shared" si="184"/>
        <v>0.4</v>
      </c>
      <c r="I1917" s="12">
        <f t="shared" si="185"/>
        <v>0.8</v>
      </c>
      <c r="J1917" s="15">
        <f t="shared" si="192"/>
        <v>1.2</v>
      </c>
    </row>
    <row r="1918" spans="1:10" hidden="1">
      <c r="A1918" s="6">
        <f t="shared" si="193"/>
        <v>27</v>
      </c>
      <c r="B1918" s="29" t="s">
        <v>1795</v>
      </c>
      <c r="C1918" s="8" t="s">
        <v>11</v>
      </c>
      <c r="D1918" s="9" t="s">
        <v>1833</v>
      </c>
      <c r="E1918" s="10">
        <v>71</v>
      </c>
      <c r="F1918" s="11">
        <v>28</v>
      </c>
      <c r="G1918" s="15">
        <f t="shared" si="183"/>
        <v>0.56000000000000005</v>
      </c>
      <c r="H1918" s="12">
        <f t="shared" si="184"/>
        <v>0.33</v>
      </c>
      <c r="I1918" s="12">
        <f t="shared" si="185"/>
        <v>0.67</v>
      </c>
      <c r="J1918" s="15">
        <v>1</v>
      </c>
    </row>
    <row r="1919" spans="1:10" hidden="1">
      <c r="A1919" s="6">
        <f t="shared" si="193"/>
        <v>28</v>
      </c>
      <c r="B1919" s="29" t="s">
        <v>1795</v>
      </c>
      <c r="C1919" s="8" t="s">
        <v>11</v>
      </c>
      <c r="D1919" s="9" t="s">
        <v>1834</v>
      </c>
      <c r="E1919" s="10">
        <v>78</v>
      </c>
      <c r="F1919" s="11">
        <v>61</v>
      </c>
      <c r="G1919" s="15">
        <f t="shared" si="183"/>
        <v>1.22</v>
      </c>
      <c r="H1919" s="12">
        <f t="shared" si="184"/>
        <v>0.41</v>
      </c>
      <c r="I1919" s="12">
        <f t="shared" si="185"/>
        <v>0.81</v>
      </c>
      <c r="J1919" s="15">
        <f t="shared" si="192"/>
        <v>1.22</v>
      </c>
    </row>
    <row r="1920" spans="1:10" hidden="1">
      <c r="A1920" s="6">
        <f t="shared" si="193"/>
        <v>29</v>
      </c>
      <c r="B1920" s="29" t="s">
        <v>1795</v>
      </c>
      <c r="C1920" s="8" t="s">
        <v>11</v>
      </c>
      <c r="D1920" s="9" t="s">
        <v>1835</v>
      </c>
      <c r="E1920" s="10">
        <v>64</v>
      </c>
      <c r="F1920" s="11">
        <v>73</v>
      </c>
      <c r="G1920" s="15">
        <f t="shared" si="183"/>
        <v>1.46</v>
      </c>
      <c r="H1920" s="12">
        <f t="shared" si="184"/>
        <v>0.49</v>
      </c>
      <c r="I1920" s="12">
        <f t="shared" si="185"/>
        <v>0.97</v>
      </c>
      <c r="J1920" s="15">
        <f t="shared" si="192"/>
        <v>1.46</v>
      </c>
    </row>
    <row r="1921" spans="1:10" hidden="1">
      <c r="A1921" s="6">
        <f t="shared" si="193"/>
        <v>30</v>
      </c>
      <c r="B1921" s="29" t="s">
        <v>1795</v>
      </c>
      <c r="C1921" s="8" t="s">
        <v>11</v>
      </c>
      <c r="D1921" s="9" t="s">
        <v>1837</v>
      </c>
      <c r="E1921" s="10">
        <v>82</v>
      </c>
      <c r="F1921" s="11">
        <v>52</v>
      </c>
      <c r="G1921" s="15">
        <f t="shared" si="183"/>
        <v>1.04</v>
      </c>
      <c r="H1921" s="12">
        <f t="shared" si="184"/>
        <v>0.35</v>
      </c>
      <c r="I1921" s="12">
        <f t="shared" si="185"/>
        <v>0.69</v>
      </c>
      <c r="J1921" s="15">
        <f t="shared" si="192"/>
        <v>1.04</v>
      </c>
    </row>
    <row r="1922" spans="1:10" hidden="1">
      <c r="A1922" s="6">
        <f t="shared" si="193"/>
        <v>31</v>
      </c>
      <c r="B1922" s="29" t="s">
        <v>1795</v>
      </c>
      <c r="C1922" s="8" t="s">
        <v>11</v>
      </c>
      <c r="D1922" s="30" t="s">
        <v>1839</v>
      </c>
      <c r="E1922" s="10">
        <v>183</v>
      </c>
      <c r="F1922" s="11">
        <v>87</v>
      </c>
      <c r="G1922" s="15">
        <f t="shared" si="183"/>
        <v>1.74</v>
      </c>
      <c r="H1922" s="12">
        <f t="shared" si="184"/>
        <v>0.57999999999999996</v>
      </c>
      <c r="I1922" s="12">
        <f t="shared" si="185"/>
        <v>1.1599999999999999</v>
      </c>
      <c r="J1922" s="15">
        <f t="shared" si="192"/>
        <v>1.74</v>
      </c>
    </row>
    <row r="1923" spans="1:10" hidden="1">
      <c r="A1923" s="6">
        <f t="shared" si="193"/>
        <v>32</v>
      </c>
      <c r="B1923" s="29" t="s">
        <v>1795</v>
      </c>
      <c r="C1923" s="8" t="s">
        <v>11</v>
      </c>
      <c r="D1923" s="9" t="s">
        <v>1840</v>
      </c>
      <c r="E1923" s="10">
        <v>78</v>
      </c>
      <c r="F1923" s="11">
        <v>64</v>
      </c>
      <c r="G1923" s="15">
        <f t="shared" si="183"/>
        <v>1.28</v>
      </c>
      <c r="H1923" s="12">
        <f t="shared" si="184"/>
        <v>0.43</v>
      </c>
      <c r="I1923" s="12">
        <f t="shared" si="185"/>
        <v>0.85</v>
      </c>
      <c r="J1923" s="15">
        <f t="shared" si="192"/>
        <v>1.28</v>
      </c>
    </row>
    <row r="1924" spans="1:10" hidden="1">
      <c r="A1924" s="6">
        <f t="shared" si="193"/>
        <v>33</v>
      </c>
      <c r="B1924" s="29" t="s">
        <v>1795</v>
      </c>
      <c r="C1924" s="8" t="s">
        <v>11</v>
      </c>
      <c r="D1924" s="9" t="s">
        <v>1841</v>
      </c>
      <c r="E1924" s="10">
        <v>110</v>
      </c>
      <c r="F1924" s="11">
        <v>99</v>
      </c>
      <c r="G1924" s="15">
        <f t="shared" si="183"/>
        <v>1.98</v>
      </c>
      <c r="H1924" s="12">
        <f t="shared" si="184"/>
        <v>0.66</v>
      </c>
      <c r="I1924" s="12">
        <f t="shared" si="185"/>
        <v>1.32</v>
      </c>
      <c r="J1924" s="15">
        <f t="shared" si="192"/>
        <v>1.98</v>
      </c>
    </row>
    <row r="1925" spans="1:10" hidden="1">
      <c r="A1925" s="6">
        <f t="shared" si="193"/>
        <v>34</v>
      </c>
      <c r="B1925" s="29" t="s">
        <v>1795</v>
      </c>
      <c r="C1925" s="8" t="s">
        <v>11</v>
      </c>
      <c r="D1925" s="9" t="s">
        <v>1842</v>
      </c>
      <c r="E1925" s="10">
        <v>70</v>
      </c>
      <c r="F1925" s="11">
        <v>46</v>
      </c>
      <c r="G1925" s="15">
        <f t="shared" si="183"/>
        <v>0.92</v>
      </c>
      <c r="H1925" s="12">
        <f t="shared" si="184"/>
        <v>0.33</v>
      </c>
      <c r="I1925" s="12">
        <f t="shared" si="185"/>
        <v>0.67</v>
      </c>
      <c r="J1925" s="15">
        <v>1</v>
      </c>
    </row>
    <row r="1926" spans="1:10" hidden="1">
      <c r="A1926" s="6">
        <f t="shared" si="193"/>
        <v>35</v>
      </c>
      <c r="B1926" s="29" t="s">
        <v>1795</v>
      </c>
      <c r="C1926" s="8" t="s">
        <v>11</v>
      </c>
      <c r="D1926" s="9" t="s">
        <v>1843</v>
      </c>
      <c r="E1926" s="10">
        <v>135</v>
      </c>
      <c r="F1926" s="11">
        <v>94</v>
      </c>
      <c r="G1926" s="15">
        <f t="shared" si="183"/>
        <v>1.88</v>
      </c>
      <c r="H1926" s="12">
        <f t="shared" si="184"/>
        <v>0.63</v>
      </c>
      <c r="I1926" s="12">
        <f t="shared" si="185"/>
        <v>1.25</v>
      </c>
      <c r="J1926" s="15">
        <f t="shared" si="192"/>
        <v>1.88</v>
      </c>
    </row>
    <row r="1927" spans="1:10" hidden="1">
      <c r="A1927" s="6">
        <f t="shared" si="193"/>
        <v>36</v>
      </c>
      <c r="B1927" s="29" t="s">
        <v>1795</v>
      </c>
      <c r="C1927" s="8" t="s">
        <v>11</v>
      </c>
      <c r="D1927" s="9" t="s">
        <v>1845</v>
      </c>
      <c r="E1927" s="10">
        <v>62</v>
      </c>
      <c r="F1927" s="11">
        <v>25</v>
      </c>
      <c r="G1927" s="15">
        <f t="shared" si="183"/>
        <v>0.5</v>
      </c>
      <c r="H1927" s="12">
        <f t="shared" si="184"/>
        <v>0.33</v>
      </c>
      <c r="I1927" s="12">
        <f t="shared" si="185"/>
        <v>0.67</v>
      </c>
      <c r="J1927" s="15">
        <v>1</v>
      </c>
    </row>
    <row r="1928" spans="1:10" hidden="1">
      <c r="A1928" s="6">
        <f t="shared" si="193"/>
        <v>37</v>
      </c>
      <c r="B1928" s="29" t="s">
        <v>1795</v>
      </c>
      <c r="C1928" s="8" t="s">
        <v>11</v>
      </c>
      <c r="D1928" s="9" t="s">
        <v>1846</v>
      </c>
      <c r="E1928" s="10">
        <v>49</v>
      </c>
      <c r="F1928" s="11">
        <v>22</v>
      </c>
      <c r="G1928" s="15">
        <f t="shared" si="183"/>
        <v>0.44</v>
      </c>
      <c r="H1928" s="12">
        <f t="shared" si="184"/>
        <v>0.33</v>
      </c>
      <c r="I1928" s="12">
        <f t="shared" si="185"/>
        <v>0.67</v>
      </c>
      <c r="J1928" s="15">
        <v>1</v>
      </c>
    </row>
    <row r="1929" spans="1:10" hidden="1">
      <c r="A1929" s="6">
        <f t="shared" si="193"/>
        <v>38</v>
      </c>
      <c r="B1929" s="29" t="s">
        <v>1795</v>
      </c>
      <c r="C1929" s="8" t="s">
        <v>11</v>
      </c>
      <c r="D1929" s="9" t="s">
        <v>1847</v>
      </c>
      <c r="E1929" s="10">
        <v>142</v>
      </c>
      <c r="F1929" s="11">
        <v>92</v>
      </c>
      <c r="G1929" s="15">
        <f t="shared" si="183"/>
        <v>1.84</v>
      </c>
      <c r="H1929" s="12">
        <f t="shared" si="184"/>
        <v>0.61</v>
      </c>
      <c r="I1929" s="12">
        <f t="shared" si="185"/>
        <v>1.23</v>
      </c>
      <c r="J1929" s="15">
        <f t="shared" si="192"/>
        <v>1.84</v>
      </c>
    </row>
    <row r="1930" spans="1:10" hidden="1">
      <c r="A1930" s="6">
        <f t="shared" si="193"/>
        <v>39</v>
      </c>
      <c r="B1930" s="29" t="s">
        <v>1795</v>
      </c>
      <c r="C1930" s="8" t="s">
        <v>11</v>
      </c>
      <c r="D1930" s="9" t="s">
        <v>1848</v>
      </c>
      <c r="E1930" s="10">
        <v>47</v>
      </c>
      <c r="F1930" s="11">
        <v>19</v>
      </c>
      <c r="G1930" s="15">
        <f t="shared" si="183"/>
        <v>0.38</v>
      </c>
      <c r="H1930" s="12">
        <f t="shared" si="184"/>
        <v>0.33</v>
      </c>
      <c r="I1930" s="12">
        <f t="shared" si="185"/>
        <v>0.67</v>
      </c>
      <c r="J1930" s="15">
        <v>1</v>
      </c>
    </row>
    <row r="1931" spans="1:10" hidden="1">
      <c r="A1931" s="6">
        <f t="shared" si="193"/>
        <v>40</v>
      </c>
      <c r="B1931" s="29" t="s">
        <v>1795</v>
      </c>
      <c r="C1931" s="8" t="s">
        <v>11</v>
      </c>
      <c r="D1931" s="9" t="s">
        <v>1852</v>
      </c>
      <c r="E1931" s="10">
        <v>51</v>
      </c>
      <c r="F1931" s="11">
        <v>32</v>
      </c>
      <c r="G1931" s="15">
        <f t="shared" si="183"/>
        <v>0.64</v>
      </c>
      <c r="H1931" s="12">
        <f t="shared" si="184"/>
        <v>0.33</v>
      </c>
      <c r="I1931" s="12">
        <f t="shared" si="185"/>
        <v>0.67</v>
      </c>
      <c r="J1931" s="15">
        <v>1</v>
      </c>
    </row>
    <row r="1932" spans="1:10" hidden="1">
      <c r="A1932" s="6">
        <f t="shared" si="193"/>
        <v>41</v>
      </c>
      <c r="B1932" s="29" t="s">
        <v>1795</v>
      </c>
      <c r="C1932" s="8" t="s">
        <v>11</v>
      </c>
      <c r="D1932" s="9" t="s">
        <v>1854</v>
      </c>
      <c r="E1932" s="10">
        <v>95</v>
      </c>
      <c r="F1932" s="11">
        <v>57</v>
      </c>
      <c r="G1932" s="15">
        <f t="shared" ref="G1932:G1991" si="194">ROUND(F1932*20*0.001,2)</f>
        <v>1.1399999999999999</v>
      </c>
      <c r="H1932" s="12">
        <f t="shared" ref="H1932:H1991" si="195">ROUND(J1932*1/3,2)</f>
        <v>0.38</v>
      </c>
      <c r="I1932" s="12">
        <f t="shared" ref="I1932:I1991" si="196">ROUND(J1932*2/3,2)</f>
        <v>0.76</v>
      </c>
      <c r="J1932" s="15">
        <f t="shared" ref="J1932:J1991" si="197">G1932</f>
        <v>1.1399999999999999</v>
      </c>
    </row>
    <row r="1933" spans="1:10" hidden="1">
      <c r="A1933" s="6">
        <f t="shared" si="193"/>
        <v>42</v>
      </c>
      <c r="B1933" s="29" t="s">
        <v>1795</v>
      </c>
      <c r="C1933" s="8" t="s">
        <v>11</v>
      </c>
      <c r="D1933" s="9" t="s">
        <v>1855</v>
      </c>
      <c r="E1933" s="10">
        <v>118</v>
      </c>
      <c r="F1933" s="11">
        <v>87</v>
      </c>
      <c r="G1933" s="15">
        <f t="shared" si="194"/>
        <v>1.74</v>
      </c>
      <c r="H1933" s="12">
        <f t="shared" si="195"/>
        <v>0.57999999999999996</v>
      </c>
      <c r="I1933" s="12">
        <f t="shared" si="196"/>
        <v>1.1599999999999999</v>
      </c>
      <c r="J1933" s="15">
        <f t="shared" si="197"/>
        <v>1.74</v>
      </c>
    </row>
    <row r="1934" spans="1:10" hidden="1">
      <c r="A1934" s="6">
        <f t="shared" si="193"/>
        <v>43</v>
      </c>
      <c r="B1934" s="29" t="s">
        <v>1795</v>
      </c>
      <c r="C1934" s="8" t="s">
        <v>11</v>
      </c>
      <c r="D1934" s="9" t="s">
        <v>1856</v>
      </c>
      <c r="E1934" s="10">
        <v>119</v>
      </c>
      <c r="F1934" s="11">
        <v>104</v>
      </c>
      <c r="G1934" s="15">
        <f t="shared" si="194"/>
        <v>2.08</v>
      </c>
      <c r="H1934" s="12">
        <f t="shared" si="195"/>
        <v>0.5</v>
      </c>
      <c r="I1934" s="12">
        <f t="shared" si="196"/>
        <v>1</v>
      </c>
      <c r="J1934" s="15">
        <v>1.5</v>
      </c>
    </row>
    <row r="1935" spans="1:10" hidden="1">
      <c r="A1935" s="6">
        <f t="shared" si="193"/>
        <v>44</v>
      </c>
      <c r="B1935" s="29" t="s">
        <v>1795</v>
      </c>
      <c r="C1935" s="8" t="s">
        <v>11</v>
      </c>
      <c r="D1935" s="9" t="s">
        <v>1857</v>
      </c>
      <c r="E1935" s="10">
        <v>148</v>
      </c>
      <c r="F1935" s="11">
        <v>75</v>
      </c>
      <c r="G1935" s="15">
        <f t="shared" si="194"/>
        <v>1.5</v>
      </c>
      <c r="H1935" s="12">
        <f t="shared" si="195"/>
        <v>0.5</v>
      </c>
      <c r="I1935" s="12">
        <f t="shared" si="196"/>
        <v>1</v>
      </c>
      <c r="J1935" s="15">
        <f t="shared" si="197"/>
        <v>1.5</v>
      </c>
    </row>
    <row r="1936" spans="1:10" hidden="1">
      <c r="A1936" s="6">
        <f t="shared" si="193"/>
        <v>45</v>
      </c>
      <c r="B1936" s="29" t="s">
        <v>1795</v>
      </c>
      <c r="C1936" s="8" t="s">
        <v>11</v>
      </c>
      <c r="D1936" s="9" t="s">
        <v>1860</v>
      </c>
      <c r="E1936" s="10">
        <v>223</v>
      </c>
      <c r="F1936" s="11">
        <v>34</v>
      </c>
      <c r="G1936" s="15">
        <f t="shared" si="194"/>
        <v>0.68</v>
      </c>
      <c r="H1936" s="12">
        <f t="shared" si="195"/>
        <v>0.5</v>
      </c>
      <c r="I1936" s="12">
        <f t="shared" si="196"/>
        <v>1</v>
      </c>
      <c r="J1936" s="15">
        <v>1.5</v>
      </c>
    </row>
    <row r="1937" spans="1:10" hidden="1">
      <c r="A1937" s="6">
        <f t="shared" si="193"/>
        <v>46</v>
      </c>
      <c r="B1937" s="29" t="s">
        <v>1795</v>
      </c>
      <c r="C1937" s="8" t="s">
        <v>11</v>
      </c>
      <c r="D1937" s="9" t="s">
        <v>1861</v>
      </c>
      <c r="E1937" s="10">
        <v>72</v>
      </c>
      <c r="F1937" s="11">
        <v>39</v>
      </c>
      <c r="G1937" s="15">
        <f t="shared" si="194"/>
        <v>0.78</v>
      </c>
      <c r="H1937" s="12">
        <f t="shared" si="195"/>
        <v>0.33</v>
      </c>
      <c r="I1937" s="12">
        <f t="shared" si="196"/>
        <v>0.67</v>
      </c>
      <c r="J1937" s="15">
        <v>1</v>
      </c>
    </row>
    <row r="1938" spans="1:10" hidden="1">
      <c r="A1938" s="6">
        <f t="shared" si="193"/>
        <v>47</v>
      </c>
      <c r="B1938" s="29" t="s">
        <v>1795</v>
      </c>
      <c r="C1938" s="8" t="s">
        <v>11</v>
      </c>
      <c r="D1938" s="9" t="s">
        <v>1862</v>
      </c>
      <c r="E1938" s="10">
        <v>122</v>
      </c>
      <c r="F1938" s="11">
        <v>46</v>
      </c>
      <c r="G1938" s="15">
        <f t="shared" si="194"/>
        <v>0.92</v>
      </c>
      <c r="H1938" s="12">
        <f t="shared" si="195"/>
        <v>0.5</v>
      </c>
      <c r="I1938" s="12">
        <f t="shared" si="196"/>
        <v>1</v>
      </c>
      <c r="J1938" s="15">
        <v>1.5</v>
      </c>
    </row>
    <row r="1939" spans="1:10" hidden="1">
      <c r="A1939" s="6">
        <f t="shared" si="193"/>
        <v>48</v>
      </c>
      <c r="B1939" s="29" t="s">
        <v>1795</v>
      </c>
      <c r="C1939" s="8" t="s">
        <v>11</v>
      </c>
      <c r="D1939" s="9" t="s">
        <v>1863</v>
      </c>
      <c r="E1939" s="10">
        <v>73</v>
      </c>
      <c r="F1939" s="11">
        <v>32</v>
      </c>
      <c r="G1939" s="15">
        <f t="shared" si="194"/>
        <v>0.64</v>
      </c>
      <c r="H1939" s="12">
        <f t="shared" si="195"/>
        <v>0.33</v>
      </c>
      <c r="I1939" s="12">
        <f t="shared" si="196"/>
        <v>0.67</v>
      </c>
      <c r="J1939" s="15">
        <v>1</v>
      </c>
    </row>
    <row r="1940" spans="1:10" hidden="1">
      <c r="A1940" s="6">
        <f t="shared" si="193"/>
        <v>49</v>
      </c>
      <c r="B1940" s="29" t="s">
        <v>1795</v>
      </c>
      <c r="C1940" s="8" t="s">
        <v>11</v>
      </c>
      <c r="D1940" s="9" t="s">
        <v>1864</v>
      </c>
      <c r="E1940" s="10">
        <v>57</v>
      </c>
      <c r="F1940" s="11">
        <v>23</v>
      </c>
      <c r="G1940" s="15">
        <f t="shared" si="194"/>
        <v>0.46</v>
      </c>
      <c r="H1940" s="12">
        <f t="shared" si="195"/>
        <v>0.33</v>
      </c>
      <c r="I1940" s="12">
        <f t="shared" si="196"/>
        <v>0.67</v>
      </c>
      <c r="J1940" s="15">
        <v>1</v>
      </c>
    </row>
    <row r="1941" spans="1:10" hidden="1">
      <c r="A1941" s="6">
        <f t="shared" si="193"/>
        <v>50</v>
      </c>
      <c r="B1941" s="29" t="s">
        <v>1795</v>
      </c>
      <c r="C1941" s="8" t="s">
        <v>11</v>
      </c>
      <c r="D1941" s="9" t="s">
        <v>1499</v>
      </c>
      <c r="E1941" s="10">
        <v>40</v>
      </c>
      <c r="F1941" s="11">
        <v>29</v>
      </c>
      <c r="G1941" s="15">
        <f t="shared" si="194"/>
        <v>0.57999999999999996</v>
      </c>
      <c r="H1941" s="12">
        <f t="shared" si="195"/>
        <v>0.33</v>
      </c>
      <c r="I1941" s="12">
        <f t="shared" si="196"/>
        <v>0.67</v>
      </c>
      <c r="J1941" s="15">
        <v>1</v>
      </c>
    </row>
    <row r="1942" spans="1:10" hidden="1">
      <c r="A1942" s="6">
        <f t="shared" si="193"/>
        <v>51</v>
      </c>
      <c r="B1942" s="29" t="s">
        <v>1795</v>
      </c>
      <c r="C1942" s="8" t="s">
        <v>11</v>
      </c>
      <c r="D1942" s="9" t="s">
        <v>1865</v>
      </c>
      <c r="E1942" s="10">
        <v>71</v>
      </c>
      <c r="F1942" s="11">
        <v>46</v>
      </c>
      <c r="G1942" s="15">
        <f t="shared" si="194"/>
        <v>0.92</v>
      </c>
      <c r="H1942" s="12">
        <f t="shared" si="195"/>
        <v>0.33</v>
      </c>
      <c r="I1942" s="12">
        <f t="shared" si="196"/>
        <v>0.67</v>
      </c>
      <c r="J1942" s="15">
        <v>1</v>
      </c>
    </row>
    <row r="1943" spans="1:10" hidden="1">
      <c r="A1943" s="6">
        <f t="shared" si="193"/>
        <v>52</v>
      </c>
      <c r="B1943" s="29" t="s">
        <v>1795</v>
      </c>
      <c r="C1943" s="8" t="s">
        <v>11</v>
      </c>
      <c r="D1943" s="9" t="s">
        <v>1866</v>
      </c>
      <c r="E1943" s="10">
        <v>84</v>
      </c>
      <c r="F1943" s="11">
        <v>55</v>
      </c>
      <c r="G1943" s="15">
        <f t="shared" si="194"/>
        <v>1.1000000000000001</v>
      </c>
      <c r="H1943" s="12">
        <f t="shared" si="195"/>
        <v>0.37</v>
      </c>
      <c r="I1943" s="12">
        <f t="shared" si="196"/>
        <v>0.73</v>
      </c>
      <c r="J1943" s="15">
        <f t="shared" si="197"/>
        <v>1.1000000000000001</v>
      </c>
    </row>
    <row r="1944" spans="1:10" hidden="1">
      <c r="A1944" s="6">
        <f t="shared" si="193"/>
        <v>53</v>
      </c>
      <c r="B1944" s="29" t="s">
        <v>1795</v>
      </c>
      <c r="C1944" s="8" t="s">
        <v>11</v>
      </c>
      <c r="D1944" s="9" t="s">
        <v>946</v>
      </c>
      <c r="E1944" s="10">
        <v>64</v>
      </c>
      <c r="F1944" s="11">
        <v>44</v>
      </c>
      <c r="G1944" s="15">
        <f t="shared" si="194"/>
        <v>0.88</v>
      </c>
      <c r="H1944" s="12">
        <f t="shared" si="195"/>
        <v>0.33</v>
      </c>
      <c r="I1944" s="12">
        <f t="shared" si="196"/>
        <v>0.67</v>
      </c>
      <c r="J1944" s="15">
        <v>1</v>
      </c>
    </row>
    <row r="1945" spans="1:10" hidden="1">
      <c r="A1945" s="6">
        <f t="shared" si="193"/>
        <v>54</v>
      </c>
      <c r="B1945" s="29" t="s">
        <v>1795</v>
      </c>
      <c r="C1945" s="8" t="s">
        <v>11</v>
      </c>
      <c r="D1945" s="9" t="s">
        <v>1867</v>
      </c>
      <c r="E1945" s="10">
        <v>52</v>
      </c>
      <c r="F1945" s="11">
        <v>35</v>
      </c>
      <c r="G1945" s="15">
        <f t="shared" si="194"/>
        <v>0.7</v>
      </c>
      <c r="H1945" s="12">
        <f t="shared" si="195"/>
        <v>0.33</v>
      </c>
      <c r="I1945" s="12">
        <f t="shared" si="196"/>
        <v>0.67</v>
      </c>
      <c r="J1945" s="15">
        <v>1</v>
      </c>
    </row>
    <row r="1946" spans="1:10" hidden="1">
      <c r="A1946" s="6">
        <f t="shared" si="193"/>
        <v>55</v>
      </c>
      <c r="B1946" s="29" t="s">
        <v>1795</v>
      </c>
      <c r="C1946" s="8" t="s">
        <v>11</v>
      </c>
      <c r="D1946" s="9" t="s">
        <v>1868</v>
      </c>
      <c r="E1946" s="10">
        <v>65</v>
      </c>
      <c r="F1946" s="11">
        <v>28</v>
      </c>
      <c r="G1946" s="15">
        <f t="shared" si="194"/>
        <v>0.56000000000000005</v>
      </c>
      <c r="H1946" s="12">
        <f t="shared" si="195"/>
        <v>0.33</v>
      </c>
      <c r="I1946" s="12">
        <f t="shared" si="196"/>
        <v>0.67</v>
      </c>
      <c r="J1946" s="15">
        <v>1</v>
      </c>
    </row>
    <row r="1947" spans="1:10" hidden="1">
      <c r="A1947" s="6">
        <f t="shared" si="193"/>
        <v>56</v>
      </c>
      <c r="B1947" s="29" t="s">
        <v>1795</v>
      </c>
      <c r="C1947" s="8" t="s">
        <v>11</v>
      </c>
      <c r="D1947" s="9" t="s">
        <v>1869</v>
      </c>
      <c r="E1947" s="10">
        <v>106</v>
      </c>
      <c r="F1947" s="11">
        <v>87</v>
      </c>
      <c r="G1947" s="15">
        <f t="shared" si="194"/>
        <v>1.74</v>
      </c>
      <c r="H1947" s="12">
        <f t="shared" si="195"/>
        <v>0.57999999999999996</v>
      </c>
      <c r="I1947" s="12">
        <f t="shared" si="196"/>
        <v>1.1599999999999999</v>
      </c>
      <c r="J1947" s="15">
        <f t="shared" si="197"/>
        <v>1.74</v>
      </c>
    </row>
    <row r="1948" spans="1:10" hidden="1">
      <c r="A1948" s="6">
        <f t="shared" si="193"/>
        <v>57</v>
      </c>
      <c r="B1948" s="29" t="s">
        <v>1795</v>
      </c>
      <c r="C1948" s="8" t="s">
        <v>11</v>
      </c>
      <c r="D1948" s="9" t="s">
        <v>1870</v>
      </c>
      <c r="E1948" s="10">
        <v>104</v>
      </c>
      <c r="F1948" s="11">
        <v>64</v>
      </c>
      <c r="G1948" s="15">
        <f t="shared" si="194"/>
        <v>1.28</v>
      </c>
      <c r="H1948" s="12">
        <f t="shared" si="195"/>
        <v>0.43</v>
      </c>
      <c r="I1948" s="12">
        <f t="shared" si="196"/>
        <v>0.85</v>
      </c>
      <c r="J1948" s="15">
        <f t="shared" si="197"/>
        <v>1.28</v>
      </c>
    </row>
    <row r="1949" spans="1:10" hidden="1">
      <c r="A1949" s="6">
        <f t="shared" si="193"/>
        <v>58</v>
      </c>
      <c r="B1949" s="29" t="s">
        <v>1795</v>
      </c>
      <c r="C1949" s="8" t="s">
        <v>11</v>
      </c>
      <c r="D1949" s="9" t="s">
        <v>1871</v>
      </c>
      <c r="E1949" s="10">
        <v>64</v>
      </c>
      <c r="F1949" s="11">
        <v>51</v>
      </c>
      <c r="G1949" s="15">
        <f t="shared" si="194"/>
        <v>1.02</v>
      </c>
      <c r="H1949" s="12">
        <f t="shared" si="195"/>
        <v>0.34</v>
      </c>
      <c r="I1949" s="12">
        <f t="shared" si="196"/>
        <v>0.68</v>
      </c>
      <c r="J1949" s="15">
        <f t="shared" si="197"/>
        <v>1.02</v>
      </c>
    </row>
    <row r="1950" spans="1:10" hidden="1">
      <c r="A1950" s="6">
        <f t="shared" si="193"/>
        <v>59</v>
      </c>
      <c r="B1950" s="29" t="s">
        <v>1795</v>
      </c>
      <c r="C1950" s="8" t="s">
        <v>11</v>
      </c>
      <c r="D1950" s="9" t="s">
        <v>1872</v>
      </c>
      <c r="E1950" s="10">
        <v>126</v>
      </c>
      <c r="F1950" s="11">
        <v>57</v>
      </c>
      <c r="G1950" s="15">
        <f t="shared" si="194"/>
        <v>1.1399999999999999</v>
      </c>
      <c r="H1950" s="12">
        <f t="shared" si="195"/>
        <v>0.38</v>
      </c>
      <c r="I1950" s="12">
        <f t="shared" si="196"/>
        <v>0.76</v>
      </c>
      <c r="J1950" s="15">
        <f t="shared" si="197"/>
        <v>1.1399999999999999</v>
      </c>
    </row>
    <row r="1951" spans="1:10" hidden="1">
      <c r="A1951" s="6">
        <f t="shared" si="193"/>
        <v>60</v>
      </c>
      <c r="B1951" s="29" t="s">
        <v>1795</v>
      </c>
      <c r="C1951" s="8" t="s">
        <v>11</v>
      </c>
      <c r="D1951" s="9" t="s">
        <v>1873</v>
      </c>
      <c r="E1951" s="10">
        <v>50</v>
      </c>
      <c r="F1951" s="11">
        <v>49</v>
      </c>
      <c r="G1951" s="15">
        <f t="shared" si="194"/>
        <v>0.98</v>
      </c>
      <c r="H1951" s="12">
        <f t="shared" si="195"/>
        <v>0.33</v>
      </c>
      <c r="I1951" s="12">
        <f t="shared" si="196"/>
        <v>0.67</v>
      </c>
      <c r="J1951" s="15">
        <v>1</v>
      </c>
    </row>
    <row r="1952" spans="1:10" hidden="1">
      <c r="A1952" s="6">
        <f t="shared" si="193"/>
        <v>61</v>
      </c>
      <c r="B1952" s="29" t="s">
        <v>1795</v>
      </c>
      <c r="C1952" s="8" t="s">
        <v>11</v>
      </c>
      <c r="D1952" s="9" t="s">
        <v>1874</v>
      </c>
      <c r="E1952" s="10">
        <v>118</v>
      </c>
      <c r="F1952" s="11">
        <v>91</v>
      </c>
      <c r="G1952" s="15">
        <f t="shared" si="194"/>
        <v>1.82</v>
      </c>
      <c r="H1952" s="12">
        <f t="shared" si="195"/>
        <v>0.61</v>
      </c>
      <c r="I1952" s="12">
        <f t="shared" si="196"/>
        <v>1.21</v>
      </c>
      <c r="J1952" s="15">
        <f t="shared" si="197"/>
        <v>1.82</v>
      </c>
    </row>
    <row r="1953" spans="1:10" hidden="1">
      <c r="A1953" s="6">
        <f t="shared" si="193"/>
        <v>62</v>
      </c>
      <c r="B1953" s="29" t="s">
        <v>1795</v>
      </c>
      <c r="C1953" s="8" t="s">
        <v>11</v>
      </c>
      <c r="D1953" s="9" t="s">
        <v>1876</v>
      </c>
      <c r="E1953" s="10">
        <v>76</v>
      </c>
      <c r="F1953" s="11">
        <v>47</v>
      </c>
      <c r="G1953" s="15">
        <f t="shared" si="194"/>
        <v>0.94</v>
      </c>
      <c r="H1953" s="12">
        <f t="shared" si="195"/>
        <v>0.33</v>
      </c>
      <c r="I1953" s="12">
        <f t="shared" si="196"/>
        <v>0.67</v>
      </c>
      <c r="J1953" s="15">
        <v>1</v>
      </c>
    </row>
    <row r="1954" spans="1:10" hidden="1">
      <c r="A1954" s="6">
        <f t="shared" si="193"/>
        <v>63</v>
      </c>
      <c r="B1954" s="29" t="s">
        <v>1795</v>
      </c>
      <c r="C1954" s="8" t="s">
        <v>11</v>
      </c>
      <c r="D1954" s="9" t="s">
        <v>1877</v>
      </c>
      <c r="E1954" s="10">
        <v>97</v>
      </c>
      <c r="F1954" s="11">
        <v>51</v>
      </c>
      <c r="G1954" s="15">
        <f t="shared" si="194"/>
        <v>1.02</v>
      </c>
      <c r="H1954" s="12">
        <f t="shared" si="195"/>
        <v>0.34</v>
      </c>
      <c r="I1954" s="12">
        <f t="shared" si="196"/>
        <v>0.68</v>
      </c>
      <c r="J1954" s="15">
        <f t="shared" si="197"/>
        <v>1.02</v>
      </c>
    </row>
    <row r="1955" spans="1:10" hidden="1">
      <c r="A1955" s="6">
        <f t="shared" si="193"/>
        <v>64</v>
      </c>
      <c r="B1955" s="29" t="s">
        <v>1795</v>
      </c>
      <c r="C1955" s="8" t="s">
        <v>11</v>
      </c>
      <c r="D1955" s="9" t="s">
        <v>1878</v>
      </c>
      <c r="E1955" s="10">
        <v>126</v>
      </c>
      <c r="F1955" s="11">
        <v>56</v>
      </c>
      <c r="G1955" s="15">
        <f t="shared" si="194"/>
        <v>1.1200000000000001</v>
      </c>
      <c r="H1955" s="12">
        <f t="shared" si="195"/>
        <v>0.37</v>
      </c>
      <c r="I1955" s="12">
        <f t="shared" si="196"/>
        <v>0.75</v>
      </c>
      <c r="J1955" s="15">
        <f t="shared" si="197"/>
        <v>1.1200000000000001</v>
      </c>
    </row>
    <row r="1956" spans="1:10" hidden="1">
      <c r="A1956" s="6">
        <f t="shared" si="193"/>
        <v>65</v>
      </c>
      <c r="B1956" s="29" t="s">
        <v>1795</v>
      </c>
      <c r="C1956" s="8" t="s">
        <v>11</v>
      </c>
      <c r="D1956" s="9" t="s">
        <v>1879</v>
      </c>
      <c r="E1956" s="10">
        <v>57</v>
      </c>
      <c r="F1956" s="11">
        <v>40</v>
      </c>
      <c r="G1956" s="15">
        <f t="shared" si="194"/>
        <v>0.8</v>
      </c>
      <c r="H1956" s="12">
        <f t="shared" si="195"/>
        <v>0.33</v>
      </c>
      <c r="I1956" s="12">
        <f t="shared" si="196"/>
        <v>0.67</v>
      </c>
      <c r="J1956" s="15">
        <v>1</v>
      </c>
    </row>
    <row r="1957" spans="1:10" hidden="1">
      <c r="A1957" s="6">
        <f t="shared" ref="A1957:A1989" si="198">A1956+1</f>
        <v>66</v>
      </c>
      <c r="B1957" s="29" t="s">
        <v>1795</v>
      </c>
      <c r="C1957" s="8" t="s">
        <v>11</v>
      </c>
      <c r="D1957" s="9" t="s">
        <v>1880</v>
      </c>
      <c r="E1957" s="10">
        <v>72</v>
      </c>
      <c r="F1957" s="11">
        <v>28</v>
      </c>
      <c r="G1957" s="15">
        <f t="shared" si="194"/>
        <v>0.56000000000000005</v>
      </c>
      <c r="H1957" s="12">
        <f t="shared" si="195"/>
        <v>0.33</v>
      </c>
      <c r="I1957" s="12">
        <f t="shared" si="196"/>
        <v>0.67</v>
      </c>
      <c r="J1957" s="15">
        <v>1</v>
      </c>
    </row>
    <row r="1958" spans="1:10" s="5" customFormat="1" hidden="1">
      <c r="A1958" s="6">
        <f t="shared" si="198"/>
        <v>67</v>
      </c>
      <c r="B1958" s="29" t="s">
        <v>1795</v>
      </c>
      <c r="C1958" s="8" t="s">
        <v>11</v>
      </c>
      <c r="D1958" s="9" t="s">
        <v>1881</v>
      </c>
      <c r="E1958" s="10">
        <v>119</v>
      </c>
      <c r="F1958" s="11">
        <v>67</v>
      </c>
      <c r="G1958" s="15">
        <f t="shared" si="194"/>
        <v>1.34</v>
      </c>
      <c r="H1958" s="12">
        <f t="shared" si="195"/>
        <v>0.45</v>
      </c>
      <c r="I1958" s="12">
        <f t="shared" si="196"/>
        <v>0.89</v>
      </c>
      <c r="J1958" s="15">
        <f t="shared" si="197"/>
        <v>1.34</v>
      </c>
    </row>
    <row r="1959" spans="1:10" hidden="1">
      <c r="A1959" s="6">
        <f t="shared" si="198"/>
        <v>68</v>
      </c>
      <c r="B1959" s="29" t="s">
        <v>1795</v>
      </c>
      <c r="C1959" s="8" t="s">
        <v>11</v>
      </c>
      <c r="D1959" s="9" t="s">
        <v>1882</v>
      </c>
      <c r="E1959" s="10">
        <v>164</v>
      </c>
      <c r="F1959" s="11">
        <v>91</v>
      </c>
      <c r="G1959" s="15">
        <f t="shared" si="194"/>
        <v>1.82</v>
      </c>
      <c r="H1959" s="12">
        <f t="shared" si="195"/>
        <v>0.61</v>
      </c>
      <c r="I1959" s="12">
        <f t="shared" si="196"/>
        <v>1.21</v>
      </c>
      <c r="J1959" s="15">
        <f t="shared" si="197"/>
        <v>1.82</v>
      </c>
    </row>
    <row r="1960" spans="1:10" hidden="1">
      <c r="A1960" s="6">
        <f t="shared" si="198"/>
        <v>69</v>
      </c>
      <c r="B1960" s="29" t="s">
        <v>1795</v>
      </c>
      <c r="C1960" s="8" t="s">
        <v>11</v>
      </c>
      <c r="D1960" s="9" t="s">
        <v>1883</v>
      </c>
      <c r="E1960" s="10">
        <v>91</v>
      </c>
      <c r="F1960" s="11">
        <v>66</v>
      </c>
      <c r="G1960" s="15">
        <f t="shared" si="194"/>
        <v>1.32</v>
      </c>
      <c r="H1960" s="12">
        <f t="shared" si="195"/>
        <v>0.44</v>
      </c>
      <c r="I1960" s="12">
        <f t="shared" si="196"/>
        <v>0.88</v>
      </c>
      <c r="J1960" s="15">
        <f t="shared" si="197"/>
        <v>1.32</v>
      </c>
    </row>
    <row r="1961" spans="1:10" hidden="1">
      <c r="A1961" s="6">
        <f t="shared" si="198"/>
        <v>70</v>
      </c>
      <c r="B1961" s="29" t="s">
        <v>1795</v>
      </c>
      <c r="C1961" s="8" t="s">
        <v>11</v>
      </c>
      <c r="D1961" s="9" t="s">
        <v>1884</v>
      </c>
      <c r="E1961" s="10">
        <v>143</v>
      </c>
      <c r="F1961" s="11">
        <v>84</v>
      </c>
      <c r="G1961" s="15">
        <f t="shared" si="194"/>
        <v>1.68</v>
      </c>
      <c r="H1961" s="12">
        <f t="shared" si="195"/>
        <v>0.56000000000000005</v>
      </c>
      <c r="I1961" s="12">
        <f t="shared" si="196"/>
        <v>1.1200000000000001</v>
      </c>
      <c r="J1961" s="15">
        <f t="shared" si="197"/>
        <v>1.68</v>
      </c>
    </row>
    <row r="1962" spans="1:10" hidden="1">
      <c r="A1962" s="6">
        <f t="shared" si="198"/>
        <v>71</v>
      </c>
      <c r="B1962" s="29" t="s">
        <v>1795</v>
      </c>
      <c r="C1962" s="8" t="s">
        <v>11</v>
      </c>
      <c r="D1962" s="9" t="s">
        <v>1885</v>
      </c>
      <c r="E1962" s="10">
        <v>155</v>
      </c>
      <c r="F1962" s="11">
        <v>110</v>
      </c>
      <c r="G1962" s="15">
        <f t="shared" si="194"/>
        <v>2.2000000000000002</v>
      </c>
      <c r="H1962" s="12">
        <f t="shared" si="195"/>
        <v>0.5</v>
      </c>
      <c r="I1962" s="12">
        <f t="shared" si="196"/>
        <v>1</v>
      </c>
      <c r="J1962" s="15">
        <v>1.5</v>
      </c>
    </row>
    <row r="1963" spans="1:10" hidden="1">
      <c r="A1963" s="6">
        <f t="shared" si="198"/>
        <v>72</v>
      </c>
      <c r="B1963" s="29" t="s">
        <v>1795</v>
      </c>
      <c r="C1963" s="8" t="s">
        <v>11</v>
      </c>
      <c r="D1963" s="9" t="s">
        <v>1886</v>
      </c>
      <c r="E1963" s="10">
        <v>279</v>
      </c>
      <c r="F1963" s="11">
        <v>181</v>
      </c>
      <c r="G1963" s="15">
        <f t="shared" si="194"/>
        <v>3.62</v>
      </c>
      <c r="H1963" s="12">
        <f t="shared" si="195"/>
        <v>0.5</v>
      </c>
      <c r="I1963" s="12">
        <f t="shared" si="196"/>
        <v>1</v>
      </c>
      <c r="J1963" s="15">
        <v>1.5</v>
      </c>
    </row>
    <row r="1964" spans="1:10" hidden="1">
      <c r="A1964" s="6">
        <f t="shared" si="198"/>
        <v>73</v>
      </c>
      <c r="B1964" s="29" t="s">
        <v>1795</v>
      </c>
      <c r="C1964" s="8" t="s">
        <v>11</v>
      </c>
      <c r="D1964" s="30" t="s">
        <v>1887</v>
      </c>
      <c r="E1964" s="10">
        <v>102</v>
      </c>
      <c r="F1964" s="11">
        <v>70</v>
      </c>
      <c r="G1964" s="15">
        <f t="shared" si="194"/>
        <v>1.4</v>
      </c>
      <c r="H1964" s="12">
        <f t="shared" si="195"/>
        <v>0.47</v>
      </c>
      <c r="I1964" s="12">
        <f t="shared" si="196"/>
        <v>0.93</v>
      </c>
      <c r="J1964" s="15">
        <f t="shared" si="197"/>
        <v>1.4</v>
      </c>
    </row>
    <row r="1965" spans="1:10" hidden="1">
      <c r="A1965" s="6">
        <f t="shared" si="198"/>
        <v>74</v>
      </c>
      <c r="B1965" s="29" t="s">
        <v>1795</v>
      </c>
      <c r="C1965" s="8" t="s">
        <v>11</v>
      </c>
      <c r="D1965" s="9" t="s">
        <v>1888</v>
      </c>
      <c r="E1965" s="10">
        <v>119</v>
      </c>
      <c r="F1965" s="11">
        <v>76</v>
      </c>
      <c r="G1965" s="15">
        <f t="shared" si="194"/>
        <v>1.52</v>
      </c>
      <c r="H1965" s="12">
        <f t="shared" si="195"/>
        <v>0.51</v>
      </c>
      <c r="I1965" s="12">
        <f t="shared" si="196"/>
        <v>1.01</v>
      </c>
      <c r="J1965" s="15">
        <f t="shared" si="197"/>
        <v>1.52</v>
      </c>
    </row>
    <row r="1966" spans="1:10" hidden="1">
      <c r="A1966" s="6">
        <f t="shared" si="198"/>
        <v>75</v>
      </c>
      <c r="B1966" s="29" t="s">
        <v>1795</v>
      </c>
      <c r="C1966" s="8" t="s">
        <v>11</v>
      </c>
      <c r="D1966" s="9" t="s">
        <v>1889</v>
      </c>
      <c r="E1966" s="10">
        <v>52</v>
      </c>
      <c r="F1966" s="11">
        <v>36</v>
      </c>
      <c r="G1966" s="15">
        <f t="shared" si="194"/>
        <v>0.72</v>
      </c>
      <c r="H1966" s="12">
        <f t="shared" si="195"/>
        <v>0.33</v>
      </c>
      <c r="I1966" s="12">
        <f t="shared" si="196"/>
        <v>0.67</v>
      </c>
      <c r="J1966" s="15">
        <v>1</v>
      </c>
    </row>
    <row r="1967" spans="1:10" hidden="1">
      <c r="A1967" s="6">
        <f t="shared" si="198"/>
        <v>76</v>
      </c>
      <c r="B1967" s="29" t="s">
        <v>1795</v>
      </c>
      <c r="C1967" s="8" t="s">
        <v>11</v>
      </c>
      <c r="D1967" s="9" t="s">
        <v>1686</v>
      </c>
      <c r="E1967" s="10">
        <v>133</v>
      </c>
      <c r="F1967" s="11">
        <v>86</v>
      </c>
      <c r="G1967" s="15">
        <f t="shared" si="194"/>
        <v>1.72</v>
      </c>
      <c r="H1967" s="12">
        <f t="shared" si="195"/>
        <v>0.56999999999999995</v>
      </c>
      <c r="I1967" s="12">
        <f t="shared" si="196"/>
        <v>1.1499999999999999</v>
      </c>
      <c r="J1967" s="15">
        <f t="shared" si="197"/>
        <v>1.72</v>
      </c>
    </row>
    <row r="1968" spans="1:10" hidden="1">
      <c r="A1968" s="6">
        <f t="shared" si="198"/>
        <v>77</v>
      </c>
      <c r="B1968" s="29" t="s">
        <v>1795</v>
      </c>
      <c r="C1968" s="8" t="s">
        <v>11</v>
      </c>
      <c r="D1968" s="9" t="s">
        <v>1890</v>
      </c>
      <c r="E1968" s="10">
        <v>104</v>
      </c>
      <c r="F1968" s="11">
        <v>0</v>
      </c>
      <c r="G1968" s="15">
        <f t="shared" si="194"/>
        <v>0</v>
      </c>
      <c r="H1968" s="12">
        <f t="shared" si="195"/>
        <v>0.5</v>
      </c>
      <c r="I1968" s="12">
        <f t="shared" si="196"/>
        <v>1</v>
      </c>
      <c r="J1968" s="15">
        <v>1.5</v>
      </c>
    </row>
    <row r="1969" spans="1:10" hidden="1">
      <c r="A1969" s="6">
        <f t="shared" si="198"/>
        <v>78</v>
      </c>
      <c r="B1969" s="29" t="s">
        <v>1795</v>
      </c>
      <c r="C1969" s="8" t="s">
        <v>11</v>
      </c>
      <c r="D1969" s="9" t="s">
        <v>1891</v>
      </c>
      <c r="E1969" s="10">
        <v>106</v>
      </c>
      <c r="F1969" s="11">
        <v>82</v>
      </c>
      <c r="G1969" s="15">
        <f t="shared" si="194"/>
        <v>1.64</v>
      </c>
      <c r="H1969" s="12">
        <f t="shared" si="195"/>
        <v>0.55000000000000004</v>
      </c>
      <c r="I1969" s="12">
        <f t="shared" si="196"/>
        <v>1.0900000000000001</v>
      </c>
      <c r="J1969" s="15">
        <f t="shared" si="197"/>
        <v>1.64</v>
      </c>
    </row>
    <row r="1970" spans="1:10" hidden="1">
      <c r="A1970" s="6">
        <f t="shared" si="198"/>
        <v>79</v>
      </c>
      <c r="B1970" s="29" t="s">
        <v>1795</v>
      </c>
      <c r="C1970" s="8" t="s">
        <v>11</v>
      </c>
      <c r="D1970" s="9" t="s">
        <v>1892</v>
      </c>
      <c r="E1970" s="10">
        <v>108</v>
      </c>
      <c r="F1970" s="11">
        <v>5</v>
      </c>
      <c r="G1970" s="15">
        <f t="shared" si="194"/>
        <v>0.1</v>
      </c>
      <c r="H1970" s="12">
        <f t="shared" si="195"/>
        <v>0.5</v>
      </c>
      <c r="I1970" s="12">
        <f t="shared" si="196"/>
        <v>1</v>
      </c>
      <c r="J1970" s="15">
        <v>1.5</v>
      </c>
    </row>
    <row r="1971" spans="1:10" hidden="1">
      <c r="A1971" s="6">
        <f t="shared" si="198"/>
        <v>80</v>
      </c>
      <c r="B1971" s="29" t="s">
        <v>1795</v>
      </c>
      <c r="C1971" s="8" t="s">
        <v>11</v>
      </c>
      <c r="D1971" s="9" t="s">
        <v>1893</v>
      </c>
      <c r="E1971" s="10">
        <v>82</v>
      </c>
      <c r="F1971" s="11">
        <v>60</v>
      </c>
      <c r="G1971" s="15">
        <f t="shared" si="194"/>
        <v>1.2</v>
      </c>
      <c r="H1971" s="12">
        <f t="shared" si="195"/>
        <v>0.4</v>
      </c>
      <c r="I1971" s="12">
        <f t="shared" si="196"/>
        <v>0.8</v>
      </c>
      <c r="J1971" s="15">
        <f t="shared" si="197"/>
        <v>1.2</v>
      </c>
    </row>
    <row r="1972" spans="1:10" hidden="1">
      <c r="A1972" s="6">
        <f t="shared" si="198"/>
        <v>81</v>
      </c>
      <c r="B1972" s="29" t="s">
        <v>1795</v>
      </c>
      <c r="C1972" s="8" t="s">
        <v>11</v>
      </c>
      <c r="D1972" s="9" t="s">
        <v>1894</v>
      </c>
      <c r="E1972" s="10">
        <v>69</v>
      </c>
      <c r="F1972" s="11">
        <v>31</v>
      </c>
      <c r="G1972" s="15">
        <f t="shared" si="194"/>
        <v>0.62</v>
      </c>
      <c r="H1972" s="12">
        <f t="shared" si="195"/>
        <v>0.33</v>
      </c>
      <c r="I1972" s="12">
        <f t="shared" si="196"/>
        <v>0.67</v>
      </c>
      <c r="J1972" s="15">
        <v>1</v>
      </c>
    </row>
    <row r="1973" spans="1:10" hidden="1">
      <c r="A1973" s="6">
        <f t="shared" si="198"/>
        <v>82</v>
      </c>
      <c r="B1973" s="29" t="s">
        <v>1795</v>
      </c>
      <c r="C1973" s="8" t="s">
        <v>11</v>
      </c>
      <c r="D1973" s="9" t="s">
        <v>1895</v>
      </c>
      <c r="E1973" s="10">
        <v>105</v>
      </c>
      <c r="F1973" s="11">
        <v>60</v>
      </c>
      <c r="G1973" s="15">
        <f t="shared" si="194"/>
        <v>1.2</v>
      </c>
      <c r="H1973" s="12">
        <f t="shared" si="195"/>
        <v>0.4</v>
      </c>
      <c r="I1973" s="12">
        <f t="shared" si="196"/>
        <v>0.8</v>
      </c>
      <c r="J1973" s="15">
        <f t="shared" si="197"/>
        <v>1.2</v>
      </c>
    </row>
    <row r="1974" spans="1:10" hidden="1">
      <c r="A1974" s="6">
        <f t="shared" si="198"/>
        <v>83</v>
      </c>
      <c r="B1974" s="29" t="s">
        <v>1795</v>
      </c>
      <c r="C1974" s="8" t="s">
        <v>11</v>
      </c>
      <c r="D1974" s="9" t="s">
        <v>1637</v>
      </c>
      <c r="E1974" s="10">
        <v>102</v>
      </c>
      <c r="F1974" s="11">
        <v>28</v>
      </c>
      <c r="G1974" s="15">
        <f t="shared" si="194"/>
        <v>0.56000000000000005</v>
      </c>
      <c r="H1974" s="12">
        <f t="shared" si="195"/>
        <v>0.33</v>
      </c>
      <c r="I1974" s="12">
        <f t="shared" si="196"/>
        <v>0.67</v>
      </c>
      <c r="J1974" s="15">
        <v>1</v>
      </c>
    </row>
    <row r="1975" spans="1:10" hidden="1">
      <c r="A1975" s="6">
        <f t="shared" si="198"/>
        <v>84</v>
      </c>
      <c r="B1975" s="29" t="s">
        <v>1795</v>
      </c>
      <c r="C1975" s="8" t="s">
        <v>11</v>
      </c>
      <c r="D1975" s="9" t="s">
        <v>1896</v>
      </c>
      <c r="E1975" s="10">
        <v>52</v>
      </c>
      <c r="F1975" s="11">
        <v>30</v>
      </c>
      <c r="G1975" s="15">
        <f t="shared" si="194"/>
        <v>0.6</v>
      </c>
      <c r="H1975" s="12">
        <f t="shared" si="195"/>
        <v>0.33</v>
      </c>
      <c r="I1975" s="12">
        <f t="shared" si="196"/>
        <v>0.67</v>
      </c>
      <c r="J1975" s="15">
        <v>1</v>
      </c>
    </row>
    <row r="1976" spans="1:10" hidden="1">
      <c r="A1976" s="6">
        <f t="shared" si="198"/>
        <v>85</v>
      </c>
      <c r="B1976" s="29" t="s">
        <v>1795</v>
      </c>
      <c r="C1976" s="8" t="s">
        <v>11</v>
      </c>
      <c r="D1976" s="9" t="s">
        <v>1536</v>
      </c>
      <c r="E1976" s="10">
        <v>66</v>
      </c>
      <c r="F1976" s="11">
        <v>47</v>
      </c>
      <c r="G1976" s="15">
        <f t="shared" si="194"/>
        <v>0.94</v>
      </c>
      <c r="H1976" s="12">
        <f t="shared" si="195"/>
        <v>0.33</v>
      </c>
      <c r="I1976" s="12">
        <f t="shared" si="196"/>
        <v>0.67</v>
      </c>
      <c r="J1976" s="15">
        <v>1</v>
      </c>
    </row>
    <row r="1977" spans="1:10" hidden="1">
      <c r="A1977" s="6">
        <f t="shared" si="198"/>
        <v>86</v>
      </c>
      <c r="B1977" s="29" t="s">
        <v>1795</v>
      </c>
      <c r="C1977" s="8" t="s">
        <v>11</v>
      </c>
      <c r="D1977" s="9" t="s">
        <v>1897</v>
      </c>
      <c r="E1977" s="10">
        <v>104</v>
      </c>
      <c r="F1977" s="11">
        <v>87</v>
      </c>
      <c r="G1977" s="15">
        <f t="shared" si="194"/>
        <v>1.74</v>
      </c>
      <c r="H1977" s="12">
        <f t="shared" si="195"/>
        <v>0.57999999999999996</v>
      </c>
      <c r="I1977" s="12">
        <f t="shared" si="196"/>
        <v>1.1599999999999999</v>
      </c>
      <c r="J1977" s="15">
        <f t="shared" si="197"/>
        <v>1.74</v>
      </c>
    </row>
    <row r="1978" spans="1:10" hidden="1">
      <c r="A1978" s="6">
        <f t="shared" si="198"/>
        <v>87</v>
      </c>
      <c r="B1978" s="29" t="s">
        <v>1795</v>
      </c>
      <c r="C1978" s="8" t="s">
        <v>11</v>
      </c>
      <c r="D1978" s="9" t="s">
        <v>1898</v>
      </c>
      <c r="E1978" s="10">
        <v>97</v>
      </c>
      <c r="F1978" s="11">
        <v>29</v>
      </c>
      <c r="G1978" s="15">
        <f t="shared" si="194"/>
        <v>0.57999999999999996</v>
      </c>
      <c r="H1978" s="12">
        <f t="shared" si="195"/>
        <v>0.33</v>
      </c>
      <c r="I1978" s="12">
        <f t="shared" si="196"/>
        <v>0.67</v>
      </c>
      <c r="J1978" s="15">
        <v>1</v>
      </c>
    </row>
    <row r="1979" spans="1:10" hidden="1">
      <c r="A1979" s="6">
        <f t="shared" si="198"/>
        <v>88</v>
      </c>
      <c r="B1979" s="29" t="s">
        <v>1795</v>
      </c>
      <c r="C1979" s="8" t="s">
        <v>11</v>
      </c>
      <c r="D1979" s="9" t="s">
        <v>1899</v>
      </c>
      <c r="E1979" s="10">
        <v>171</v>
      </c>
      <c r="F1979" s="11">
        <v>44</v>
      </c>
      <c r="G1979" s="15">
        <f t="shared" si="194"/>
        <v>0.88</v>
      </c>
      <c r="H1979" s="12">
        <f t="shared" si="195"/>
        <v>0.5</v>
      </c>
      <c r="I1979" s="12">
        <f t="shared" si="196"/>
        <v>1</v>
      </c>
      <c r="J1979" s="15">
        <v>1.5</v>
      </c>
    </row>
    <row r="1980" spans="1:10" hidden="1">
      <c r="A1980" s="6">
        <f t="shared" si="198"/>
        <v>89</v>
      </c>
      <c r="B1980" s="29" t="s">
        <v>1795</v>
      </c>
      <c r="C1980" s="8" t="s">
        <v>11</v>
      </c>
      <c r="D1980" s="9" t="s">
        <v>1900</v>
      </c>
      <c r="E1980" s="10">
        <v>122</v>
      </c>
      <c r="F1980" s="11">
        <v>62</v>
      </c>
      <c r="G1980" s="15">
        <f t="shared" si="194"/>
        <v>1.24</v>
      </c>
      <c r="H1980" s="12">
        <f t="shared" si="195"/>
        <v>0.41</v>
      </c>
      <c r="I1980" s="12">
        <f t="shared" si="196"/>
        <v>0.83</v>
      </c>
      <c r="J1980" s="15">
        <f t="shared" si="197"/>
        <v>1.24</v>
      </c>
    </row>
    <row r="1981" spans="1:10" hidden="1">
      <c r="A1981" s="6">
        <f t="shared" si="198"/>
        <v>90</v>
      </c>
      <c r="B1981" s="29" t="s">
        <v>1795</v>
      </c>
      <c r="C1981" s="8" t="s">
        <v>11</v>
      </c>
      <c r="D1981" s="9" t="s">
        <v>1901</v>
      </c>
      <c r="E1981" s="10">
        <v>97</v>
      </c>
      <c r="F1981" s="11">
        <v>65</v>
      </c>
      <c r="G1981" s="15">
        <f t="shared" si="194"/>
        <v>1.3</v>
      </c>
      <c r="H1981" s="12">
        <f t="shared" si="195"/>
        <v>0.43</v>
      </c>
      <c r="I1981" s="12">
        <f t="shared" si="196"/>
        <v>0.87</v>
      </c>
      <c r="J1981" s="15">
        <f t="shared" si="197"/>
        <v>1.3</v>
      </c>
    </row>
    <row r="1982" spans="1:10" hidden="1">
      <c r="A1982" s="6">
        <f t="shared" si="198"/>
        <v>91</v>
      </c>
      <c r="B1982" s="29" t="s">
        <v>1795</v>
      </c>
      <c r="C1982" s="8" t="s">
        <v>11</v>
      </c>
      <c r="D1982" s="9" t="s">
        <v>1902</v>
      </c>
      <c r="E1982" s="10">
        <v>143</v>
      </c>
      <c r="F1982" s="11">
        <v>85</v>
      </c>
      <c r="G1982" s="15">
        <f t="shared" si="194"/>
        <v>1.7</v>
      </c>
      <c r="H1982" s="12">
        <f t="shared" si="195"/>
        <v>0.56999999999999995</v>
      </c>
      <c r="I1982" s="12">
        <f t="shared" si="196"/>
        <v>1.1299999999999999</v>
      </c>
      <c r="J1982" s="15">
        <f t="shared" si="197"/>
        <v>1.7</v>
      </c>
    </row>
    <row r="1983" spans="1:10" hidden="1">
      <c r="A1983" s="6">
        <f t="shared" si="198"/>
        <v>92</v>
      </c>
      <c r="B1983" s="29" t="s">
        <v>1795</v>
      </c>
      <c r="C1983" s="8" t="s">
        <v>11</v>
      </c>
      <c r="D1983" s="9" t="s">
        <v>1903</v>
      </c>
      <c r="E1983" s="10"/>
      <c r="F1983" s="11">
        <v>29</v>
      </c>
      <c r="G1983" s="15">
        <f t="shared" si="194"/>
        <v>0.57999999999999996</v>
      </c>
      <c r="H1983" s="12">
        <f t="shared" si="195"/>
        <v>0.33</v>
      </c>
      <c r="I1983" s="12">
        <f t="shared" si="196"/>
        <v>0.67</v>
      </c>
      <c r="J1983" s="15">
        <v>1</v>
      </c>
    </row>
    <row r="1984" spans="1:10" hidden="1">
      <c r="A1984" s="6">
        <f t="shared" si="198"/>
        <v>93</v>
      </c>
      <c r="B1984" s="29" t="s">
        <v>1795</v>
      </c>
      <c r="C1984" s="8" t="s">
        <v>11</v>
      </c>
      <c r="D1984" s="9" t="s">
        <v>1904</v>
      </c>
      <c r="E1984" s="10"/>
      <c r="F1984" s="11">
        <v>18</v>
      </c>
      <c r="G1984" s="15">
        <f t="shared" si="194"/>
        <v>0.36</v>
      </c>
      <c r="H1984" s="12">
        <f t="shared" si="195"/>
        <v>0.33</v>
      </c>
      <c r="I1984" s="12">
        <f t="shared" si="196"/>
        <v>0.67</v>
      </c>
      <c r="J1984" s="15">
        <v>1</v>
      </c>
    </row>
    <row r="1985" spans="1:10" hidden="1">
      <c r="A1985" s="6">
        <f t="shared" si="198"/>
        <v>94</v>
      </c>
      <c r="B1985" s="29" t="s">
        <v>1795</v>
      </c>
      <c r="C1985" s="8" t="s">
        <v>11</v>
      </c>
      <c r="D1985" s="9" t="s">
        <v>1905</v>
      </c>
      <c r="E1985" s="10"/>
      <c r="F1985" s="11">
        <v>36</v>
      </c>
      <c r="G1985" s="15">
        <f t="shared" si="194"/>
        <v>0.72</v>
      </c>
      <c r="H1985" s="12">
        <f t="shared" si="195"/>
        <v>0.33</v>
      </c>
      <c r="I1985" s="12">
        <f t="shared" si="196"/>
        <v>0.67</v>
      </c>
      <c r="J1985" s="15">
        <v>1</v>
      </c>
    </row>
    <row r="1986" spans="1:10" hidden="1">
      <c r="A1986" s="6">
        <f t="shared" si="198"/>
        <v>95</v>
      </c>
      <c r="B1986" s="29" t="s">
        <v>1795</v>
      </c>
      <c r="C1986" s="8" t="s">
        <v>11</v>
      </c>
      <c r="D1986" s="9" t="s">
        <v>1906</v>
      </c>
      <c r="E1986" s="10"/>
      <c r="F1986" s="11">
        <v>40</v>
      </c>
      <c r="G1986" s="15">
        <f t="shared" si="194"/>
        <v>0.8</v>
      </c>
      <c r="H1986" s="12">
        <f t="shared" si="195"/>
        <v>0.33</v>
      </c>
      <c r="I1986" s="12">
        <f t="shared" si="196"/>
        <v>0.67</v>
      </c>
      <c r="J1986" s="15">
        <v>1</v>
      </c>
    </row>
    <row r="1987" spans="1:10" hidden="1">
      <c r="A1987" s="6">
        <f t="shared" si="198"/>
        <v>96</v>
      </c>
      <c r="B1987" s="29" t="s">
        <v>1795</v>
      </c>
      <c r="C1987" s="8" t="s">
        <v>11</v>
      </c>
      <c r="D1987" s="9" t="s">
        <v>1907</v>
      </c>
      <c r="E1987" s="10"/>
      <c r="F1987" s="11">
        <v>0</v>
      </c>
      <c r="G1987" s="15">
        <f t="shared" si="194"/>
        <v>0</v>
      </c>
      <c r="H1987" s="12">
        <f t="shared" si="195"/>
        <v>0.33</v>
      </c>
      <c r="I1987" s="12">
        <f t="shared" si="196"/>
        <v>0.67</v>
      </c>
      <c r="J1987" s="15">
        <v>1</v>
      </c>
    </row>
    <row r="1988" spans="1:10" hidden="1">
      <c r="A1988" s="6">
        <f t="shared" si="198"/>
        <v>97</v>
      </c>
      <c r="B1988" s="29" t="s">
        <v>1795</v>
      </c>
      <c r="C1988" s="8" t="s">
        <v>11</v>
      </c>
      <c r="D1988" s="9" t="s">
        <v>1908</v>
      </c>
      <c r="E1988" s="10"/>
      <c r="F1988" s="11">
        <v>109</v>
      </c>
      <c r="G1988" s="15">
        <f t="shared" si="194"/>
        <v>2.1800000000000002</v>
      </c>
      <c r="H1988" s="12">
        <f t="shared" si="195"/>
        <v>1.33</v>
      </c>
      <c r="I1988" s="12">
        <f t="shared" si="196"/>
        <v>2.67</v>
      </c>
      <c r="J1988" s="15">
        <v>4</v>
      </c>
    </row>
    <row r="1989" spans="1:10" hidden="1">
      <c r="A1989" s="6">
        <f t="shared" si="198"/>
        <v>98</v>
      </c>
      <c r="B1989" s="29" t="s">
        <v>1795</v>
      </c>
      <c r="C1989" s="8" t="s">
        <v>11</v>
      </c>
      <c r="D1989" s="9" t="s">
        <v>78</v>
      </c>
      <c r="E1989" s="10"/>
      <c r="F1989" s="11">
        <v>47</v>
      </c>
      <c r="G1989" s="15">
        <f t="shared" si="194"/>
        <v>0.94</v>
      </c>
      <c r="H1989" s="12">
        <f t="shared" si="195"/>
        <v>0.33</v>
      </c>
      <c r="I1989" s="12">
        <f t="shared" si="196"/>
        <v>0.67</v>
      </c>
      <c r="J1989" s="15">
        <v>1</v>
      </c>
    </row>
    <row r="1990" spans="1:10" s="28" customFormat="1" ht="27.75">
      <c r="A1990" s="24">
        <v>18</v>
      </c>
      <c r="B1990" s="25" t="s">
        <v>1795</v>
      </c>
      <c r="C1990" s="26"/>
      <c r="D1990" s="27" t="s">
        <v>105</v>
      </c>
      <c r="E1990" s="52">
        <f t="shared" ref="E1990:J1990" si="199">SUM(E1892:E1989)</f>
        <v>9321</v>
      </c>
      <c r="F1990" s="52">
        <f t="shared" si="199"/>
        <v>5732</v>
      </c>
      <c r="G1990" s="53">
        <f t="shared" si="199"/>
        <v>114.64</v>
      </c>
      <c r="H1990" s="53">
        <f t="shared" si="199"/>
        <v>42.609999999999943</v>
      </c>
      <c r="I1990" s="53">
        <f t="shared" si="199"/>
        <v>85.470000000000027</v>
      </c>
      <c r="J1990" s="53">
        <f t="shared" si="199"/>
        <v>128.07999999999998</v>
      </c>
    </row>
    <row r="1991" spans="1:10" hidden="1">
      <c r="A1991" s="6">
        <v>1</v>
      </c>
      <c r="B1991" s="29" t="s">
        <v>1909</v>
      </c>
      <c r="C1991" s="20" t="s">
        <v>11</v>
      </c>
      <c r="D1991" s="21" t="s">
        <v>1910</v>
      </c>
      <c r="E1991" s="10">
        <v>162</v>
      </c>
      <c r="F1991" s="11">
        <v>60</v>
      </c>
      <c r="G1991" s="15">
        <f t="shared" si="194"/>
        <v>1.2</v>
      </c>
      <c r="H1991" s="12">
        <f t="shared" si="195"/>
        <v>0.4</v>
      </c>
      <c r="I1991" s="12">
        <f t="shared" si="196"/>
        <v>0.8</v>
      </c>
      <c r="J1991" s="15">
        <f t="shared" si="197"/>
        <v>1.2</v>
      </c>
    </row>
    <row r="1992" spans="1:10" hidden="1">
      <c r="A1992" s="6">
        <v>2</v>
      </c>
      <c r="B1992" s="29" t="s">
        <v>1909</v>
      </c>
      <c r="C1992" s="20" t="s">
        <v>11</v>
      </c>
      <c r="D1992" s="21" t="s">
        <v>1911</v>
      </c>
      <c r="E1992" s="10">
        <v>116</v>
      </c>
      <c r="F1992" s="11">
        <v>91</v>
      </c>
      <c r="G1992" s="15">
        <f t="shared" ref="G1992:G2055" si="200">ROUND(F1992*20*0.001,2)</f>
        <v>1.82</v>
      </c>
      <c r="H1992" s="12">
        <f t="shared" ref="H1992:H2055" si="201">ROUND(J1992*1/3,2)</f>
        <v>0.61</v>
      </c>
      <c r="I1992" s="12">
        <f t="shared" ref="I1992:I2055" si="202">ROUND(J1992*2/3,2)</f>
        <v>1.21</v>
      </c>
      <c r="J1992" s="15">
        <f t="shared" ref="J1992:J2054" si="203">G1992</f>
        <v>1.82</v>
      </c>
    </row>
    <row r="1993" spans="1:10" hidden="1">
      <c r="A1993" s="6">
        <f t="shared" ref="A1993:A2056" si="204">A1992+1</f>
        <v>3</v>
      </c>
      <c r="B1993" s="29" t="s">
        <v>1909</v>
      </c>
      <c r="C1993" s="20" t="s">
        <v>11</v>
      </c>
      <c r="D1993" s="21" t="s">
        <v>1465</v>
      </c>
      <c r="E1993" s="10">
        <v>340</v>
      </c>
      <c r="F1993" s="11">
        <v>130</v>
      </c>
      <c r="G1993" s="15">
        <f t="shared" si="200"/>
        <v>2.6</v>
      </c>
      <c r="H1993" s="12">
        <f t="shared" si="201"/>
        <v>0.5</v>
      </c>
      <c r="I1993" s="12">
        <f t="shared" si="202"/>
        <v>1</v>
      </c>
      <c r="J1993" s="15">
        <v>1.5</v>
      </c>
    </row>
    <row r="1994" spans="1:10" hidden="1">
      <c r="A1994" s="6">
        <f t="shared" si="204"/>
        <v>4</v>
      </c>
      <c r="B1994" s="29" t="s">
        <v>1909</v>
      </c>
      <c r="C1994" s="20" t="s">
        <v>11</v>
      </c>
      <c r="D1994" s="21" t="s">
        <v>1912</v>
      </c>
      <c r="E1994" s="10">
        <v>78</v>
      </c>
      <c r="F1994" s="11">
        <v>53</v>
      </c>
      <c r="G1994" s="15">
        <f t="shared" si="200"/>
        <v>1.06</v>
      </c>
      <c r="H1994" s="12">
        <f t="shared" si="201"/>
        <v>0.35</v>
      </c>
      <c r="I1994" s="12">
        <f t="shared" si="202"/>
        <v>0.71</v>
      </c>
      <c r="J1994" s="15">
        <f t="shared" si="203"/>
        <v>1.06</v>
      </c>
    </row>
    <row r="1995" spans="1:10" hidden="1">
      <c r="A1995" s="6">
        <f t="shared" si="204"/>
        <v>5</v>
      </c>
      <c r="B1995" s="29" t="s">
        <v>1909</v>
      </c>
      <c r="C1995" s="20" t="s">
        <v>11</v>
      </c>
      <c r="D1995" s="21" t="s">
        <v>1913</v>
      </c>
      <c r="E1995" s="10">
        <v>171</v>
      </c>
      <c r="F1995" s="11">
        <v>97</v>
      </c>
      <c r="G1995" s="15">
        <f t="shared" si="200"/>
        <v>1.94</v>
      </c>
      <c r="H1995" s="12">
        <f t="shared" si="201"/>
        <v>0.65</v>
      </c>
      <c r="I1995" s="12">
        <f t="shared" si="202"/>
        <v>1.29</v>
      </c>
      <c r="J1995" s="15">
        <f t="shared" si="203"/>
        <v>1.94</v>
      </c>
    </row>
    <row r="1996" spans="1:10" hidden="1">
      <c r="A1996" s="6">
        <f t="shared" si="204"/>
        <v>6</v>
      </c>
      <c r="B1996" s="29" t="s">
        <v>1909</v>
      </c>
      <c r="C1996" s="20" t="s">
        <v>11</v>
      </c>
      <c r="D1996" s="21" t="s">
        <v>1914</v>
      </c>
      <c r="E1996" s="10">
        <v>145</v>
      </c>
      <c r="F1996" s="11">
        <v>75</v>
      </c>
      <c r="G1996" s="15">
        <f t="shared" si="200"/>
        <v>1.5</v>
      </c>
      <c r="H1996" s="12">
        <f t="shared" si="201"/>
        <v>0.5</v>
      </c>
      <c r="I1996" s="12">
        <f t="shared" si="202"/>
        <v>1</v>
      </c>
      <c r="J1996" s="15">
        <f t="shared" si="203"/>
        <v>1.5</v>
      </c>
    </row>
    <row r="1997" spans="1:10" hidden="1">
      <c r="A1997" s="6">
        <f t="shared" si="204"/>
        <v>7</v>
      </c>
      <c r="B1997" s="29" t="s">
        <v>1909</v>
      </c>
      <c r="C1997" s="20" t="s">
        <v>11</v>
      </c>
      <c r="D1997" s="21" t="s">
        <v>1915</v>
      </c>
      <c r="E1997" s="10">
        <v>116</v>
      </c>
      <c r="F1997" s="11">
        <v>87</v>
      </c>
      <c r="G1997" s="15">
        <f t="shared" si="200"/>
        <v>1.74</v>
      </c>
      <c r="H1997" s="12">
        <f t="shared" si="201"/>
        <v>0.57999999999999996</v>
      </c>
      <c r="I1997" s="12">
        <f t="shared" si="202"/>
        <v>1.1599999999999999</v>
      </c>
      <c r="J1997" s="15">
        <f t="shared" si="203"/>
        <v>1.74</v>
      </c>
    </row>
    <row r="1998" spans="1:10" hidden="1">
      <c r="A1998" s="6">
        <f t="shared" si="204"/>
        <v>8</v>
      </c>
      <c r="B1998" s="29" t="s">
        <v>1909</v>
      </c>
      <c r="C1998" s="20" t="s">
        <v>11</v>
      </c>
      <c r="D1998" s="21" t="s">
        <v>1916</v>
      </c>
      <c r="E1998" s="10">
        <v>121</v>
      </c>
      <c r="F1998" s="11">
        <v>90</v>
      </c>
      <c r="G1998" s="15">
        <f t="shared" si="200"/>
        <v>1.8</v>
      </c>
      <c r="H1998" s="12">
        <f t="shared" si="201"/>
        <v>0.6</v>
      </c>
      <c r="I1998" s="12">
        <f t="shared" si="202"/>
        <v>1.2</v>
      </c>
      <c r="J1998" s="15">
        <f t="shared" si="203"/>
        <v>1.8</v>
      </c>
    </row>
    <row r="1999" spans="1:10" hidden="1">
      <c r="A1999" s="6">
        <f t="shared" si="204"/>
        <v>9</v>
      </c>
      <c r="B1999" s="29" t="s">
        <v>1909</v>
      </c>
      <c r="C1999" s="20" t="s">
        <v>11</v>
      </c>
      <c r="D1999" s="21" t="s">
        <v>1917</v>
      </c>
      <c r="E1999" s="10">
        <v>40</v>
      </c>
      <c r="F1999" s="11">
        <v>18</v>
      </c>
      <c r="G1999" s="15">
        <f t="shared" si="200"/>
        <v>0.36</v>
      </c>
      <c r="H1999" s="12">
        <f t="shared" si="201"/>
        <v>0.33</v>
      </c>
      <c r="I1999" s="12">
        <f t="shared" si="202"/>
        <v>0.67</v>
      </c>
      <c r="J1999" s="15">
        <v>1</v>
      </c>
    </row>
    <row r="2000" spans="1:10" hidden="1">
      <c r="A2000" s="6">
        <f t="shared" si="204"/>
        <v>10</v>
      </c>
      <c r="B2000" s="29" t="s">
        <v>1909</v>
      </c>
      <c r="C2000" s="20" t="s">
        <v>11</v>
      </c>
      <c r="D2000" s="21" t="s">
        <v>1918</v>
      </c>
      <c r="E2000" s="10">
        <v>70</v>
      </c>
      <c r="F2000" s="11">
        <v>46</v>
      </c>
      <c r="G2000" s="15">
        <f t="shared" si="200"/>
        <v>0.92</v>
      </c>
      <c r="H2000" s="12">
        <f t="shared" si="201"/>
        <v>0.33</v>
      </c>
      <c r="I2000" s="12">
        <f t="shared" si="202"/>
        <v>0.67</v>
      </c>
      <c r="J2000" s="15">
        <v>1</v>
      </c>
    </row>
    <row r="2001" spans="1:10" hidden="1">
      <c r="A2001" s="6">
        <f t="shared" si="204"/>
        <v>11</v>
      </c>
      <c r="B2001" s="29" t="s">
        <v>1909</v>
      </c>
      <c r="C2001" s="20" t="s">
        <v>11</v>
      </c>
      <c r="D2001" s="21" t="s">
        <v>1919</v>
      </c>
      <c r="E2001" s="10">
        <v>155</v>
      </c>
      <c r="F2001" s="11">
        <v>123</v>
      </c>
      <c r="G2001" s="15">
        <f t="shared" si="200"/>
        <v>2.46</v>
      </c>
      <c r="H2001" s="12">
        <f t="shared" si="201"/>
        <v>0.5</v>
      </c>
      <c r="I2001" s="12">
        <f t="shared" si="202"/>
        <v>1</v>
      </c>
      <c r="J2001" s="15">
        <v>1.5</v>
      </c>
    </row>
    <row r="2002" spans="1:10" hidden="1">
      <c r="A2002" s="6">
        <f t="shared" si="204"/>
        <v>12</v>
      </c>
      <c r="B2002" s="29" t="s">
        <v>1909</v>
      </c>
      <c r="C2002" s="20" t="s">
        <v>11</v>
      </c>
      <c r="D2002" s="21" t="s">
        <v>1920</v>
      </c>
      <c r="E2002" s="10">
        <v>107</v>
      </c>
      <c r="F2002" s="11">
        <v>6</v>
      </c>
      <c r="G2002" s="15">
        <f t="shared" si="200"/>
        <v>0.12</v>
      </c>
      <c r="H2002" s="12">
        <f t="shared" si="201"/>
        <v>0.33</v>
      </c>
      <c r="I2002" s="12">
        <f t="shared" si="202"/>
        <v>0.67</v>
      </c>
      <c r="J2002" s="15">
        <v>1</v>
      </c>
    </row>
    <row r="2003" spans="1:10" hidden="1">
      <c r="A2003" s="6">
        <f t="shared" si="204"/>
        <v>13</v>
      </c>
      <c r="B2003" s="29" t="s">
        <v>1909</v>
      </c>
      <c r="C2003" s="20" t="s">
        <v>11</v>
      </c>
      <c r="D2003" s="21" t="s">
        <v>1921</v>
      </c>
      <c r="E2003" s="10">
        <v>80</v>
      </c>
      <c r="F2003" s="11">
        <v>78</v>
      </c>
      <c r="G2003" s="15">
        <f t="shared" si="200"/>
        <v>1.56</v>
      </c>
      <c r="H2003" s="12">
        <f t="shared" si="201"/>
        <v>0.52</v>
      </c>
      <c r="I2003" s="12">
        <f t="shared" si="202"/>
        <v>1.04</v>
      </c>
      <c r="J2003" s="15">
        <f t="shared" si="203"/>
        <v>1.56</v>
      </c>
    </row>
    <row r="2004" spans="1:10" s="5" customFormat="1" hidden="1">
      <c r="A2004" s="6">
        <f t="shared" si="204"/>
        <v>14</v>
      </c>
      <c r="B2004" s="29" t="s">
        <v>1909</v>
      </c>
      <c r="C2004" s="20" t="s">
        <v>11</v>
      </c>
      <c r="D2004" s="21" t="s">
        <v>1922</v>
      </c>
      <c r="E2004" s="10">
        <v>125</v>
      </c>
      <c r="F2004" s="11">
        <v>86</v>
      </c>
      <c r="G2004" s="15">
        <f t="shared" si="200"/>
        <v>1.72</v>
      </c>
      <c r="H2004" s="12">
        <f t="shared" si="201"/>
        <v>0.56999999999999995</v>
      </c>
      <c r="I2004" s="12">
        <f t="shared" si="202"/>
        <v>1.1499999999999999</v>
      </c>
      <c r="J2004" s="15">
        <f t="shared" si="203"/>
        <v>1.72</v>
      </c>
    </row>
    <row r="2005" spans="1:10" hidden="1">
      <c r="A2005" s="6">
        <f t="shared" si="204"/>
        <v>15</v>
      </c>
      <c r="B2005" s="29" t="s">
        <v>1909</v>
      </c>
      <c r="C2005" s="20" t="s">
        <v>11</v>
      </c>
      <c r="D2005" s="21" t="s">
        <v>1923</v>
      </c>
      <c r="E2005" s="10">
        <v>124</v>
      </c>
      <c r="F2005" s="11">
        <v>46</v>
      </c>
      <c r="G2005" s="15">
        <f t="shared" si="200"/>
        <v>0.92</v>
      </c>
      <c r="H2005" s="12">
        <f t="shared" si="201"/>
        <v>0.5</v>
      </c>
      <c r="I2005" s="12">
        <f t="shared" si="202"/>
        <v>1</v>
      </c>
      <c r="J2005" s="15">
        <v>1.5</v>
      </c>
    </row>
    <row r="2006" spans="1:10" hidden="1">
      <c r="A2006" s="6">
        <f t="shared" si="204"/>
        <v>16</v>
      </c>
      <c r="B2006" s="29" t="s">
        <v>1909</v>
      </c>
      <c r="C2006" s="20" t="s">
        <v>11</v>
      </c>
      <c r="D2006" s="21" t="s">
        <v>1924</v>
      </c>
      <c r="E2006" s="10">
        <v>293</v>
      </c>
      <c r="F2006" s="11">
        <v>107</v>
      </c>
      <c r="G2006" s="15">
        <f t="shared" si="200"/>
        <v>2.14</v>
      </c>
      <c r="H2006" s="12">
        <f t="shared" si="201"/>
        <v>0.5</v>
      </c>
      <c r="I2006" s="12">
        <f t="shared" si="202"/>
        <v>1</v>
      </c>
      <c r="J2006" s="15">
        <v>1.5</v>
      </c>
    </row>
    <row r="2007" spans="1:10" hidden="1">
      <c r="A2007" s="6">
        <f t="shared" si="204"/>
        <v>17</v>
      </c>
      <c r="B2007" s="29" t="s">
        <v>1909</v>
      </c>
      <c r="C2007" s="20" t="s">
        <v>11</v>
      </c>
      <c r="D2007" s="21" t="s">
        <v>1925</v>
      </c>
      <c r="E2007" s="10">
        <v>153</v>
      </c>
      <c r="F2007" s="11">
        <v>114</v>
      </c>
      <c r="G2007" s="15">
        <f t="shared" si="200"/>
        <v>2.2799999999999998</v>
      </c>
      <c r="H2007" s="12">
        <f t="shared" si="201"/>
        <v>0.5</v>
      </c>
      <c r="I2007" s="12">
        <f t="shared" si="202"/>
        <v>1</v>
      </c>
      <c r="J2007" s="15">
        <v>1.5</v>
      </c>
    </row>
    <row r="2008" spans="1:10" hidden="1">
      <c r="A2008" s="6">
        <f t="shared" si="204"/>
        <v>18</v>
      </c>
      <c r="B2008" s="29" t="s">
        <v>1909</v>
      </c>
      <c r="C2008" s="20" t="s">
        <v>11</v>
      </c>
      <c r="D2008" s="21" t="s">
        <v>1926</v>
      </c>
      <c r="E2008" s="10">
        <v>161</v>
      </c>
      <c r="F2008" s="11">
        <v>64</v>
      </c>
      <c r="G2008" s="15">
        <f t="shared" si="200"/>
        <v>1.28</v>
      </c>
      <c r="H2008" s="12">
        <f t="shared" si="201"/>
        <v>0.43</v>
      </c>
      <c r="I2008" s="12">
        <f t="shared" si="202"/>
        <v>0.85</v>
      </c>
      <c r="J2008" s="15">
        <f t="shared" si="203"/>
        <v>1.28</v>
      </c>
    </row>
    <row r="2009" spans="1:10" hidden="1">
      <c r="A2009" s="6">
        <f t="shared" si="204"/>
        <v>19</v>
      </c>
      <c r="B2009" s="29" t="s">
        <v>1909</v>
      </c>
      <c r="C2009" s="20" t="s">
        <v>11</v>
      </c>
      <c r="D2009" s="21" t="s">
        <v>1927</v>
      </c>
      <c r="E2009" s="10">
        <v>140</v>
      </c>
      <c r="F2009" s="11">
        <v>82</v>
      </c>
      <c r="G2009" s="15">
        <f t="shared" si="200"/>
        <v>1.64</v>
      </c>
      <c r="H2009" s="12">
        <f t="shared" si="201"/>
        <v>0.55000000000000004</v>
      </c>
      <c r="I2009" s="12">
        <f t="shared" si="202"/>
        <v>1.0900000000000001</v>
      </c>
      <c r="J2009" s="15">
        <f t="shared" si="203"/>
        <v>1.64</v>
      </c>
    </row>
    <row r="2010" spans="1:10" hidden="1">
      <c r="A2010" s="6">
        <f t="shared" si="204"/>
        <v>20</v>
      </c>
      <c r="B2010" s="29" t="s">
        <v>1909</v>
      </c>
      <c r="C2010" s="20" t="s">
        <v>11</v>
      </c>
      <c r="D2010" s="21" t="s">
        <v>1928</v>
      </c>
      <c r="E2010" s="10"/>
      <c r="F2010" s="11">
        <v>270</v>
      </c>
      <c r="G2010" s="15">
        <f t="shared" si="200"/>
        <v>5.4</v>
      </c>
      <c r="H2010" s="12">
        <f t="shared" si="201"/>
        <v>0.67</v>
      </c>
      <c r="I2010" s="12">
        <f t="shared" si="202"/>
        <v>1.33</v>
      </c>
      <c r="J2010" s="15">
        <v>2</v>
      </c>
    </row>
    <row r="2011" spans="1:10" hidden="1">
      <c r="A2011" s="6">
        <f t="shared" si="204"/>
        <v>21</v>
      </c>
      <c r="B2011" s="29" t="s">
        <v>1909</v>
      </c>
      <c r="C2011" s="20" t="s">
        <v>11</v>
      </c>
      <c r="D2011" s="21" t="s">
        <v>1929</v>
      </c>
      <c r="E2011" s="10">
        <v>165</v>
      </c>
      <c r="F2011" s="11">
        <v>122</v>
      </c>
      <c r="G2011" s="15">
        <f t="shared" si="200"/>
        <v>2.44</v>
      </c>
      <c r="H2011" s="12">
        <f t="shared" si="201"/>
        <v>0.5</v>
      </c>
      <c r="I2011" s="12">
        <f t="shared" si="202"/>
        <v>1</v>
      </c>
      <c r="J2011" s="15">
        <v>1.5</v>
      </c>
    </row>
    <row r="2012" spans="1:10" hidden="1">
      <c r="A2012" s="6">
        <f t="shared" si="204"/>
        <v>22</v>
      </c>
      <c r="B2012" s="29" t="s">
        <v>1909</v>
      </c>
      <c r="C2012" s="20" t="s">
        <v>11</v>
      </c>
      <c r="D2012" s="21" t="s">
        <v>1930</v>
      </c>
      <c r="E2012" s="10">
        <v>110</v>
      </c>
      <c r="F2012" s="11">
        <v>75</v>
      </c>
      <c r="G2012" s="15">
        <f t="shared" si="200"/>
        <v>1.5</v>
      </c>
      <c r="H2012" s="12">
        <f t="shared" si="201"/>
        <v>0.5</v>
      </c>
      <c r="I2012" s="12">
        <f t="shared" si="202"/>
        <v>1</v>
      </c>
      <c r="J2012" s="15">
        <f t="shared" si="203"/>
        <v>1.5</v>
      </c>
    </row>
    <row r="2013" spans="1:10" hidden="1">
      <c r="A2013" s="6">
        <f t="shared" si="204"/>
        <v>23</v>
      </c>
      <c r="B2013" s="29" t="s">
        <v>1909</v>
      </c>
      <c r="C2013" s="20" t="s">
        <v>11</v>
      </c>
      <c r="D2013" s="21" t="s">
        <v>1931</v>
      </c>
      <c r="E2013" s="10">
        <v>164</v>
      </c>
      <c r="F2013" s="11">
        <v>62</v>
      </c>
      <c r="G2013" s="15">
        <f t="shared" si="200"/>
        <v>1.24</v>
      </c>
      <c r="H2013" s="12">
        <f t="shared" si="201"/>
        <v>0.41</v>
      </c>
      <c r="I2013" s="12">
        <f t="shared" si="202"/>
        <v>0.83</v>
      </c>
      <c r="J2013" s="15">
        <f t="shared" si="203"/>
        <v>1.24</v>
      </c>
    </row>
    <row r="2014" spans="1:10" hidden="1">
      <c r="A2014" s="6">
        <f t="shared" si="204"/>
        <v>24</v>
      </c>
      <c r="B2014" s="29" t="s">
        <v>1909</v>
      </c>
      <c r="C2014" s="20" t="s">
        <v>11</v>
      </c>
      <c r="D2014" s="21" t="s">
        <v>1932</v>
      </c>
      <c r="E2014" s="10">
        <v>171</v>
      </c>
      <c r="F2014" s="11">
        <v>47</v>
      </c>
      <c r="G2014" s="15">
        <f t="shared" si="200"/>
        <v>0.94</v>
      </c>
      <c r="H2014" s="12">
        <f t="shared" si="201"/>
        <v>0.5</v>
      </c>
      <c r="I2014" s="12">
        <f t="shared" si="202"/>
        <v>1</v>
      </c>
      <c r="J2014" s="15">
        <v>1.5</v>
      </c>
    </row>
    <row r="2015" spans="1:10" hidden="1">
      <c r="A2015" s="6">
        <f t="shared" si="204"/>
        <v>25</v>
      </c>
      <c r="B2015" s="29" t="s">
        <v>1909</v>
      </c>
      <c r="C2015" s="20" t="s">
        <v>11</v>
      </c>
      <c r="D2015" s="21" t="s">
        <v>1933</v>
      </c>
      <c r="E2015" s="10">
        <v>106</v>
      </c>
      <c r="F2015" s="11">
        <v>59</v>
      </c>
      <c r="G2015" s="15">
        <f t="shared" si="200"/>
        <v>1.18</v>
      </c>
      <c r="H2015" s="12">
        <f t="shared" si="201"/>
        <v>0.39</v>
      </c>
      <c r="I2015" s="12">
        <f t="shared" si="202"/>
        <v>0.79</v>
      </c>
      <c r="J2015" s="15">
        <f t="shared" si="203"/>
        <v>1.18</v>
      </c>
    </row>
    <row r="2016" spans="1:10" hidden="1">
      <c r="A2016" s="6">
        <f t="shared" si="204"/>
        <v>26</v>
      </c>
      <c r="B2016" s="29" t="s">
        <v>1909</v>
      </c>
      <c r="C2016" s="20" t="s">
        <v>11</v>
      </c>
      <c r="D2016" s="21" t="s">
        <v>1934</v>
      </c>
      <c r="E2016" s="10">
        <v>231</v>
      </c>
      <c r="F2016" s="11">
        <v>192</v>
      </c>
      <c r="G2016" s="15">
        <f t="shared" si="200"/>
        <v>3.84</v>
      </c>
      <c r="H2016" s="12">
        <f t="shared" si="201"/>
        <v>0.5</v>
      </c>
      <c r="I2016" s="12">
        <f t="shared" si="202"/>
        <v>1</v>
      </c>
      <c r="J2016" s="15">
        <v>1.5</v>
      </c>
    </row>
    <row r="2017" spans="1:10" hidden="1">
      <c r="A2017" s="6">
        <f t="shared" si="204"/>
        <v>27</v>
      </c>
      <c r="B2017" s="29" t="s">
        <v>1909</v>
      </c>
      <c r="C2017" s="20" t="s">
        <v>11</v>
      </c>
      <c r="D2017" s="21" t="s">
        <v>1935</v>
      </c>
      <c r="E2017" s="10">
        <v>133</v>
      </c>
      <c r="F2017" s="11">
        <v>158</v>
      </c>
      <c r="G2017" s="15">
        <f t="shared" si="200"/>
        <v>3.16</v>
      </c>
      <c r="H2017" s="12">
        <f t="shared" si="201"/>
        <v>0.5</v>
      </c>
      <c r="I2017" s="12">
        <f t="shared" si="202"/>
        <v>1</v>
      </c>
      <c r="J2017" s="15">
        <v>1.5</v>
      </c>
    </row>
    <row r="2018" spans="1:10" hidden="1">
      <c r="A2018" s="6">
        <f t="shared" si="204"/>
        <v>28</v>
      </c>
      <c r="B2018" s="29" t="s">
        <v>1909</v>
      </c>
      <c r="C2018" s="20" t="s">
        <v>11</v>
      </c>
      <c r="D2018" s="21" t="s">
        <v>1936</v>
      </c>
      <c r="E2018" s="10">
        <v>106</v>
      </c>
      <c r="F2018" s="11">
        <v>55</v>
      </c>
      <c r="G2018" s="15">
        <f t="shared" si="200"/>
        <v>1.1000000000000001</v>
      </c>
      <c r="H2018" s="12">
        <f t="shared" si="201"/>
        <v>0.37</v>
      </c>
      <c r="I2018" s="12">
        <f t="shared" si="202"/>
        <v>0.73</v>
      </c>
      <c r="J2018" s="15">
        <f t="shared" si="203"/>
        <v>1.1000000000000001</v>
      </c>
    </row>
    <row r="2019" spans="1:10" hidden="1">
      <c r="A2019" s="6">
        <f t="shared" si="204"/>
        <v>29</v>
      </c>
      <c r="B2019" s="29" t="s">
        <v>1909</v>
      </c>
      <c r="C2019" s="20" t="s">
        <v>11</v>
      </c>
      <c r="D2019" s="21" t="s">
        <v>1937</v>
      </c>
      <c r="E2019" s="10">
        <v>121</v>
      </c>
      <c r="F2019" s="11">
        <v>82</v>
      </c>
      <c r="G2019" s="15">
        <f t="shared" si="200"/>
        <v>1.64</v>
      </c>
      <c r="H2019" s="12">
        <f t="shared" si="201"/>
        <v>0.55000000000000004</v>
      </c>
      <c r="I2019" s="12">
        <f t="shared" si="202"/>
        <v>1.0900000000000001</v>
      </c>
      <c r="J2019" s="15">
        <f t="shared" si="203"/>
        <v>1.64</v>
      </c>
    </row>
    <row r="2020" spans="1:10" hidden="1">
      <c r="A2020" s="6">
        <f t="shared" si="204"/>
        <v>30</v>
      </c>
      <c r="B2020" s="29" t="s">
        <v>1909</v>
      </c>
      <c r="C2020" s="20" t="s">
        <v>11</v>
      </c>
      <c r="D2020" s="21" t="s">
        <v>1938</v>
      </c>
      <c r="E2020" s="10">
        <v>132</v>
      </c>
      <c r="F2020" s="11">
        <v>93</v>
      </c>
      <c r="G2020" s="15">
        <f t="shared" si="200"/>
        <v>1.86</v>
      </c>
      <c r="H2020" s="12">
        <f t="shared" si="201"/>
        <v>0.62</v>
      </c>
      <c r="I2020" s="12">
        <f t="shared" si="202"/>
        <v>1.24</v>
      </c>
      <c r="J2020" s="15">
        <f t="shared" si="203"/>
        <v>1.86</v>
      </c>
    </row>
    <row r="2021" spans="1:10" hidden="1">
      <c r="A2021" s="6">
        <f t="shared" si="204"/>
        <v>31</v>
      </c>
      <c r="B2021" s="29" t="s">
        <v>1909</v>
      </c>
      <c r="C2021" s="20" t="s">
        <v>11</v>
      </c>
      <c r="D2021" s="21" t="s">
        <v>1939</v>
      </c>
      <c r="E2021" s="10">
        <v>126</v>
      </c>
      <c r="F2021" s="11">
        <v>47</v>
      </c>
      <c r="G2021" s="15">
        <f t="shared" si="200"/>
        <v>0.94</v>
      </c>
      <c r="H2021" s="12">
        <f t="shared" si="201"/>
        <v>0.5</v>
      </c>
      <c r="I2021" s="12">
        <f t="shared" si="202"/>
        <v>1</v>
      </c>
      <c r="J2021" s="15">
        <v>1.5</v>
      </c>
    </row>
    <row r="2022" spans="1:10" hidden="1">
      <c r="A2022" s="6">
        <f t="shared" si="204"/>
        <v>32</v>
      </c>
      <c r="B2022" s="29" t="s">
        <v>1909</v>
      </c>
      <c r="C2022" s="20" t="s">
        <v>11</v>
      </c>
      <c r="D2022" s="21" t="s">
        <v>1940</v>
      </c>
      <c r="E2022" s="10">
        <v>117</v>
      </c>
      <c r="F2022" s="11">
        <v>116</v>
      </c>
      <c r="G2022" s="15">
        <f t="shared" si="200"/>
        <v>2.3199999999999998</v>
      </c>
      <c r="H2022" s="12">
        <f t="shared" si="201"/>
        <v>0.5</v>
      </c>
      <c r="I2022" s="12">
        <f t="shared" si="202"/>
        <v>1</v>
      </c>
      <c r="J2022" s="15">
        <v>1.5</v>
      </c>
    </row>
    <row r="2023" spans="1:10" hidden="1">
      <c r="A2023" s="6">
        <f t="shared" si="204"/>
        <v>33</v>
      </c>
      <c r="B2023" s="29" t="s">
        <v>1909</v>
      </c>
      <c r="C2023" s="20" t="s">
        <v>11</v>
      </c>
      <c r="D2023" s="21" t="s">
        <v>1941</v>
      </c>
      <c r="E2023" s="10">
        <v>106</v>
      </c>
      <c r="F2023" s="11">
        <v>89</v>
      </c>
      <c r="G2023" s="15">
        <f t="shared" si="200"/>
        <v>1.78</v>
      </c>
      <c r="H2023" s="12">
        <f t="shared" si="201"/>
        <v>0.59</v>
      </c>
      <c r="I2023" s="12">
        <f t="shared" si="202"/>
        <v>1.19</v>
      </c>
      <c r="J2023" s="15">
        <f t="shared" si="203"/>
        <v>1.78</v>
      </c>
    </row>
    <row r="2024" spans="1:10" hidden="1">
      <c r="A2024" s="6">
        <f t="shared" si="204"/>
        <v>34</v>
      </c>
      <c r="B2024" s="29" t="s">
        <v>1909</v>
      </c>
      <c r="C2024" s="20" t="s">
        <v>11</v>
      </c>
      <c r="D2024" s="21" t="s">
        <v>1669</v>
      </c>
      <c r="E2024" s="10">
        <v>110</v>
      </c>
      <c r="F2024" s="11">
        <v>69</v>
      </c>
      <c r="G2024" s="15">
        <f t="shared" si="200"/>
        <v>1.38</v>
      </c>
      <c r="H2024" s="12">
        <f t="shared" si="201"/>
        <v>0.46</v>
      </c>
      <c r="I2024" s="12">
        <f t="shared" si="202"/>
        <v>0.92</v>
      </c>
      <c r="J2024" s="15">
        <f t="shared" si="203"/>
        <v>1.38</v>
      </c>
    </row>
    <row r="2025" spans="1:10" hidden="1">
      <c r="A2025" s="6">
        <f t="shared" si="204"/>
        <v>35</v>
      </c>
      <c r="B2025" s="29" t="s">
        <v>1909</v>
      </c>
      <c r="C2025" s="20" t="s">
        <v>11</v>
      </c>
      <c r="D2025" s="21" t="s">
        <v>1942</v>
      </c>
      <c r="E2025" s="10">
        <v>190</v>
      </c>
      <c r="F2025" s="11">
        <v>152</v>
      </c>
      <c r="G2025" s="15">
        <f t="shared" si="200"/>
        <v>3.04</v>
      </c>
      <c r="H2025" s="12">
        <f t="shared" si="201"/>
        <v>0.5</v>
      </c>
      <c r="I2025" s="12">
        <f t="shared" si="202"/>
        <v>1</v>
      </c>
      <c r="J2025" s="15">
        <v>1.5</v>
      </c>
    </row>
    <row r="2026" spans="1:10" hidden="1">
      <c r="A2026" s="6">
        <f t="shared" si="204"/>
        <v>36</v>
      </c>
      <c r="B2026" s="29" t="s">
        <v>1909</v>
      </c>
      <c r="C2026" s="20" t="s">
        <v>11</v>
      </c>
      <c r="D2026" s="21" t="s">
        <v>1943</v>
      </c>
      <c r="E2026" s="10">
        <v>169</v>
      </c>
      <c r="F2026" s="11">
        <v>134</v>
      </c>
      <c r="G2026" s="15">
        <f t="shared" si="200"/>
        <v>2.68</v>
      </c>
      <c r="H2026" s="12">
        <f t="shared" si="201"/>
        <v>0.5</v>
      </c>
      <c r="I2026" s="12">
        <f t="shared" si="202"/>
        <v>1</v>
      </c>
      <c r="J2026" s="15">
        <v>1.5</v>
      </c>
    </row>
    <row r="2027" spans="1:10" hidden="1">
      <c r="A2027" s="6">
        <f t="shared" si="204"/>
        <v>37</v>
      </c>
      <c r="B2027" s="29" t="s">
        <v>1909</v>
      </c>
      <c r="C2027" s="20" t="s">
        <v>11</v>
      </c>
      <c r="D2027" s="21" t="s">
        <v>1219</v>
      </c>
      <c r="E2027" s="10">
        <v>174</v>
      </c>
      <c r="F2027" s="11">
        <v>139</v>
      </c>
      <c r="G2027" s="15">
        <f t="shared" si="200"/>
        <v>2.78</v>
      </c>
      <c r="H2027" s="12">
        <f t="shared" si="201"/>
        <v>0.5</v>
      </c>
      <c r="I2027" s="12">
        <f t="shared" si="202"/>
        <v>1</v>
      </c>
      <c r="J2027" s="15">
        <v>1.5</v>
      </c>
    </row>
    <row r="2028" spans="1:10" hidden="1">
      <c r="A2028" s="6">
        <f t="shared" si="204"/>
        <v>38</v>
      </c>
      <c r="B2028" s="29" t="s">
        <v>1909</v>
      </c>
      <c r="C2028" s="20" t="s">
        <v>11</v>
      </c>
      <c r="D2028" s="23" t="s">
        <v>1944</v>
      </c>
      <c r="E2028" s="10">
        <v>154</v>
      </c>
      <c r="F2028" s="11">
        <v>39</v>
      </c>
      <c r="G2028" s="15">
        <f t="shared" si="200"/>
        <v>0.78</v>
      </c>
      <c r="H2028" s="12">
        <f t="shared" si="201"/>
        <v>0.5</v>
      </c>
      <c r="I2028" s="12">
        <f t="shared" si="202"/>
        <v>1</v>
      </c>
      <c r="J2028" s="15">
        <v>1.5</v>
      </c>
    </row>
    <row r="2029" spans="1:10" hidden="1">
      <c r="A2029" s="6">
        <f t="shared" si="204"/>
        <v>39</v>
      </c>
      <c r="B2029" s="29" t="s">
        <v>1909</v>
      </c>
      <c r="C2029" s="20" t="s">
        <v>11</v>
      </c>
      <c r="D2029" s="21" t="s">
        <v>1733</v>
      </c>
      <c r="E2029" s="10">
        <v>128</v>
      </c>
      <c r="F2029" s="11">
        <v>102</v>
      </c>
      <c r="G2029" s="15">
        <f t="shared" si="200"/>
        <v>2.04</v>
      </c>
      <c r="H2029" s="12">
        <f t="shared" si="201"/>
        <v>0.5</v>
      </c>
      <c r="I2029" s="12">
        <f t="shared" si="202"/>
        <v>1</v>
      </c>
      <c r="J2029" s="15">
        <v>1.5</v>
      </c>
    </row>
    <row r="2030" spans="1:10" hidden="1">
      <c r="A2030" s="6">
        <f t="shared" si="204"/>
        <v>40</v>
      </c>
      <c r="B2030" s="29" t="s">
        <v>1909</v>
      </c>
      <c r="C2030" s="20" t="s">
        <v>11</v>
      </c>
      <c r="D2030" s="21" t="s">
        <v>1945</v>
      </c>
      <c r="E2030" s="10">
        <v>105</v>
      </c>
      <c r="F2030" s="11">
        <v>54</v>
      </c>
      <c r="G2030" s="15">
        <f t="shared" si="200"/>
        <v>1.08</v>
      </c>
      <c r="H2030" s="12">
        <f t="shared" si="201"/>
        <v>0.36</v>
      </c>
      <c r="I2030" s="12">
        <f t="shared" si="202"/>
        <v>0.72</v>
      </c>
      <c r="J2030" s="15">
        <f t="shared" si="203"/>
        <v>1.08</v>
      </c>
    </row>
    <row r="2031" spans="1:10" hidden="1">
      <c r="A2031" s="6">
        <f t="shared" si="204"/>
        <v>41</v>
      </c>
      <c r="B2031" s="29" t="s">
        <v>1909</v>
      </c>
      <c r="C2031" s="20" t="s">
        <v>11</v>
      </c>
      <c r="D2031" s="21" t="s">
        <v>1946</v>
      </c>
      <c r="E2031" s="10">
        <v>125</v>
      </c>
      <c r="F2031" s="11">
        <v>90</v>
      </c>
      <c r="G2031" s="15">
        <f t="shared" si="200"/>
        <v>1.8</v>
      </c>
      <c r="H2031" s="12">
        <f t="shared" si="201"/>
        <v>0.6</v>
      </c>
      <c r="I2031" s="12">
        <f t="shared" si="202"/>
        <v>1.2</v>
      </c>
      <c r="J2031" s="15">
        <f t="shared" si="203"/>
        <v>1.8</v>
      </c>
    </row>
    <row r="2032" spans="1:10" hidden="1">
      <c r="A2032" s="6">
        <f t="shared" si="204"/>
        <v>42</v>
      </c>
      <c r="B2032" s="29" t="s">
        <v>1909</v>
      </c>
      <c r="C2032" s="20" t="s">
        <v>11</v>
      </c>
      <c r="D2032" s="21" t="s">
        <v>1947</v>
      </c>
      <c r="E2032" s="10">
        <v>151</v>
      </c>
      <c r="F2032" s="11">
        <v>58</v>
      </c>
      <c r="G2032" s="15">
        <f t="shared" si="200"/>
        <v>1.1599999999999999</v>
      </c>
      <c r="H2032" s="12">
        <f t="shared" si="201"/>
        <v>0.39</v>
      </c>
      <c r="I2032" s="12">
        <f t="shared" si="202"/>
        <v>0.77</v>
      </c>
      <c r="J2032" s="15">
        <f t="shared" si="203"/>
        <v>1.1599999999999999</v>
      </c>
    </row>
    <row r="2033" spans="1:10" hidden="1">
      <c r="A2033" s="6">
        <f t="shared" si="204"/>
        <v>43</v>
      </c>
      <c r="B2033" s="29" t="s">
        <v>1909</v>
      </c>
      <c r="C2033" s="20" t="s">
        <v>11</v>
      </c>
      <c r="D2033" s="21" t="s">
        <v>1948</v>
      </c>
      <c r="E2033" s="10">
        <v>174</v>
      </c>
      <c r="F2033" s="11">
        <v>135</v>
      </c>
      <c r="G2033" s="15">
        <f t="shared" si="200"/>
        <v>2.7</v>
      </c>
      <c r="H2033" s="12">
        <f t="shared" si="201"/>
        <v>0.5</v>
      </c>
      <c r="I2033" s="12">
        <f t="shared" si="202"/>
        <v>1</v>
      </c>
      <c r="J2033" s="15">
        <v>1.5</v>
      </c>
    </row>
    <row r="2034" spans="1:10" hidden="1">
      <c r="A2034" s="6">
        <f t="shared" si="204"/>
        <v>44</v>
      </c>
      <c r="B2034" s="29" t="s">
        <v>1909</v>
      </c>
      <c r="C2034" s="20" t="s">
        <v>11</v>
      </c>
      <c r="D2034" s="21" t="s">
        <v>1720</v>
      </c>
      <c r="E2034" s="10">
        <v>206</v>
      </c>
      <c r="F2034" s="11">
        <v>79</v>
      </c>
      <c r="G2034" s="15">
        <f t="shared" si="200"/>
        <v>1.58</v>
      </c>
      <c r="H2034" s="12">
        <f t="shared" si="201"/>
        <v>0.53</v>
      </c>
      <c r="I2034" s="12">
        <f t="shared" si="202"/>
        <v>1.05</v>
      </c>
      <c r="J2034" s="15">
        <f t="shared" si="203"/>
        <v>1.58</v>
      </c>
    </row>
    <row r="2035" spans="1:10" hidden="1">
      <c r="A2035" s="6">
        <f t="shared" si="204"/>
        <v>45</v>
      </c>
      <c r="B2035" s="29" t="s">
        <v>1909</v>
      </c>
      <c r="C2035" s="20" t="s">
        <v>11</v>
      </c>
      <c r="D2035" s="23" t="s">
        <v>1949</v>
      </c>
      <c r="E2035" s="10">
        <v>65</v>
      </c>
      <c r="F2035" s="11">
        <v>46</v>
      </c>
      <c r="G2035" s="15">
        <f t="shared" si="200"/>
        <v>0.92</v>
      </c>
      <c r="H2035" s="12">
        <f t="shared" si="201"/>
        <v>0.33</v>
      </c>
      <c r="I2035" s="12">
        <f t="shared" si="202"/>
        <v>0.67</v>
      </c>
      <c r="J2035" s="15">
        <v>1</v>
      </c>
    </row>
    <row r="2036" spans="1:10" hidden="1">
      <c r="A2036" s="6">
        <f t="shared" si="204"/>
        <v>46</v>
      </c>
      <c r="B2036" s="29" t="s">
        <v>1909</v>
      </c>
      <c r="C2036" s="20" t="s">
        <v>11</v>
      </c>
      <c r="D2036" s="21" t="s">
        <v>1950</v>
      </c>
      <c r="E2036" s="10">
        <v>320</v>
      </c>
      <c r="F2036" s="11">
        <v>190</v>
      </c>
      <c r="G2036" s="15">
        <f t="shared" si="200"/>
        <v>3.8</v>
      </c>
      <c r="H2036" s="12">
        <f t="shared" si="201"/>
        <v>0.5</v>
      </c>
      <c r="I2036" s="12">
        <f t="shared" si="202"/>
        <v>1</v>
      </c>
      <c r="J2036" s="15">
        <v>1.5</v>
      </c>
    </row>
    <row r="2037" spans="1:10" hidden="1">
      <c r="A2037" s="6">
        <f t="shared" si="204"/>
        <v>47</v>
      </c>
      <c r="B2037" s="29" t="s">
        <v>1909</v>
      </c>
      <c r="C2037" s="20" t="s">
        <v>11</v>
      </c>
      <c r="D2037" s="21" t="s">
        <v>1951</v>
      </c>
      <c r="E2037" s="10">
        <v>128</v>
      </c>
      <c r="F2037" s="11">
        <v>82</v>
      </c>
      <c r="G2037" s="15">
        <f t="shared" si="200"/>
        <v>1.64</v>
      </c>
      <c r="H2037" s="12">
        <f t="shared" si="201"/>
        <v>0.55000000000000004</v>
      </c>
      <c r="I2037" s="12">
        <f t="shared" si="202"/>
        <v>1.0900000000000001</v>
      </c>
      <c r="J2037" s="15">
        <f t="shared" si="203"/>
        <v>1.64</v>
      </c>
    </row>
    <row r="2038" spans="1:10" hidden="1">
      <c r="A2038" s="6">
        <f t="shared" si="204"/>
        <v>48</v>
      </c>
      <c r="B2038" s="29" t="s">
        <v>1909</v>
      </c>
      <c r="C2038" s="20" t="s">
        <v>11</v>
      </c>
      <c r="D2038" s="21" t="s">
        <v>1952</v>
      </c>
      <c r="E2038" s="10">
        <v>75</v>
      </c>
      <c r="F2038" s="11">
        <v>29</v>
      </c>
      <c r="G2038" s="15">
        <f t="shared" si="200"/>
        <v>0.57999999999999996</v>
      </c>
      <c r="H2038" s="12">
        <f t="shared" si="201"/>
        <v>0.33</v>
      </c>
      <c r="I2038" s="12">
        <f t="shared" si="202"/>
        <v>0.67</v>
      </c>
      <c r="J2038" s="15">
        <v>1</v>
      </c>
    </row>
    <row r="2039" spans="1:10" hidden="1">
      <c r="A2039" s="6">
        <f t="shared" si="204"/>
        <v>49</v>
      </c>
      <c r="B2039" s="29" t="s">
        <v>1909</v>
      </c>
      <c r="C2039" s="20" t="s">
        <v>11</v>
      </c>
      <c r="D2039" s="21" t="s">
        <v>1953</v>
      </c>
      <c r="E2039" s="10">
        <v>103</v>
      </c>
      <c r="F2039" s="11">
        <v>66</v>
      </c>
      <c r="G2039" s="15">
        <f t="shared" si="200"/>
        <v>1.32</v>
      </c>
      <c r="H2039" s="12">
        <f t="shared" si="201"/>
        <v>0.44</v>
      </c>
      <c r="I2039" s="12">
        <f t="shared" si="202"/>
        <v>0.88</v>
      </c>
      <c r="J2039" s="15">
        <f t="shared" si="203"/>
        <v>1.32</v>
      </c>
    </row>
    <row r="2040" spans="1:10" hidden="1">
      <c r="A2040" s="6">
        <f t="shared" si="204"/>
        <v>50</v>
      </c>
      <c r="B2040" s="29" t="s">
        <v>1909</v>
      </c>
      <c r="C2040" s="20" t="s">
        <v>11</v>
      </c>
      <c r="D2040" s="21" t="s">
        <v>1954</v>
      </c>
      <c r="E2040" s="10">
        <v>113</v>
      </c>
      <c r="F2040" s="11">
        <v>82</v>
      </c>
      <c r="G2040" s="15">
        <f t="shared" si="200"/>
        <v>1.64</v>
      </c>
      <c r="H2040" s="12">
        <f t="shared" si="201"/>
        <v>0.55000000000000004</v>
      </c>
      <c r="I2040" s="12">
        <f t="shared" si="202"/>
        <v>1.0900000000000001</v>
      </c>
      <c r="J2040" s="15">
        <f t="shared" si="203"/>
        <v>1.64</v>
      </c>
    </row>
    <row r="2041" spans="1:10" hidden="1">
      <c r="A2041" s="6">
        <f t="shared" si="204"/>
        <v>51</v>
      </c>
      <c r="B2041" s="29" t="s">
        <v>1909</v>
      </c>
      <c r="C2041" s="20" t="s">
        <v>11</v>
      </c>
      <c r="D2041" s="21" t="s">
        <v>1955</v>
      </c>
      <c r="E2041" s="10">
        <v>63</v>
      </c>
      <c r="F2041" s="11">
        <v>45</v>
      </c>
      <c r="G2041" s="15">
        <f t="shared" si="200"/>
        <v>0.9</v>
      </c>
      <c r="H2041" s="12">
        <f t="shared" si="201"/>
        <v>0.33</v>
      </c>
      <c r="I2041" s="12">
        <f t="shared" si="202"/>
        <v>0.67</v>
      </c>
      <c r="J2041" s="15">
        <v>1</v>
      </c>
    </row>
    <row r="2042" spans="1:10" hidden="1">
      <c r="A2042" s="6">
        <f t="shared" si="204"/>
        <v>52</v>
      </c>
      <c r="B2042" s="29" t="s">
        <v>1909</v>
      </c>
      <c r="C2042" s="20" t="s">
        <v>11</v>
      </c>
      <c r="D2042" s="21" t="s">
        <v>1956</v>
      </c>
      <c r="E2042" s="10">
        <v>57</v>
      </c>
      <c r="F2042" s="11">
        <v>34</v>
      </c>
      <c r="G2042" s="15">
        <f t="shared" si="200"/>
        <v>0.68</v>
      </c>
      <c r="H2042" s="12">
        <f t="shared" si="201"/>
        <v>0.33</v>
      </c>
      <c r="I2042" s="12">
        <f t="shared" si="202"/>
        <v>0.67</v>
      </c>
      <c r="J2042" s="15">
        <v>1</v>
      </c>
    </row>
    <row r="2043" spans="1:10" hidden="1">
      <c r="A2043" s="6">
        <f t="shared" si="204"/>
        <v>53</v>
      </c>
      <c r="B2043" s="29" t="s">
        <v>1909</v>
      </c>
      <c r="C2043" s="20" t="s">
        <v>11</v>
      </c>
      <c r="D2043" s="21" t="s">
        <v>1957</v>
      </c>
      <c r="E2043" s="10">
        <v>105</v>
      </c>
      <c r="F2043" s="11">
        <v>63</v>
      </c>
      <c r="G2043" s="15">
        <f t="shared" si="200"/>
        <v>1.26</v>
      </c>
      <c r="H2043" s="12">
        <f t="shared" si="201"/>
        <v>0.42</v>
      </c>
      <c r="I2043" s="12">
        <f t="shared" si="202"/>
        <v>0.84</v>
      </c>
      <c r="J2043" s="15">
        <f t="shared" si="203"/>
        <v>1.26</v>
      </c>
    </row>
    <row r="2044" spans="1:10" hidden="1">
      <c r="A2044" s="6">
        <f t="shared" si="204"/>
        <v>54</v>
      </c>
      <c r="B2044" s="29" t="s">
        <v>1909</v>
      </c>
      <c r="C2044" s="20" t="s">
        <v>11</v>
      </c>
      <c r="D2044" s="21" t="s">
        <v>1958</v>
      </c>
      <c r="E2044" s="10">
        <v>66</v>
      </c>
      <c r="F2044" s="11">
        <v>48</v>
      </c>
      <c r="G2044" s="15">
        <f t="shared" si="200"/>
        <v>0.96</v>
      </c>
      <c r="H2044" s="12">
        <f t="shared" si="201"/>
        <v>0.33</v>
      </c>
      <c r="I2044" s="12">
        <f t="shared" si="202"/>
        <v>0.67</v>
      </c>
      <c r="J2044" s="15">
        <v>1</v>
      </c>
    </row>
    <row r="2045" spans="1:10" hidden="1">
      <c r="A2045" s="6">
        <f t="shared" si="204"/>
        <v>55</v>
      </c>
      <c r="B2045" s="29" t="s">
        <v>1909</v>
      </c>
      <c r="C2045" s="20" t="s">
        <v>11</v>
      </c>
      <c r="D2045" s="21" t="s">
        <v>1959</v>
      </c>
      <c r="E2045" s="10">
        <v>72</v>
      </c>
      <c r="F2045" s="11">
        <v>48</v>
      </c>
      <c r="G2045" s="15">
        <f t="shared" si="200"/>
        <v>0.96</v>
      </c>
      <c r="H2045" s="12">
        <f t="shared" si="201"/>
        <v>0.33</v>
      </c>
      <c r="I2045" s="12">
        <f t="shared" si="202"/>
        <v>0.67</v>
      </c>
      <c r="J2045" s="15">
        <v>1</v>
      </c>
    </row>
    <row r="2046" spans="1:10" hidden="1">
      <c r="A2046" s="6">
        <f t="shared" si="204"/>
        <v>56</v>
      </c>
      <c r="B2046" s="29" t="s">
        <v>1909</v>
      </c>
      <c r="C2046" s="20" t="s">
        <v>11</v>
      </c>
      <c r="D2046" s="21" t="s">
        <v>1960</v>
      </c>
      <c r="E2046" s="10">
        <v>202</v>
      </c>
      <c r="F2046" s="11">
        <v>45</v>
      </c>
      <c r="G2046" s="15">
        <f t="shared" si="200"/>
        <v>0.9</v>
      </c>
      <c r="H2046" s="12">
        <f t="shared" si="201"/>
        <v>0.5</v>
      </c>
      <c r="I2046" s="12">
        <f t="shared" si="202"/>
        <v>1</v>
      </c>
      <c r="J2046" s="15">
        <v>1.5</v>
      </c>
    </row>
    <row r="2047" spans="1:10" hidden="1">
      <c r="A2047" s="6">
        <f t="shared" si="204"/>
        <v>57</v>
      </c>
      <c r="B2047" s="29" t="s">
        <v>1909</v>
      </c>
      <c r="C2047" s="20" t="s">
        <v>11</v>
      </c>
      <c r="D2047" s="21" t="s">
        <v>1961</v>
      </c>
      <c r="E2047" s="10">
        <v>107</v>
      </c>
      <c r="F2047" s="11">
        <v>58</v>
      </c>
      <c r="G2047" s="15">
        <f t="shared" si="200"/>
        <v>1.1599999999999999</v>
      </c>
      <c r="H2047" s="12">
        <f t="shared" si="201"/>
        <v>0.39</v>
      </c>
      <c r="I2047" s="12">
        <f t="shared" si="202"/>
        <v>0.77</v>
      </c>
      <c r="J2047" s="15">
        <f t="shared" si="203"/>
        <v>1.1599999999999999</v>
      </c>
    </row>
    <row r="2048" spans="1:10" hidden="1">
      <c r="A2048" s="6">
        <f t="shared" si="204"/>
        <v>58</v>
      </c>
      <c r="B2048" s="29" t="s">
        <v>1909</v>
      </c>
      <c r="C2048" s="20" t="s">
        <v>11</v>
      </c>
      <c r="D2048" s="21" t="s">
        <v>1962</v>
      </c>
      <c r="E2048" s="10">
        <v>110</v>
      </c>
      <c r="F2048" s="11">
        <v>74</v>
      </c>
      <c r="G2048" s="15">
        <f t="shared" si="200"/>
        <v>1.48</v>
      </c>
      <c r="H2048" s="12">
        <f t="shared" si="201"/>
        <v>0.49</v>
      </c>
      <c r="I2048" s="12">
        <f t="shared" si="202"/>
        <v>0.99</v>
      </c>
      <c r="J2048" s="15">
        <f t="shared" si="203"/>
        <v>1.48</v>
      </c>
    </row>
    <row r="2049" spans="1:10" hidden="1">
      <c r="A2049" s="6">
        <f t="shared" si="204"/>
        <v>59</v>
      </c>
      <c r="B2049" s="29" t="s">
        <v>1909</v>
      </c>
      <c r="C2049" s="20" t="s">
        <v>11</v>
      </c>
      <c r="D2049" s="21" t="s">
        <v>1963</v>
      </c>
      <c r="E2049" s="10">
        <v>156</v>
      </c>
      <c r="F2049" s="11">
        <v>127</v>
      </c>
      <c r="G2049" s="15">
        <f t="shared" si="200"/>
        <v>2.54</v>
      </c>
      <c r="H2049" s="12">
        <f t="shared" si="201"/>
        <v>0.5</v>
      </c>
      <c r="I2049" s="12">
        <f t="shared" si="202"/>
        <v>1</v>
      </c>
      <c r="J2049" s="15">
        <v>1.5</v>
      </c>
    </row>
    <row r="2050" spans="1:10" hidden="1">
      <c r="A2050" s="6">
        <f t="shared" si="204"/>
        <v>60</v>
      </c>
      <c r="B2050" s="29" t="s">
        <v>1909</v>
      </c>
      <c r="C2050" s="20" t="s">
        <v>11</v>
      </c>
      <c r="D2050" s="21" t="s">
        <v>1658</v>
      </c>
      <c r="E2050" s="10">
        <v>101</v>
      </c>
      <c r="F2050" s="11">
        <v>59</v>
      </c>
      <c r="G2050" s="15">
        <f t="shared" si="200"/>
        <v>1.18</v>
      </c>
      <c r="H2050" s="12">
        <f t="shared" si="201"/>
        <v>0.39</v>
      </c>
      <c r="I2050" s="12">
        <f t="shared" si="202"/>
        <v>0.79</v>
      </c>
      <c r="J2050" s="15">
        <f t="shared" si="203"/>
        <v>1.18</v>
      </c>
    </row>
    <row r="2051" spans="1:10" hidden="1">
      <c r="A2051" s="6">
        <f t="shared" si="204"/>
        <v>61</v>
      </c>
      <c r="B2051" s="29" t="s">
        <v>1909</v>
      </c>
      <c r="C2051" s="20" t="s">
        <v>11</v>
      </c>
      <c r="D2051" s="21" t="s">
        <v>1964</v>
      </c>
      <c r="E2051" s="10">
        <v>114</v>
      </c>
      <c r="F2051" s="11">
        <v>73</v>
      </c>
      <c r="G2051" s="15">
        <f t="shared" si="200"/>
        <v>1.46</v>
      </c>
      <c r="H2051" s="12">
        <f t="shared" si="201"/>
        <v>0.49</v>
      </c>
      <c r="I2051" s="12">
        <f t="shared" si="202"/>
        <v>0.97</v>
      </c>
      <c r="J2051" s="15">
        <f t="shared" si="203"/>
        <v>1.46</v>
      </c>
    </row>
    <row r="2052" spans="1:10" hidden="1">
      <c r="A2052" s="6">
        <f t="shared" si="204"/>
        <v>62</v>
      </c>
      <c r="B2052" s="29" t="s">
        <v>1909</v>
      </c>
      <c r="C2052" s="20" t="s">
        <v>11</v>
      </c>
      <c r="D2052" s="21" t="s">
        <v>1965</v>
      </c>
      <c r="E2052" s="10">
        <v>48</v>
      </c>
      <c r="F2052" s="11">
        <v>34</v>
      </c>
      <c r="G2052" s="15">
        <f t="shared" si="200"/>
        <v>0.68</v>
      </c>
      <c r="H2052" s="12">
        <f t="shared" si="201"/>
        <v>0.33</v>
      </c>
      <c r="I2052" s="12">
        <f t="shared" si="202"/>
        <v>0.67</v>
      </c>
      <c r="J2052" s="15">
        <v>1</v>
      </c>
    </row>
    <row r="2053" spans="1:10" hidden="1">
      <c r="A2053" s="6">
        <f t="shared" si="204"/>
        <v>63</v>
      </c>
      <c r="B2053" s="29" t="s">
        <v>1909</v>
      </c>
      <c r="C2053" s="20" t="s">
        <v>11</v>
      </c>
      <c r="D2053" s="21" t="s">
        <v>1966</v>
      </c>
      <c r="E2053" s="10">
        <v>176</v>
      </c>
      <c r="F2053" s="11">
        <v>133</v>
      </c>
      <c r="G2053" s="15">
        <f t="shared" si="200"/>
        <v>2.66</v>
      </c>
      <c r="H2053" s="12">
        <f t="shared" si="201"/>
        <v>0.5</v>
      </c>
      <c r="I2053" s="12">
        <f t="shared" si="202"/>
        <v>1</v>
      </c>
      <c r="J2053" s="15">
        <v>1.5</v>
      </c>
    </row>
    <row r="2054" spans="1:10" hidden="1">
      <c r="A2054" s="6">
        <f t="shared" si="204"/>
        <v>64</v>
      </c>
      <c r="B2054" s="29" t="s">
        <v>1909</v>
      </c>
      <c r="C2054" s="20" t="s">
        <v>11</v>
      </c>
      <c r="D2054" s="21" t="s">
        <v>1967</v>
      </c>
      <c r="E2054" s="10">
        <v>137</v>
      </c>
      <c r="F2054" s="11">
        <v>70</v>
      </c>
      <c r="G2054" s="15">
        <f t="shared" si="200"/>
        <v>1.4</v>
      </c>
      <c r="H2054" s="12">
        <f t="shared" si="201"/>
        <v>0.47</v>
      </c>
      <c r="I2054" s="12">
        <f t="shared" si="202"/>
        <v>0.93</v>
      </c>
      <c r="J2054" s="15">
        <f t="shared" si="203"/>
        <v>1.4</v>
      </c>
    </row>
    <row r="2055" spans="1:10" hidden="1">
      <c r="A2055" s="6">
        <f t="shared" si="204"/>
        <v>65</v>
      </c>
      <c r="B2055" s="29" t="s">
        <v>1909</v>
      </c>
      <c r="C2055" s="20" t="s">
        <v>11</v>
      </c>
      <c r="D2055" s="21" t="s">
        <v>1968</v>
      </c>
      <c r="E2055" s="10">
        <v>56</v>
      </c>
      <c r="F2055" s="11">
        <v>34</v>
      </c>
      <c r="G2055" s="15">
        <f t="shared" si="200"/>
        <v>0.68</v>
      </c>
      <c r="H2055" s="12">
        <f t="shared" si="201"/>
        <v>0.33</v>
      </c>
      <c r="I2055" s="12">
        <f t="shared" si="202"/>
        <v>0.67</v>
      </c>
      <c r="J2055" s="15">
        <v>1</v>
      </c>
    </row>
    <row r="2056" spans="1:10" hidden="1">
      <c r="A2056" s="6">
        <f t="shared" si="204"/>
        <v>66</v>
      </c>
      <c r="B2056" s="29" t="s">
        <v>1909</v>
      </c>
      <c r="C2056" s="20" t="s">
        <v>11</v>
      </c>
      <c r="D2056" s="21" t="s">
        <v>1969</v>
      </c>
      <c r="E2056" s="10">
        <v>160</v>
      </c>
      <c r="F2056" s="11">
        <v>125</v>
      </c>
      <c r="G2056" s="15">
        <f t="shared" ref="G2056:G2119" si="205">ROUND(F2056*20*0.001,2)</f>
        <v>2.5</v>
      </c>
      <c r="H2056" s="12">
        <f t="shared" ref="H2056:H2119" si="206">ROUND(J2056*1/3,2)</f>
        <v>0.5</v>
      </c>
      <c r="I2056" s="12">
        <f t="shared" ref="I2056:I2119" si="207">ROUND(J2056*2/3,2)</f>
        <v>1</v>
      </c>
      <c r="J2056" s="15">
        <v>1.5</v>
      </c>
    </row>
    <row r="2057" spans="1:10" hidden="1">
      <c r="A2057" s="6">
        <f t="shared" ref="A2057:A2118" si="208">A2056+1</f>
        <v>67</v>
      </c>
      <c r="B2057" s="29" t="s">
        <v>1909</v>
      </c>
      <c r="C2057" s="20" t="s">
        <v>11</v>
      </c>
      <c r="D2057" s="21" t="s">
        <v>1970</v>
      </c>
      <c r="E2057" s="10">
        <v>119</v>
      </c>
      <c r="F2057" s="11">
        <v>80</v>
      </c>
      <c r="G2057" s="15">
        <f t="shared" si="205"/>
        <v>1.6</v>
      </c>
      <c r="H2057" s="12">
        <f t="shared" si="206"/>
        <v>0.53</v>
      </c>
      <c r="I2057" s="12">
        <f t="shared" si="207"/>
        <v>1.07</v>
      </c>
      <c r="J2057" s="15">
        <f t="shared" ref="J2057:J2114" si="209">G2057</f>
        <v>1.6</v>
      </c>
    </row>
    <row r="2058" spans="1:10" hidden="1">
      <c r="A2058" s="6">
        <f t="shared" si="208"/>
        <v>68</v>
      </c>
      <c r="B2058" s="29" t="s">
        <v>1909</v>
      </c>
      <c r="C2058" s="20" t="s">
        <v>11</v>
      </c>
      <c r="D2058" s="21" t="s">
        <v>1971</v>
      </c>
      <c r="E2058" s="10">
        <v>208</v>
      </c>
      <c r="F2058" s="11">
        <v>1</v>
      </c>
      <c r="G2058" s="15">
        <f t="shared" si="205"/>
        <v>0.02</v>
      </c>
      <c r="H2058" s="12">
        <f t="shared" si="206"/>
        <v>0.5</v>
      </c>
      <c r="I2058" s="12">
        <f t="shared" si="207"/>
        <v>1</v>
      </c>
      <c r="J2058" s="15">
        <v>1.5</v>
      </c>
    </row>
    <row r="2059" spans="1:10" hidden="1">
      <c r="A2059" s="6">
        <f t="shared" si="208"/>
        <v>69</v>
      </c>
      <c r="B2059" s="29" t="s">
        <v>1909</v>
      </c>
      <c r="C2059" s="20" t="s">
        <v>11</v>
      </c>
      <c r="D2059" s="21" t="s">
        <v>1972</v>
      </c>
      <c r="E2059" s="10">
        <v>60</v>
      </c>
      <c r="F2059" s="11">
        <v>48</v>
      </c>
      <c r="G2059" s="15">
        <f t="shared" si="205"/>
        <v>0.96</v>
      </c>
      <c r="H2059" s="12">
        <f t="shared" si="206"/>
        <v>0.33</v>
      </c>
      <c r="I2059" s="12">
        <f t="shared" si="207"/>
        <v>0.67</v>
      </c>
      <c r="J2059" s="15">
        <v>1</v>
      </c>
    </row>
    <row r="2060" spans="1:10" hidden="1">
      <c r="A2060" s="6">
        <f t="shared" si="208"/>
        <v>70</v>
      </c>
      <c r="B2060" s="29" t="s">
        <v>1909</v>
      </c>
      <c r="C2060" s="20" t="s">
        <v>11</v>
      </c>
      <c r="D2060" s="21" t="s">
        <v>1973</v>
      </c>
      <c r="E2060" s="10">
        <v>110</v>
      </c>
      <c r="F2060" s="11">
        <v>80</v>
      </c>
      <c r="G2060" s="15">
        <f t="shared" si="205"/>
        <v>1.6</v>
      </c>
      <c r="H2060" s="12">
        <f t="shared" si="206"/>
        <v>0.53</v>
      </c>
      <c r="I2060" s="12">
        <f t="shared" si="207"/>
        <v>1.07</v>
      </c>
      <c r="J2060" s="15">
        <f t="shared" si="209"/>
        <v>1.6</v>
      </c>
    </row>
    <row r="2061" spans="1:10" hidden="1">
      <c r="A2061" s="6">
        <f t="shared" si="208"/>
        <v>71</v>
      </c>
      <c r="B2061" s="29" t="s">
        <v>1909</v>
      </c>
      <c r="C2061" s="20" t="s">
        <v>11</v>
      </c>
      <c r="D2061" s="21" t="s">
        <v>1974</v>
      </c>
      <c r="E2061" s="10">
        <v>182</v>
      </c>
      <c r="F2061" s="11">
        <v>140</v>
      </c>
      <c r="G2061" s="15">
        <f t="shared" si="205"/>
        <v>2.8</v>
      </c>
      <c r="H2061" s="12">
        <f t="shared" si="206"/>
        <v>0.5</v>
      </c>
      <c r="I2061" s="12">
        <f t="shared" si="207"/>
        <v>1</v>
      </c>
      <c r="J2061" s="15">
        <v>1.5</v>
      </c>
    </row>
    <row r="2062" spans="1:10" hidden="1">
      <c r="A2062" s="6">
        <f t="shared" si="208"/>
        <v>72</v>
      </c>
      <c r="B2062" s="29" t="s">
        <v>1909</v>
      </c>
      <c r="C2062" s="20" t="s">
        <v>11</v>
      </c>
      <c r="D2062" s="21" t="s">
        <v>1446</v>
      </c>
      <c r="E2062" s="10">
        <v>109</v>
      </c>
      <c r="F2062" s="11">
        <v>57</v>
      </c>
      <c r="G2062" s="15">
        <f t="shared" si="205"/>
        <v>1.1399999999999999</v>
      </c>
      <c r="H2062" s="12">
        <f t="shared" si="206"/>
        <v>0.38</v>
      </c>
      <c r="I2062" s="12">
        <f t="shared" si="207"/>
        <v>0.76</v>
      </c>
      <c r="J2062" s="15">
        <f t="shared" si="209"/>
        <v>1.1399999999999999</v>
      </c>
    </row>
    <row r="2063" spans="1:10" hidden="1">
      <c r="A2063" s="6">
        <f t="shared" si="208"/>
        <v>73</v>
      </c>
      <c r="B2063" s="29" t="s">
        <v>1909</v>
      </c>
      <c r="C2063" s="20" t="s">
        <v>11</v>
      </c>
      <c r="D2063" s="21" t="s">
        <v>1975</v>
      </c>
      <c r="E2063" s="10">
        <v>80</v>
      </c>
      <c r="F2063" s="11">
        <v>62</v>
      </c>
      <c r="G2063" s="15">
        <f t="shared" si="205"/>
        <v>1.24</v>
      </c>
      <c r="H2063" s="12">
        <f t="shared" si="206"/>
        <v>0.41</v>
      </c>
      <c r="I2063" s="12">
        <f t="shared" si="207"/>
        <v>0.83</v>
      </c>
      <c r="J2063" s="15">
        <f t="shared" si="209"/>
        <v>1.24</v>
      </c>
    </row>
    <row r="2064" spans="1:10" hidden="1">
      <c r="A2064" s="6">
        <f t="shared" si="208"/>
        <v>74</v>
      </c>
      <c r="B2064" s="29" t="s">
        <v>1909</v>
      </c>
      <c r="C2064" s="20" t="s">
        <v>11</v>
      </c>
      <c r="D2064" s="21" t="s">
        <v>1976</v>
      </c>
      <c r="E2064" s="10">
        <v>46</v>
      </c>
      <c r="F2064" s="11">
        <v>67</v>
      </c>
      <c r="G2064" s="15">
        <f t="shared" si="205"/>
        <v>1.34</v>
      </c>
      <c r="H2064" s="12">
        <f t="shared" si="206"/>
        <v>0.45</v>
      </c>
      <c r="I2064" s="12">
        <f t="shared" si="207"/>
        <v>0.89</v>
      </c>
      <c r="J2064" s="15">
        <f t="shared" si="209"/>
        <v>1.34</v>
      </c>
    </row>
    <row r="2065" spans="1:10" hidden="1">
      <c r="A2065" s="6">
        <f t="shared" si="208"/>
        <v>75</v>
      </c>
      <c r="B2065" s="29" t="s">
        <v>1909</v>
      </c>
      <c r="C2065" s="20" t="s">
        <v>11</v>
      </c>
      <c r="D2065" s="21" t="s">
        <v>1977</v>
      </c>
      <c r="E2065" s="10">
        <v>143</v>
      </c>
      <c r="F2065" s="11">
        <v>117</v>
      </c>
      <c r="G2065" s="15">
        <f t="shared" si="205"/>
        <v>2.34</v>
      </c>
      <c r="H2065" s="12">
        <f t="shared" si="206"/>
        <v>0.5</v>
      </c>
      <c r="I2065" s="12">
        <f t="shared" si="207"/>
        <v>1</v>
      </c>
      <c r="J2065" s="15">
        <v>1.5</v>
      </c>
    </row>
    <row r="2066" spans="1:10" hidden="1">
      <c r="A2066" s="6">
        <f t="shared" si="208"/>
        <v>76</v>
      </c>
      <c r="B2066" s="29" t="s">
        <v>1909</v>
      </c>
      <c r="C2066" s="20" t="s">
        <v>11</v>
      </c>
      <c r="D2066" s="21" t="s">
        <v>1978</v>
      </c>
      <c r="E2066" s="10">
        <v>130</v>
      </c>
      <c r="F2066" s="11">
        <v>102</v>
      </c>
      <c r="G2066" s="15">
        <f t="shared" si="205"/>
        <v>2.04</v>
      </c>
      <c r="H2066" s="12">
        <f t="shared" si="206"/>
        <v>0.5</v>
      </c>
      <c r="I2066" s="12">
        <f t="shared" si="207"/>
        <v>1</v>
      </c>
      <c r="J2066" s="15">
        <v>1.5</v>
      </c>
    </row>
    <row r="2067" spans="1:10" hidden="1">
      <c r="A2067" s="6">
        <f t="shared" si="208"/>
        <v>77</v>
      </c>
      <c r="B2067" s="29" t="s">
        <v>1909</v>
      </c>
      <c r="C2067" s="20" t="s">
        <v>11</v>
      </c>
      <c r="D2067" s="21" t="s">
        <v>1979</v>
      </c>
      <c r="E2067" s="10">
        <v>148</v>
      </c>
      <c r="F2067" s="11">
        <v>165</v>
      </c>
      <c r="G2067" s="15">
        <f t="shared" si="205"/>
        <v>3.3</v>
      </c>
      <c r="H2067" s="12">
        <f t="shared" si="206"/>
        <v>0.5</v>
      </c>
      <c r="I2067" s="12">
        <f t="shared" si="207"/>
        <v>1</v>
      </c>
      <c r="J2067" s="15">
        <v>1.5</v>
      </c>
    </row>
    <row r="2068" spans="1:10" hidden="1">
      <c r="A2068" s="6">
        <f t="shared" si="208"/>
        <v>78</v>
      </c>
      <c r="B2068" s="29" t="s">
        <v>1909</v>
      </c>
      <c r="C2068" s="20" t="s">
        <v>11</v>
      </c>
      <c r="D2068" s="21" t="s">
        <v>1980</v>
      </c>
      <c r="E2068" s="10">
        <v>121</v>
      </c>
      <c r="F2068" s="11">
        <v>39</v>
      </c>
      <c r="G2068" s="15">
        <f t="shared" si="205"/>
        <v>0.78</v>
      </c>
      <c r="H2068" s="12">
        <f t="shared" si="206"/>
        <v>0.5</v>
      </c>
      <c r="I2068" s="12">
        <f t="shared" si="207"/>
        <v>1</v>
      </c>
      <c r="J2068" s="15">
        <v>1.5</v>
      </c>
    </row>
    <row r="2069" spans="1:10" hidden="1">
      <c r="A2069" s="6">
        <f t="shared" si="208"/>
        <v>79</v>
      </c>
      <c r="B2069" s="29" t="s">
        <v>1909</v>
      </c>
      <c r="C2069" s="20" t="s">
        <v>11</v>
      </c>
      <c r="D2069" s="21" t="s">
        <v>1981</v>
      </c>
      <c r="E2069" s="10">
        <v>209</v>
      </c>
      <c r="F2069" s="11">
        <v>181</v>
      </c>
      <c r="G2069" s="15">
        <f t="shared" si="205"/>
        <v>3.62</v>
      </c>
      <c r="H2069" s="12">
        <f t="shared" si="206"/>
        <v>0.5</v>
      </c>
      <c r="I2069" s="12">
        <f t="shared" si="207"/>
        <v>1</v>
      </c>
      <c r="J2069" s="15">
        <v>1.5</v>
      </c>
    </row>
    <row r="2070" spans="1:10" hidden="1">
      <c r="A2070" s="6">
        <f t="shared" si="208"/>
        <v>80</v>
      </c>
      <c r="B2070" s="29" t="s">
        <v>1909</v>
      </c>
      <c r="C2070" s="20" t="s">
        <v>11</v>
      </c>
      <c r="D2070" s="21" t="s">
        <v>1982</v>
      </c>
      <c r="E2070" s="10">
        <v>140</v>
      </c>
      <c r="F2070" s="11">
        <v>106</v>
      </c>
      <c r="G2070" s="15">
        <f t="shared" si="205"/>
        <v>2.12</v>
      </c>
      <c r="H2070" s="12">
        <f t="shared" si="206"/>
        <v>0.5</v>
      </c>
      <c r="I2070" s="12">
        <f t="shared" si="207"/>
        <v>1</v>
      </c>
      <c r="J2070" s="15">
        <v>1.5</v>
      </c>
    </row>
    <row r="2071" spans="1:10" hidden="1">
      <c r="A2071" s="6">
        <f t="shared" si="208"/>
        <v>81</v>
      </c>
      <c r="B2071" s="29" t="s">
        <v>1909</v>
      </c>
      <c r="C2071" s="20" t="s">
        <v>11</v>
      </c>
      <c r="D2071" s="21" t="s">
        <v>1983</v>
      </c>
      <c r="E2071" s="10">
        <v>227</v>
      </c>
      <c r="F2071" s="11">
        <v>54</v>
      </c>
      <c r="G2071" s="15">
        <f t="shared" si="205"/>
        <v>1.08</v>
      </c>
      <c r="H2071" s="12">
        <f t="shared" si="206"/>
        <v>0.36</v>
      </c>
      <c r="I2071" s="12">
        <f t="shared" si="207"/>
        <v>0.72</v>
      </c>
      <c r="J2071" s="15">
        <f t="shared" si="209"/>
        <v>1.08</v>
      </c>
    </row>
    <row r="2072" spans="1:10" hidden="1">
      <c r="A2072" s="6">
        <f t="shared" si="208"/>
        <v>82</v>
      </c>
      <c r="B2072" s="29" t="s">
        <v>1909</v>
      </c>
      <c r="C2072" s="20" t="s">
        <v>11</v>
      </c>
      <c r="D2072" s="21" t="s">
        <v>1984</v>
      </c>
      <c r="E2072" s="10">
        <v>83</v>
      </c>
      <c r="F2072" s="11">
        <v>58</v>
      </c>
      <c r="G2072" s="15">
        <f t="shared" si="205"/>
        <v>1.1599999999999999</v>
      </c>
      <c r="H2072" s="12">
        <f t="shared" si="206"/>
        <v>0.39</v>
      </c>
      <c r="I2072" s="12">
        <f t="shared" si="207"/>
        <v>0.77</v>
      </c>
      <c r="J2072" s="15">
        <f t="shared" si="209"/>
        <v>1.1599999999999999</v>
      </c>
    </row>
    <row r="2073" spans="1:10" hidden="1">
      <c r="A2073" s="6">
        <f t="shared" si="208"/>
        <v>83</v>
      </c>
      <c r="B2073" s="29" t="s">
        <v>1909</v>
      </c>
      <c r="C2073" s="20" t="s">
        <v>11</v>
      </c>
      <c r="D2073" s="21" t="s">
        <v>1985</v>
      </c>
      <c r="E2073" s="10">
        <v>56</v>
      </c>
      <c r="F2073" s="11">
        <v>35</v>
      </c>
      <c r="G2073" s="15">
        <f t="shared" si="205"/>
        <v>0.7</v>
      </c>
      <c r="H2073" s="12">
        <f t="shared" si="206"/>
        <v>0.33</v>
      </c>
      <c r="I2073" s="12">
        <f t="shared" si="207"/>
        <v>0.67</v>
      </c>
      <c r="J2073" s="15">
        <v>1</v>
      </c>
    </row>
    <row r="2074" spans="1:10" hidden="1">
      <c r="A2074" s="6">
        <f t="shared" si="208"/>
        <v>84</v>
      </c>
      <c r="B2074" s="29" t="s">
        <v>1909</v>
      </c>
      <c r="C2074" s="20" t="s">
        <v>11</v>
      </c>
      <c r="D2074" s="21" t="s">
        <v>1986</v>
      </c>
      <c r="E2074" s="10">
        <v>87</v>
      </c>
      <c r="F2074" s="11">
        <v>49</v>
      </c>
      <c r="G2074" s="15">
        <f t="shared" si="205"/>
        <v>0.98</v>
      </c>
      <c r="H2074" s="12">
        <f t="shared" si="206"/>
        <v>0.33</v>
      </c>
      <c r="I2074" s="12">
        <f t="shared" si="207"/>
        <v>0.67</v>
      </c>
      <c r="J2074" s="15">
        <v>1</v>
      </c>
    </row>
    <row r="2075" spans="1:10" hidden="1">
      <c r="A2075" s="6">
        <f t="shared" si="208"/>
        <v>85</v>
      </c>
      <c r="B2075" s="29" t="s">
        <v>1909</v>
      </c>
      <c r="C2075" s="20" t="s">
        <v>11</v>
      </c>
      <c r="D2075" s="21" t="s">
        <v>1987</v>
      </c>
      <c r="E2075" s="10">
        <v>57</v>
      </c>
      <c r="F2075" s="11">
        <v>40</v>
      </c>
      <c r="G2075" s="15">
        <f t="shared" si="205"/>
        <v>0.8</v>
      </c>
      <c r="H2075" s="12">
        <f t="shared" si="206"/>
        <v>0.33</v>
      </c>
      <c r="I2075" s="12">
        <f t="shared" si="207"/>
        <v>0.67</v>
      </c>
      <c r="J2075" s="15">
        <v>1</v>
      </c>
    </row>
    <row r="2076" spans="1:10" hidden="1">
      <c r="A2076" s="6">
        <f t="shared" si="208"/>
        <v>86</v>
      </c>
      <c r="B2076" s="29" t="s">
        <v>1909</v>
      </c>
      <c r="C2076" s="20" t="s">
        <v>11</v>
      </c>
      <c r="D2076" s="21" t="s">
        <v>1988</v>
      </c>
      <c r="E2076" s="10">
        <v>259</v>
      </c>
      <c r="F2076" s="11">
        <v>160</v>
      </c>
      <c r="G2076" s="15">
        <f t="shared" si="205"/>
        <v>3.2</v>
      </c>
      <c r="H2076" s="12">
        <f t="shared" si="206"/>
        <v>0.5</v>
      </c>
      <c r="I2076" s="12">
        <f t="shared" si="207"/>
        <v>1</v>
      </c>
      <c r="J2076" s="15">
        <v>1.5</v>
      </c>
    </row>
    <row r="2077" spans="1:10" hidden="1">
      <c r="A2077" s="6">
        <f t="shared" si="208"/>
        <v>87</v>
      </c>
      <c r="B2077" s="29" t="s">
        <v>1909</v>
      </c>
      <c r="C2077" s="20" t="s">
        <v>11</v>
      </c>
      <c r="D2077" s="21" t="s">
        <v>1989</v>
      </c>
      <c r="E2077" s="10">
        <v>202</v>
      </c>
      <c r="F2077" s="11">
        <v>122</v>
      </c>
      <c r="G2077" s="15">
        <f t="shared" si="205"/>
        <v>2.44</v>
      </c>
      <c r="H2077" s="12">
        <f t="shared" si="206"/>
        <v>0.5</v>
      </c>
      <c r="I2077" s="12">
        <f t="shared" si="207"/>
        <v>1</v>
      </c>
      <c r="J2077" s="15">
        <v>1.5</v>
      </c>
    </row>
    <row r="2078" spans="1:10" hidden="1">
      <c r="A2078" s="6">
        <f t="shared" si="208"/>
        <v>88</v>
      </c>
      <c r="B2078" s="29" t="s">
        <v>1909</v>
      </c>
      <c r="C2078" s="20" t="s">
        <v>11</v>
      </c>
      <c r="D2078" s="21" t="s">
        <v>1990</v>
      </c>
      <c r="E2078" s="10">
        <v>195</v>
      </c>
      <c r="F2078" s="11">
        <v>43</v>
      </c>
      <c r="G2078" s="15">
        <f t="shared" si="205"/>
        <v>0.86</v>
      </c>
      <c r="H2078" s="12">
        <f t="shared" si="206"/>
        <v>0.5</v>
      </c>
      <c r="I2078" s="12">
        <f t="shared" si="207"/>
        <v>1</v>
      </c>
      <c r="J2078" s="15">
        <v>1.5</v>
      </c>
    </row>
    <row r="2079" spans="1:10" hidden="1">
      <c r="A2079" s="6">
        <f t="shared" si="208"/>
        <v>89</v>
      </c>
      <c r="B2079" s="29" t="s">
        <v>1909</v>
      </c>
      <c r="C2079" s="20" t="s">
        <v>11</v>
      </c>
      <c r="D2079" s="21" t="s">
        <v>1991</v>
      </c>
      <c r="E2079" s="10">
        <v>174</v>
      </c>
      <c r="F2079" s="11">
        <v>138</v>
      </c>
      <c r="G2079" s="15">
        <f t="shared" si="205"/>
        <v>2.76</v>
      </c>
      <c r="H2079" s="12">
        <f t="shared" si="206"/>
        <v>0.5</v>
      </c>
      <c r="I2079" s="12">
        <f t="shared" si="207"/>
        <v>1</v>
      </c>
      <c r="J2079" s="15">
        <v>1.5</v>
      </c>
    </row>
    <row r="2080" spans="1:10" hidden="1">
      <c r="A2080" s="6">
        <f t="shared" si="208"/>
        <v>90</v>
      </c>
      <c r="B2080" s="29" t="s">
        <v>1909</v>
      </c>
      <c r="C2080" s="20" t="s">
        <v>11</v>
      </c>
      <c r="D2080" s="21" t="s">
        <v>1992</v>
      </c>
      <c r="E2080" s="10">
        <v>155</v>
      </c>
      <c r="F2080" s="11">
        <v>79</v>
      </c>
      <c r="G2080" s="15">
        <f t="shared" si="205"/>
        <v>1.58</v>
      </c>
      <c r="H2080" s="12">
        <f t="shared" si="206"/>
        <v>0.53</v>
      </c>
      <c r="I2080" s="12">
        <f t="shared" si="207"/>
        <v>1.05</v>
      </c>
      <c r="J2080" s="15">
        <f t="shared" si="209"/>
        <v>1.58</v>
      </c>
    </row>
    <row r="2081" spans="1:10" hidden="1">
      <c r="A2081" s="6">
        <f t="shared" si="208"/>
        <v>91</v>
      </c>
      <c r="B2081" s="29" t="s">
        <v>1909</v>
      </c>
      <c r="C2081" s="20" t="s">
        <v>11</v>
      </c>
      <c r="D2081" s="21" t="s">
        <v>956</v>
      </c>
      <c r="E2081" s="10">
        <v>206</v>
      </c>
      <c r="F2081" s="11">
        <v>97</v>
      </c>
      <c r="G2081" s="15">
        <f t="shared" si="205"/>
        <v>1.94</v>
      </c>
      <c r="H2081" s="12">
        <f t="shared" si="206"/>
        <v>0.65</v>
      </c>
      <c r="I2081" s="12">
        <f t="shared" si="207"/>
        <v>1.29</v>
      </c>
      <c r="J2081" s="15">
        <f t="shared" si="209"/>
        <v>1.94</v>
      </c>
    </row>
    <row r="2082" spans="1:10" hidden="1">
      <c r="A2082" s="6">
        <f t="shared" si="208"/>
        <v>92</v>
      </c>
      <c r="B2082" s="29" t="s">
        <v>1909</v>
      </c>
      <c r="C2082" s="20" t="s">
        <v>11</v>
      </c>
      <c r="D2082" s="21" t="s">
        <v>1824</v>
      </c>
      <c r="E2082" s="10">
        <v>264</v>
      </c>
      <c r="F2082" s="11">
        <v>121</v>
      </c>
      <c r="G2082" s="15">
        <f t="shared" si="205"/>
        <v>2.42</v>
      </c>
      <c r="H2082" s="12">
        <f t="shared" si="206"/>
        <v>0.5</v>
      </c>
      <c r="I2082" s="12">
        <f t="shared" si="207"/>
        <v>1</v>
      </c>
      <c r="J2082" s="15">
        <v>1.5</v>
      </c>
    </row>
    <row r="2083" spans="1:10" hidden="1">
      <c r="A2083" s="6">
        <f t="shared" si="208"/>
        <v>93</v>
      </c>
      <c r="B2083" s="29" t="s">
        <v>1909</v>
      </c>
      <c r="C2083" s="20" t="s">
        <v>11</v>
      </c>
      <c r="D2083" s="21" t="s">
        <v>1993</v>
      </c>
      <c r="E2083" s="10">
        <v>143</v>
      </c>
      <c r="F2083" s="11">
        <v>28</v>
      </c>
      <c r="G2083" s="15">
        <f t="shared" si="205"/>
        <v>0.56000000000000005</v>
      </c>
      <c r="H2083" s="12">
        <f t="shared" si="206"/>
        <v>0.5</v>
      </c>
      <c r="I2083" s="12">
        <f t="shared" si="207"/>
        <v>1</v>
      </c>
      <c r="J2083" s="15">
        <v>1.5</v>
      </c>
    </row>
    <row r="2084" spans="1:10" hidden="1">
      <c r="A2084" s="6">
        <f t="shared" si="208"/>
        <v>94</v>
      </c>
      <c r="B2084" s="29" t="s">
        <v>1909</v>
      </c>
      <c r="C2084" s="20" t="s">
        <v>11</v>
      </c>
      <c r="D2084" s="21" t="s">
        <v>1994</v>
      </c>
      <c r="E2084" s="10">
        <v>198</v>
      </c>
      <c r="F2084" s="11">
        <v>154</v>
      </c>
      <c r="G2084" s="15">
        <f t="shared" si="205"/>
        <v>3.08</v>
      </c>
      <c r="H2084" s="12">
        <f t="shared" si="206"/>
        <v>0.5</v>
      </c>
      <c r="I2084" s="12">
        <f t="shared" si="207"/>
        <v>1</v>
      </c>
      <c r="J2084" s="15">
        <v>1.5</v>
      </c>
    </row>
    <row r="2085" spans="1:10" hidden="1">
      <c r="A2085" s="6">
        <f t="shared" si="208"/>
        <v>95</v>
      </c>
      <c r="B2085" s="29" t="s">
        <v>1909</v>
      </c>
      <c r="C2085" s="20" t="s">
        <v>11</v>
      </c>
      <c r="D2085" s="21" t="s">
        <v>1995</v>
      </c>
      <c r="E2085" s="10">
        <v>115</v>
      </c>
      <c r="F2085" s="11">
        <v>84</v>
      </c>
      <c r="G2085" s="15">
        <f t="shared" si="205"/>
        <v>1.68</v>
      </c>
      <c r="H2085" s="12">
        <f t="shared" si="206"/>
        <v>0.56000000000000005</v>
      </c>
      <c r="I2085" s="12">
        <f t="shared" si="207"/>
        <v>1.1200000000000001</v>
      </c>
      <c r="J2085" s="15">
        <f t="shared" si="209"/>
        <v>1.68</v>
      </c>
    </row>
    <row r="2086" spans="1:10" hidden="1">
      <c r="A2086" s="6">
        <f t="shared" si="208"/>
        <v>96</v>
      </c>
      <c r="B2086" s="29" t="s">
        <v>1909</v>
      </c>
      <c r="C2086" s="20" t="s">
        <v>11</v>
      </c>
      <c r="D2086" s="21" t="s">
        <v>1996</v>
      </c>
      <c r="E2086" s="10">
        <v>148</v>
      </c>
      <c r="F2086" s="11">
        <v>62</v>
      </c>
      <c r="G2086" s="15">
        <f t="shared" si="205"/>
        <v>1.24</v>
      </c>
      <c r="H2086" s="12">
        <f t="shared" si="206"/>
        <v>0.41</v>
      </c>
      <c r="I2086" s="12">
        <f t="shared" si="207"/>
        <v>0.83</v>
      </c>
      <c r="J2086" s="15">
        <f t="shared" si="209"/>
        <v>1.24</v>
      </c>
    </row>
    <row r="2087" spans="1:10" hidden="1">
      <c r="A2087" s="6">
        <f t="shared" si="208"/>
        <v>97</v>
      </c>
      <c r="B2087" s="29" t="s">
        <v>1909</v>
      </c>
      <c r="C2087" s="20" t="s">
        <v>11</v>
      </c>
      <c r="D2087" s="21" t="s">
        <v>1997</v>
      </c>
      <c r="E2087" s="10">
        <v>74</v>
      </c>
      <c r="F2087" s="11">
        <v>0</v>
      </c>
      <c r="G2087" s="15">
        <f t="shared" si="205"/>
        <v>0</v>
      </c>
      <c r="H2087" s="12">
        <f t="shared" si="206"/>
        <v>0.33</v>
      </c>
      <c r="I2087" s="12">
        <f t="shared" si="207"/>
        <v>0.67</v>
      </c>
      <c r="J2087" s="15">
        <v>1</v>
      </c>
    </row>
    <row r="2088" spans="1:10" hidden="1">
      <c r="A2088" s="6">
        <f t="shared" si="208"/>
        <v>98</v>
      </c>
      <c r="B2088" s="29" t="s">
        <v>1909</v>
      </c>
      <c r="C2088" s="20" t="s">
        <v>11</v>
      </c>
      <c r="D2088" s="21" t="s">
        <v>1998</v>
      </c>
      <c r="E2088" s="10">
        <v>63</v>
      </c>
      <c r="F2088" s="11">
        <v>38</v>
      </c>
      <c r="G2088" s="15">
        <f t="shared" si="205"/>
        <v>0.76</v>
      </c>
      <c r="H2088" s="12">
        <f t="shared" si="206"/>
        <v>0.33</v>
      </c>
      <c r="I2088" s="12">
        <f t="shared" si="207"/>
        <v>0.67</v>
      </c>
      <c r="J2088" s="15">
        <v>1</v>
      </c>
    </row>
    <row r="2089" spans="1:10" hidden="1">
      <c r="A2089" s="6">
        <f t="shared" si="208"/>
        <v>99</v>
      </c>
      <c r="B2089" s="29" t="s">
        <v>1909</v>
      </c>
      <c r="C2089" s="20" t="s">
        <v>11</v>
      </c>
      <c r="D2089" s="21" t="s">
        <v>1999</v>
      </c>
      <c r="E2089" s="10">
        <v>33</v>
      </c>
      <c r="F2089" s="11">
        <v>22</v>
      </c>
      <c r="G2089" s="15">
        <f t="shared" si="205"/>
        <v>0.44</v>
      </c>
      <c r="H2089" s="12">
        <f t="shared" si="206"/>
        <v>0.33</v>
      </c>
      <c r="I2089" s="12">
        <f t="shared" si="207"/>
        <v>0.67</v>
      </c>
      <c r="J2089" s="15">
        <v>1</v>
      </c>
    </row>
    <row r="2090" spans="1:10" hidden="1">
      <c r="A2090" s="6">
        <f t="shared" si="208"/>
        <v>100</v>
      </c>
      <c r="B2090" s="29" t="s">
        <v>1909</v>
      </c>
      <c r="C2090" s="20" t="s">
        <v>11</v>
      </c>
      <c r="D2090" s="21" t="s">
        <v>2000</v>
      </c>
      <c r="E2090" s="10">
        <v>118</v>
      </c>
      <c r="F2090" s="11">
        <v>97</v>
      </c>
      <c r="G2090" s="15">
        <f t="shared" si="205"/>
        <v>1.94</v>
      </c>
      <c r="H2090" s="12">
        <f t="shared" si="206"/>
        <v>0.65</v>
      </c>
      <c r="I2090" s="12">
        <f t="shared" si="207"/>
        <v>1.29</v>
      </c>
      <c r="J2090" s="15">
        <f t="shared" si="209"/>
        <v>1.94</v>
      </c>
    </row>
    <row r="2091" spans="1:10" hidden="1">
      <c r="A2091" s="6">
        <f t="shared" si="208"/>
        <v>101</v>
      </c>
      <c r="B2091" s="29" t="s">
        <v>1909</v>
      </c>
      <c r="C2091" s="20" t="s">
        <v>11</v>
      </c>
      <c r="D2091" s="21" t="s">
        <v>1871</v>
      </c>
      <c r="E2091" s="10">
        <v>177</v>
      </c>
      <c r="F2091" s="11">
        <v>84</v>
      </c>
      <c r="G2091" s="15">
        <f t="shared" si="205"/>
        <v>1.68</v>
      </c>
      <c r="H2091" s="12">
        <f t="shared" si="206"/>
        <v>0.56000000000000005</v>
      </c>
      <c r="I2091" s="12">
        <f t="shared" si="207"/>
        <v>1.1200000000000001</v>
      </c>
      <c r="J2091" s="15">
        <f t="shared" si="209"/>
        <v>1.68</v>
      </c>
    </row>
    <row r="2092" spans="1:10" hidden="1">
      <c r="A2092" s="6">
        <f t="shared" si="208"/>
        <v>102</v>
      </c>
      <c r="B2092" s="29" t="s">
        <v>1909</v>
      </c>
      <c r="C2092" s="20" t="s">
        <v>11</v>
      </c>
      <c r="D2092" s="21" t="s">
        <v>2001</v>
      </c>
      <c r="E2092" s="10">
        <v>54</v>
      </c>
      <c r="F2092" s="11">
        <v>32</v>
      </c>
      <c r="G2092" s="15">
        <f t="shared" si="205"/>
        <v>0.64</v>
      </c>
      <c r="H2092" s="12">
        <f t="shared" si="206"/>
        <v>0.33</v>
      </c>
      <c r="I2092" s="12">
        <f t="shared" si="207"/>
        <v>0.67</v>
      </c>
      <c r="J2092" s="15">
        <v>1</v>
      </c>
    </row>
    <row r="2093" spans="1:10" hidden="1">
      <c r="A2093" s="6">
        <f t="shared" si="208"/>
        <v>103</v>
      </c>
      <c r="B2093" s="29" t="s">
        <v>1909</v>
      </c>
      <c r="C2093" s="20" t="s">
        <v>11</v>
      </c>
      <c r="D2093" s="21" t="s">
        <v>2002</v>
      </c>
      <c r="E2093" s="10">
        <v>108</v>
      </c>
      <c r="F2093" s="11">
        <v>76</v>
      </c>
      <c r="G2093" s="15">
        <f t="shared" si="205"/>
        <v>1.52</v>
      </c>
      <c r="H2093" s="12">
        <f t="shared" si="206"/>
        <v>0.51</v>
      </c>
      <c r="I2093" s="12">
        <f t="shared" si="207"/>
        <v>1.01</v>
      </c>
      <c r="J2093" s="15">
        <f t="shared" si="209"/>
        <v>1.52</v>
      </c>
    </row>
    <row r="2094" spans="1:10" hidden="1">
      <c r="A2094" s="6">
        <f t="shared" si="208"/>
        <v>104</v>
      </c>
      <c r="B2094" s="29" t="s">
        <v>1909</v>
      </c>
      <c r="C2094" s="20" t="s">
        <v>11</v>
      </c>
      <c r="D2094" s="21" t="s">
        <v>2003</v>
      </c>
      <c r="E2094" s="10">
        <v>97</v>
      </c>
      <c r="F2094" s="11">
        <v>61</v>
      </c>
      <c r="G2094" s="15">
        <f t="shared" si="205"/>
        <v>1.22</v>
      </c>
      <c r="H2094" s="12">
        <f t="shared" si="206"/>
        <v>0.41</v>
      </c>
      <c r="I2094" s="12">
        <f t="shared" si="207"/>
        <v>0.81</v>
      </c>
      <c r="J2094" s="15">
        <f t="shared" si="209"/>
        <v>1.22</v>
      </c>
    </row>
    <row r="2095" spans="1:10" hidden="1">
      <c r="A2095" s="6">
        <f t="shared" si="208"/>
        <v>105</v>
      </c>
      <c r="B2095" s="29" t="s">
        <v>1909</v>
      </c>
      <c r="C2095" s="20" t="s">
        <v>11</v>
      </c>
      <c r="D2095" s="21" t="s">
        <v>2004</v>
      </c>
      <c r="E2095" s="10">
        <v>206</v>
      </c>
      <c r="F2095" s="11">
        <v>22</v>
      </c>
      <c r="G2095" s="15">
        <f t="shared" si="205"/>
        <v>0.44</v>
      </c>
      <c r="H2095" s="12">
        <f t="shared" si="206"/>
        <v>0.5</v>
      </c>
      <c r="I2095" s="12">
        <f t="shared" si="207"/>
        <v>1</v>
      </c>
      <c r="J2095" s="15">
        <v>1.5</v>
      </c>
    </row>
    <row r="2096" spans="1:10" hidden="1">
      <c r="A2096" s="6">
        <f t="shared" si="208"/>
        <v>106</v>
      </c>
      <c r="B2096" s="29" t="s">
        <v>1909</v>
      </c>
      <c r="C2096" s="20" t="s">
        <v>11</v>
      </c>
      <c r="D2096" s="21" t="s">
        <v>2005</v>
      </c>
      <c r="E2096" s="10">
        <v>133</v>
      </c>
      <c r="F2096" s="11">
        <v>100</v>
      </c>
      <c r="G2096" s="15">
        <f t="shared" si="205"/>
        <v>2</v>
      </c>
      <c r="H2096" s="12">
        <f t="shared" si="206"/>
        <v>0.5</v>
      </c>
      <c r="I2096" s="12">
        <f t="shared" si="207"/>
        <v>1</v>
      </c>
      <c r="J2096" s="15">
        <v>1.5</v>
      </c>
    </row>
    <row r="2097" spans="1:10" hidden="1">
      <c r="A2097" s="6">
        <f t="shared" si="208"/>
        <v>107</v>
      </c>
      <c r="B2097" s="29" t="s">
        <v>1909</v>
      </c>
      <c r="C2097" s="20" t="s">
        <v>11</v>
      </c>
      <c r="D2097" s="21" t="s">
        <v>2006</v>
      </c>
      <c r="E2097" s="10">
        <v>212</v>
      </c>
      <c r="F2097" s="11">
        <v>144</v>
      </c>
      <c r="G2097" s="15">
        <f t="shared" si="205"/>
        <v>2.88</v>
      </c>
      <c r="H2097" s="12">
        <f t="shared" si="206"/>
        <v>0.5</v>
      </c>
      <c r="I2097" s="12">
        <f t="shared" si="207"/>
        <v>1</v>
      </c>
      <c r="J2097" s="15">
        <v>1.5</v>
      </c>
    </row>
    <row r="2098" spans="1:10" hidden="1">
      <c r="A2098" s="6">
        <f t="shared" si="208"/>
        <v>108</v>
      </c>
      <c r="B2098" s="29" t="s">
        <v>1909</v>
      </c>
      <c r="C2098" s="20" t="s">
        <v>11</v>
      </c>
      <c r="D2098" s="23" t="s">
        <v>2007</v>
      </c>
      <c r="E2098" s="10">
        <v>131</v>
      </c>
      <c r="F2098" s="11">
        <v>56</v>
      </c>
      <c r="G2098" s="15">
        <f t="shared" si="205"/>
        <v>1.1200000000000001</v>
      </c>
      <c r="H2098" s="12">
        <f t="shared" si="206"/>
        <v>0.37</v>
      </c>
      <c r="I2098" s="12">
        <f t="shared" si="207"/>
        <v>0.75</v>
      </c>
      <c r="J2098" s="15">
        <f t="shared" si="209"/>
        <v>1.1200000000000001</v>
      </c>
    </row>
    <row r="2099" spans="1:10" hidden="1">
      <c r="A2099" s="6">
        <f t="shared" si="208"/>
        <v>109</v>
      </c>
      <c r="B2099" s="29" t="s">
        <v>1909</v>
      </c>
      <c r="C2099" s="43" t="s">
        <v>11</v>
      </c>
      <c r="D2099" s="44" t="s">
        <v>2008</v>
      </c>
      <c r="E2099" s="10">
        <v>172</v>
      </c>
      <c r="F2099" s="11">
        <v>99</v>
      </c>
      <c r="G2099" s="15">
        <f t="shared" si="205"/>
        <v>1.98</v>
      </c>
      <c r="H2099" s="12">
        <f t="shared" si="206"/>
        <v>0.66</v>
      </c>
      <c r="I2099" s="12">
        <f t="shared" si="207"/>
        <v>1.32</v>
      </c>
      <c r="J2099" s="15">
        <f t="shared" si="209"/>
        <v>1.98</v>
      </c>
    </row>
    <row r="2100" spans="1:10" hidden="1">
      <c r="A2100" s="6">
        <f t="shared" si="208"/>
        <v>110</v>
      </c>
      <c r="B2100" s="29" t="s">
        <v>1909</v>
      </c>
      <c r="C2100" s="8" t="s">
        <v>11</v>
      </c>
      <c r="D2100" s="30" t="s">
        <v>2009</v>
      </c>
      <c r="E2100" s="10">
        <v>130</v>
      </c>
      <c r="F2100" s="11">
        <v>62</v>
      </c>
      <c r="G2100" s="15">
        <f t="shared" si="205"/>
        <v>1.24</v>
      </c>
      <c r="H2100" s="12">
        <f t="shared" si="206"/>
        <v>0.41</v>
      </c>
      <c r="I2100" s="12">
        <f t="shared" si="207"/>
        <v>0.83</v>
      </c>
      <c r="J2100" s="15">
        <f t="shared" si="209"/>
        <v>1.24</v>
      </c>
    </row>
    <row r="2101" spans="1:10" s="5" customFormat="1" hidden="1">
      <c r="A2101" s="6">
        <f t="shared" si="208"/>
        <v>111</v>
      </c>
      <c r="B2101" s="29" t="s">
        <v>1909</v>
      </c>
      <c r="C2101" s="43" t="s">
        <v>11</v>
      </c>
      <c r="D2101" s="44" t="s">
        <v>1658</v>
      </c>
      <c r="E2101" s="10">
        <v>77</v>
      </c>
      <c r="F2101" s="11">
        <v>40</v>
      </c>
      <c r="G2101" s="15">
        <f t="shared" si="205"/>
        <v>0.8</v>
      </c>
      <c r="H2101" s="12">
        <f t="shared" si="206"/>
        <v>0.33</v>
      </c>
      <c r="I2101" s="12">
        <f t="shared" si="207"/>
        <v>0.67</v>
      </c>
      <c r="J2101" s="15">
        <v>1</v>
      </c>
    </row>
    <row r="2102" spans="1:10" hidden="1">
      <c r="A2102" s="6">
        <f t="shared" si="208"/>
        <v>112</v>
      </c>
      <c r="B2102" s="29" t="s">
        <v>1909</v>
      </c>
      <c r="C2102" s="20" t="s">
        <v>11</v>
      </c>
      <c r="D2102" s="44" t="s">
        <v>2010</v>
      </c>
      <c r="E2102" s="10">
        <v>187</v>
      </c>
      <c r="F2102" s="11">
        <v>103</v>
      </c>
      <c r="G2102" s="15">
        <f t="shared" si="205"/>
        <v>2.06</v>
      </c>
      <c r="H2102" s="12">
        <f t="shared" si="206"/>
        <v>0.5</v>
      </c>
      <c r="I2102" s="12">
        <f t="shared" si="207"/>
        <v>1</v>
      </c>
      <c r="J2102" s="15">
        <v>1.5</v>
      </c>
    </row>
    <row r="2103" spans="1:10" hidden="1">
      <c r="A2103" s="6">
        <f t="shared" si="208"/>
        <v>113</v>
      </c>
      <c r="B2103" s="29" t="s">
        <v>1909</v>
      </c>
      <c r="C2103" s="20" t="s">
        <v>11</v>
      </c>
      <c r="D2103" s="44" t="s">
        <v>2011</v>
      </c>
      <c r="E2103" s="10">
        <v>101</v>
      </c>
      <c r="F2103" s="11">
        <v>51</v>
      </c>
      <c r="G2103" s="15">
        <f t="shared" si="205"/>
        <v>1.02</v>
      </c>
      <c r="H2103" s="12">
        <f t="shared" si="206"/>
        <v>0.34</v>
      </c>
      <c r="I2103" s="12">
        <f t="shared" si="207"/>
        <v>0.68</v>
      </c>
      <c r="J2103" s="15">
        <f t="shared" si="209"/>
        <v>1.02</v>
      </c>
    </row>
    <row r="2104" spans="1:10" hidden="1">
      <c r="A2104" s="6">
        <f t="shared" si="208"/>
        <v>114</v>
      </c>
      <c r="B2104" s="29" t="s">
        <v>1909</v>
      </c>
      <c r="C2104" s="20" t="s">
        <v>11</v>
      </c>
      <c r="D2104" s="44" t="s">
        <v>2012</v>
      </c>
      <c r="E2104" s="10">
        <v>101</v>
      </c>
      <c r="F2104" s="11">
        <v>40</v>
      </c>
      <c r="G2104" s="15">
        <f t="shared" si="205"/>
        <v>0.8</v>
      </c>
      <c r="H2104" s="12">
        <f t="shared" si="206"/>
        <v>0.33</v>
      </c>
      <c r="I2104" s="12">
        <f t="shared" si="207"/>
        <v>0.67</v>
      </c>
      <c r="J2104" s="15">
        <v>1</v>
      </c>
    </row>
    <row r="2105" spans="1:10" hidden="1">
      <c r="A2105" s="6">
        <f t="shared" si="208"/>
        <v>115</v>
      </c>
      <c r="B2105" s="29" t="s">
        <v>1909</v>
      </c>
      <c r="C2105" s="20" t="s">
        <v>11</v>
      </c>
      <c r="D2105" s="44" t="s">
        <v>2013</v>
      </c>
      <c r="E2105" s="10">
        <v>101</v>
      </c>
      <c r="F2105" s="11">
        <v>34</v>
      </c>
      <c r="G2105" s="15">
        <f t="shared" si="205"/>
        <v>0.68</v>
      </c>
      <c r="H2105" s="12">
        <f t="shared" si="206"/>
        <v>0.33</v>
      </c>
      <c r="I2105" s="12">
        <f t="shared" si="207"/>
        <v>0.67</v>
      </c>
      <c r="J2105" s="15">
        <v>1</v>
      </c>
    </row>
    <row r="2106" spans="1:10" hidden="1">
      <c r="A2106" s="6">
        <f t="shared" si="208"/>
        <v>116</v>
      </c>
      <c r="B2106" s="29" t="s">
        <v>1909</v>
      </c>
      <c r="C2106" s="20" t="s">
        <v>11</v>
      </c>
      <c r="D2106" s="44" t="s">
        <v>2014</v>
      </c>
      <c r="E2106" s="10">
        <v>101</v>
      </c>
      <c r="F2106" s="11">
        <v>45</v>
      </c>
      <c r="G2106" s="15">
        <f t="shared" si="205"/>
        <v>0.9</v>
      </c>
      <c r="H2106" s="12">
        <f t="shared" si="206"/>
        <v>0.33</v>
      </c>
      <c r="I2106" s="12">
        <f t="shared" si="207"/>
        <v>0.67</v>
      </c>
      <c r="J2106" s="15">
        <v>1</v>
      </c>
    </row>
    <row r="2107" spans="1:10" hidden="1">
      <c r="A2107" s="6">
        <f t="shared" si="208"/>
        <v>117</v>
      </c>
      <c r="B2107" s="29" t="s">
        <v>1909</v>
      </c>
      <c r="C2107" s="20" t="s">
        <v>11</v>
      </c>
      <c r="D2107" s="44" t="s">
        <v>2015</v>
      </c>
      <c r="E2107" s="10">
        <v>101</v>
      </c>
      <c r="F2107" s="11">
        <v>77</v>
      </c>
      <c r="G2107" s="15">
        <f t="shared" si="205"/>
        <v>1.54</v>
      </c>
      <c r="H2107" s="12">
        <f t="shared" si="206"/>
        <v>0.51</v>
      </c>
      <c r="I2107" s="12">
        <f t="shared" si="207"/>
        <v>1.03</v>
      </c>
      <c r="J2107" s="15">
        <f t="shared" si="209"/>
        <v>1.54</v>
      </c>
    </row>
    <row r="2108" spans="1:10" hidden="1">
      <c r="A2108" s="6">
        <f t="shared" si="208"/>
        <v>118</v>
      </c>
      <c r="B2108" s="29" t="s">
        <v>1909</v>
      </c>
      <c r="C2108" s="20" t="s">
        <v>11</v>
      </c>
      <c r="D2108" s="44" t="s">
        <v>2016</v>
      </c>
      <c r="E2108" s="10">
        <v>101</v>
      </c>
      <c r="F2108" s="11">
        <v>135</v>
      </c>
      <c r="G2108" s="15">
        <f t="shared" si="205"/>
        <v>2.7</v>
      </c>
      <c r="H2108" s="12">
        <f t="shared" si="206"/>
        <v>0.5</v>
      </c>
      <c r="I2108" s="12">
        <f t="shared" si="207"/>
        <v>1</v>
      </c>
      <c r="J2108" s="15">
        <v>1.5</v>
      </c>
    </row>
    <row r="2109" spans="1:10" hidden="1">
      <c r="A2109" s="6">
        <f t="shared" si="208"/>
        <v>119</v>
      </c>
      <c r="B2109" s="29" t="s">
        <v>1909</v>
      </c>
      <c r="C2109" s="20" t="s">
        <v>11</v>
      </c>
      <c r="D2109" s="44" t="s">
        <v>2017</v>
      </c>
      <c r="E2109" s="10">
        <v>101</v>
      </c>
      <c r="F2109" s="11">
        <v>35</v>
      </c>
      <c r="G2109" s="15">
        <f t="shared" si="205"/>
        <v>0.7</v>
      </c>
      <c r="H2109" s="12">
        <f t="shared" si="206"/>
        <v>0.33</v>
      </c>
      <c r="I2109" s="12">
        <f t="shared" si="207"/>
        <v>0.67</v>
      </c>
      <c r="J2109" s="15">
        <v>1</v>
      </c>
    </row>
    <row r="2110" spans="1:10" hidden="1">
      <c r="A2110" s="6">
        <f t="shared" si="208"/>
        <v>120</v>
      </c>
      <c r="B2110" s="29" t="s">
        <v>1909</v>
      </c>
      <c r="C2110" s="20" t="s">
        <v>11</v>
      </c>
      <c r="D2110" s="44" t="s">
        <v>2018</v>
      </c>
      <c r="E2110" s="10">
        <v>101</v>
      </c>
      <c r="F2110" s="11">
        <v>45</v>
      </c>
      <c r="G2110" s="15">
        <f t="shared" si="205"/>
        <v>0.9</v>
      </c>
      <c r="H2110" s="12">
        <f t="shared" si="206"/>
        <v>0.33</v>
      </c>
      <c r="I2110" s="12">
        <f t="shared" si="207"/>
        <v>0.67</v>
      </c>
      <c r="J2110" s="15">
        <v>1</v>
      </c>
    </row>
    <row r="2111" spans="1:10" hidden="1">
      <c r="A2111" s="6">
        <f t="shared" si="208"/>
        <v>121</v>
      </c>
      <c r="B2111" s="29" t="s">
        <v>1909</v>
      </c>
      <c r="C2111" s="20" t="s">
        <v>11</v>
      </c>
      <c r="D2111" s="44" t="s">
        <v>2019</v>
      </c>
      <c r="E2111" s="10">
        <v>101</v>
      </c>
      <c r="F2111" s="11">
        <v>34</v>
      </c>
      <c r="G2111" s="15">
        <f t="shared" si="205"/>
        <v>0.68</v>
      </c>
      <c r="H2111" s="12">
        <f t="shared" si="206"/>
        <v>0.33</v>
      </c>
      <c r="I2111" s="12">
        <f t="shared" si="207"/>
        <v>0.67</v>
      </c>
      <c r="J2111" s="15">
        <v>1</v>
      </c>
    </row>
    <row r="2112" spans="1:10" hidden="1">
      <c r="A2112" s="6">
        <v>122</v>
      </c>
      <c r="B2112" s="29" t="s">
        <v>1909</v>
      </c>
      <c r="C2112" s="20" t="s">
        <v>11</v>
      </c>
      <c r="D2112" s="44" t="s">
        <v>2020</v>
      </c>
      <c r="E2112" s="10">
        <v>101</v>
      </c>
      <c r="F2112" s="11">
        <v>38</v>
      </c>
      <c r="G2112" s="15">
        <f t="shared" si="205"/>
        <v>0.76</v>
      </c>
      <c r="H2112" s="12">
        <f t="shared" si="206"/>
        <v>0.33</v>
      </c>
      <c r="I2112" s="12">
        <f t="shared" si="207"/>
        <v>0.67</v>
      </c>
      <c r="J2112" s="15">
        <v>1</v>
      </c>
    </row>
    <row r="2113" spans="1:10" hidden="1">
      <c r="A2113" s="6">
        <f t="shared" si="208"/>
        <v>123</v>
      </c>
      <c r="B2113" s="29" t="s">
        <v>1909</v>
      </c>
      <c r="C2113" s="20" t="s">
        <v>11</v>
      </c>
      <c r="D2113" s="44" t="s">
        <v>2021</v>
      </c>
      <c r="E2113" s="10">
        <v>101</v>
      </c>
      <c r="F2113" s="11">
        <v>39</v>
      </c>
      <c r="G2113" s="15">
        <f t="shared" si="205"/>
        <v>0.78</v>
      </c>
      <c r="H2113" s="12">
        <f t="shared" si="206"/>
        <v>0.33</v>
      </c>
      <c r="I2113" s="12">
        <f t="shared" si="207"/>
        <v>0.67</v>
      </c>
      <c r="J2113" s="15">
        <v>1</v>
      </c>
    </row>
    <row r="2114" spans="1:10" hidden="1">
      <c r="A2114" s="6">
        <f t="shared" si="208"/>
        <v>124</v>
      </c>
      <c r="B2114" s="29" t="s">
        <v>1909</v>
      </c>
      <c r="C2114" s="20" t="s">
        <v>11</v>
      </c>
      <c r="D2114" s="44" t="s">
        <v>2022</v>
      </c>
      <c r="E2114" s="10">
        <v>101</v>
      </c>
      <c r="F2114" s="11">
        <v>60</v>
      </c>
      <c r="G2114" s="15">
        <f t="shared" si="205"/>
        <v>1.2</v>
      </c>
      <c r="H2114" s="12">
        <f t="shared" si="206"/>
        <v>0.4</v>
      </c>
      <c r="I2114" s="12">
        <f t="shared" si="207"/>
        <v>0.8</v>
      </c>
      <c r="J2114" s="15">
        <f t="shared" si="209"/>
        <v>1.2</v>
      </c>
    </row>
    <row r="2115" spans="1:10" hidden="1">
      <c r="A2115" s="6">
        <f t="shared" si="208"/>
        <v>125</v>
      </c>
      <c r="B2115" s="29" t="s">
        <v>1909</v>
      </c>
      <c r="C2115" s="20" t="s">
        <v>11</v>
      </c>
      <c r="D2115" s="44" t="s">
        <v>2023</v>
      </c>
      <c r="E2115" s="10">
        <v>101</v>
      </c>
      <c r="F2115" s="11">
        <v>23</v>
      </c>
      <c r="G2115" s="15">
        <f t="shared" si="205"/>
        <v>0.46</v>
      </c>
      <c r="H2115" s="12">
        <f t="shared" si="206"/>
        <v>0.33</v>
      </c>
      <c r="I2115" s="12">
        <f t="shared" si="207"/>
        <v>0.67</v>
      </c>
      <c r="J2115" s="15">
        <v>1</v>
      </c>
    </row>
    <row r="2116" spans="1:10" hidden="1">
      <c r="A2116" s="6">
        <v>124</v>
      </c>
      <c r="B2116" s="29" t="s">
        <v>1909</v>
      </c>
      <c r="C2116" s="20" t="s">
        <v>11</v>
      </c>
      <c r="D2116" s="44" t="s">
        <v>2024</v>
      </c>
      <c r="E2116" s="10">
        <v>101</v>
      </c>
      <c r="F2116" s="11">
        <v>127</v>
      </c>
      <c r="G2116" s="15">
        <f t="shared" si="205"/>
        <v>2.54</v>
      </c>
      <c r="H2116" s="12">
        <f t="shared" si="206"/>
        <v>0.5</v>
      </c>
      <c r="I2116" s="12">
        <f t="shared" si="207"/>
        <v>1</v>
      </c>
      <c r="J2116" s="15">
        <v>1.5</v>
      </c>
    </row>
    <row r="2117" spans="1:10" hidden="1">
      <c r="A2117" s="6">
        <f t="shared" si="208"/>
        <v>125</v>
      </c>
      <c r="B2117" s="29" t="s">
        <v>1909</v>
      </c>
      <c r="C2117" s="20" t="s">
        <v>11</v>
      </c>
      <c r="D2117" s="44" t="s">
        <v>2025</v>
      </c>
      <c r="E2117" s="10">
        <v>101</v>
      </c>
      <c r="F2117" s="11">
        <v>34</v>
      </c>
      <c r="G2117" s="15">
        <f t="shared" si="205"/>
        <v>0.68</v>
      </c>
      <c r="H2117" s="12">
        <f t="shared" si="206"/>
        <v>0.33</v>
      </c>
      <c r="I2117" s="12">
        <f t="shared" si="207"/>
        <v>0.67</v>
      </c>
      <c r="J2117" s="15">
        <v>1</v>
      </c>
    </row>
    <row r="2118" spans="1:10" hidden="1">
      <c r="A2118" s="6">
        <f t="shared" si="208"/>
        <v>126</v>
      </c>
      <c r="B2118" s="29" t="s">
        <v>1909</v>
      </c>
      <c r="C2118" s="20" t="s">
        <v>11</v>
      </c>
      <c r="D2118" s="44" t="s">
        <v>2026</v>
      </c>
      <c r="E2118" s="10">
        <v>101</v>
      </c>
      <c r="F2118" s="11">
        <v>34</v>
      </c>
      <c r="G2118" s="15">
        <f t="shared" si="205"/>
        <v>0.68</v>
      </c>
      <c r="H2118" s="12">
        <f t="shared" si="206"/>
        <v>0.33</v>
      </c>
      <c r="I2118" s="12">
        <f t="shared" si="207"/>
        <v>0.67</v>
      </c>
      <c r="J2118" s="15">
        <v>1</v>
      </c>
    </row>
    <row r="2119" spans="1:10" hidden="1">
      <c r="A2119" s="6">
        <v>125</v>
      </c>
      <c r="B2119" s="29" t="s">
        <v>1909</v>
      </c>
      <c r="C2119" s="20" t="s">
        <v>11</v>
      </c>
      <c r="D2119" s="44" t="s">
        <v>2027</v>
      </c>
      <c r="E2119" s="10">
        <v>101</v>
      </c>
      <c r="F2119" s="11">
        <v>40</v>
      </c>
      <c r="G2119" s="15">
        <f t="shared" si="205"/>
        <v>0.8</v>
      </c>
      <c r="H2119" s="12">
        <f t="shared" si="206"/>
        <v>0.33</v>
      </c>
      <c r="I2119" s="12">
        <f t="shared" si="207"/>
        <v>0.67</v>
      </c>
      <c r="J2119" s="15">
        <v>1</v>
      </c>
    </row>
    <row r="2120" spans="1:10" hidden="1">
      <c r="A2120" s="6">
        <f>A2119+1</f>
        <v>126</v>
      </c>
      <c r="B2120" s="29" t="s">
        <v>1909</v>
      </c>
      <c r="C2120" s="20" t="s">
        <v>11</v>
      </c>
      <c r="D2120" s="44" t="s">
        <v>2028</v>
      </c>
      <c r="E2120" s="10">
        <v>101</v>
      </c>
      <c r="F2120" s="11">
        <v>103</v>
      </c>
      <c r="G2120" s="15">
        <f t="shared" ref="G2120:G2178" si="210">ROUND(F2120*20*0.001,2)</f>
        <v>2.06</v>
      </c>
      <c r="H2120" s="12">
        <f t="shared" ref="H2120:H2178" si="211">ROUND(J2120*1/3,2)</f>
        <v>0.5</v>
      </c>
      <c r="I2120" s="12">
        <f t="shared" ref="I2120:I2178" si="212">ROUND(J2120*2/3,2)</f>
        <v>1</v>
      </c>
      <c r="J2120" s="15">
        <v>1.5</v>
      </c>
    </row>
    <row r="2121" spans="1:10" hidden="1">
      <c r="A2121" s="6">
        <f>A2120+1</f>
        <v>127</v>
      </c>
      <c r="B2121" s="29" t="s">
        <v>1909</v>
      </c>
      <c r="C2121" s="20" t="s">
        <v>11</v>
      </c>
      <c r="D2121" s="44" t="s">
        <v>660</v>
      </c>
      <c r="E2121" s="10">
        <v>101</v>
      </c>
      <c r="F2121" s="11">
        <v>27</v>
      </c>
      <c r="G2121" s="15">
        <f t="shared" si="210"/>
        <v>0.54</v>
      </c>
      <c r="H2121" s="12">
        <f t="shared" si="211"/>
        <v>0.33</v>
      </c>
      <c r="I2121" s="12">
        <f t="shared" si="212"/>
        <v>0.67</v>
      </c>
      <c r="J2121" s="15">
        <v>1</v>
      </c>
    </row>
    <row r="2122" spans="1:10" hidden="1">
      <c r="A2122" s="6">
        <f>A2121+1</f>
        <v>128</v>
      </c>
      <c r="B2122" s="29" t="s">
        <v>1909</v>
      </c>
      <c r="C2122" s="20" t="s">
        <v>11</v>
      </c>
      <c r="D2122" s="44" t="s">
        <v>2029</v>
      </c>
      <c r="E2122" s="10"/>
      <c r="F2122" s="11">
        <v>0</v>
      </c>
      <c r="G2122" s="15">
        <f t="shared" si="210"/>
        <v>0</v>
      </c>
      <c r="H2122" s="12">
        <f t="shared" si="211"/>
        <v>0.33</v>
      </c>
      <c r="I2122" s="12">
        <f t="shared" si="212"/>
        <v>0.67</v>
      </c>
      <c r="J2122" s="15">
        <v>1</v>
      </c>
    </row>
    <row r="2123" spans="1:10" s="28" customFormat="1" ht="27.75">
      <c r="A2123" s="24">
        <v>19</v>
      </c>
      <c r="B2123" s="25" t="s">
        <v>1909</v>
      </c>
      <c r="C2123" s="26"/>
      <c r="D2123" s="27" t="s">
        <v>105</v>
      </c>
      <c r="E2123" s="52">
        <f>SUM(E1991:E2121)</f>
        <v>16970</v>
      </c>
      <c r="F2123" s="52">
        <f t="shared" ref="F2123:J2123" si="213">SUM(F1991:F2121)</f>
        <v>10162</v>
      </c>
      <c r="G2123" s="53">
        <f t="shared" si="213"/>
        <v>203.24000000000007</v>
      </c>
      <c r="H2123" s="53">
        <f t="shared" si="213"/>
        <v>59.299999999999947</v>
      </c>
      <c r="I2123" s="53">
        <f t="shared" si="213"/>
        <v>118.86000000000008</v>
      </c>
      <c r="J2123" s="53">
        <f t="shared" si="213"/>
        <v>178.16</v>
      </c>
    </row>
    <row r="2124" spans="1:10" hidden="1">
      <c r="A2124" s="7">
        <v>1</v>
      </c>
      <c r="B2124" s="45" t="s">
        <v>2030</v>
      </c>
      <c r="C2124" s="20" t="s">
        <v>11</v>
      </c>
      <c r="D2124" s="46" t="s">
        <v>2031</v>
      </c>
      <c r="E2124" s="10">
        <v>141</v>
      </c>
      <c r="F2124" s="11">
        <v>85</v>
      </c>
      <c r="G2124" s="15">
        <f t="shared" si="210"/>
        <v>1.7</v>
      </c>
      <c r="H2124" s="12">
        <f t="shared" si="211"/>
        <v>0.56999999999999995</v>
      </c>
      <c r="I2124" s="12">
        <f t="shared" si="212"/>
        <v>1.1299999999999999</v>
      </c>
      <c r="J2124" s="15">
        <f t="shared" ref="J2124:J2177" si="214">G2124</f>
        <v>1.7</v>
      </c>
    </row>
    <row r="2125" spans="1:10" hidden="1">
      <c r="A2125" s="7">
        <f t="shared" ref="A2125:A2174" si="215">A2124+1</f>
        <v>2</v>
      </c>
      <c r="B2125" s="45" t="s">
        <v>2030</v>
      </c>
      <c r="C2125" s="20" t="s">
        <v>11</v>
      </c>
      <c r="D2125" s="47" t="s">
        <v>2032</v>
      </c>
      <c r="E2125" s="10">
        <v>254</v>
      </c>
      <c r="F2125" s="11">
        <v>122</v>
      </c>
      <c r="G2125" s="15">
        <f t="shared" si="210"/>
        <v>2.44</v>
      </c>
      <c r="H2125" s="12">
        <f t="shared" si="211"/>
        <v>0.5</v>
      </c>
      <c r="I2125" s="12">
        <f t="shared" si="212"/>
        <v>1</v>
      </c>
      <c r="J2125" s="15">
        <v>1.5</v>
      </c>
    </row>
    <row r="2126" spans="1:10" hidden="1">
      <c r="A2126" s="7">
        <f t="shared" si="215"/>
        <v>3</v>
      </c>
      <c r="B2126" s="45" t="s">
        <v>2030</v>
      </c>
      <c r="C2126" s="20" t="s">
        <v>11</v>
      </c>
      <c r="D2126" s="47" t="s">
        <v>2033</v>
      </c>
      <c r="E2126" s="10">
        <v>124</v>
      </c>
      <c r="F2126" s="11">
        <v>91</v>
      </c>
      <c r="G2126" s="15">
        <f t="shared" si="210"/>
        <v>1.82</v>
      </c>
      <c r="H2126" s="12">
        <f t="shared" si="211"/>
        <v>0.61</v>
      </c>
      <c r="I2126" s="12">
        <f t="shared" si="212"/>
        <v>1.21</v>
      </c>
      <c r="J2126" s="15">
        <f t="shared" si="214"/>
        <v>1.82</v>
      </c>
    </row>
    <row r="2127" spans="1:10" hidden="1">
      <c r="A2127" s="7">
        <f t="shared" si="215"/>
        <v>4</v>
      </c>
      <c r="B2127" s="45" t="s">
        <v>2030</v>
      </c>
      <c r="C2127" s="20" t="s">
        <v>11</v>
      </c>
      <c r="D2127" s="47" t="s">
        <v>515</v>
      </c>
      <c r="E2127" s="10">
        <v>126</v>
      </c>
      <c r="F2127" s="11">
        <v>83</v>
      </c>
      <c r="G2127" s="15">
        <f t="shared" si="210"/>
        <v>1.66</v>
      </c>
      <c r="H2127" s="12">
        <f t="shared" si="211"/>
        <v>0.55000000000000004</v>
      </c>
      <c r="I2127" s="12">
        <f t="shared" si="212"/>
        <v>1.1100000000000001</v>
      </c>
      <c r="J2127" s="15">
        <f t="shared" si="214"/>
        <v>1.66</v>
      </c>
    </row>
    <row r="2128" spans="1:10" hidden="1">
      <c r="A2128" s="7">
        <f t="shared" si="215"/>
        <v>5</v>
      </c>
      <c r="B2128" s="45" t="s">
        <v>2030</v>
      </c>
      <c r="C2128" s="20" t="s">
        <v>11</v>
      </c>
      <c r="D2128" s="47" t="s">
        <v>2034</v>
      </c>
      <c r="E2128" s="10">
        <v>220</v>
      </c>
      <c r="F2128" s="11">
        <v>157</v>
      </c>
      <c r="G2128" s="15">
        <f t="shared" si="210"/>
        <v>3.14</v>
      </c>
      <c r="H2128" s="12">
        <f t="shared" si="211"/>
        <v>0.5</v>
      </c>
      <c r="I2128" s="12">
        <f t="shared" si="212"/>
        <v>1</v>
      </c>
      <c r="J2128" s="15">
        <v>1.5</v>
      </c>
    </row>
    <row r="2129" spans="1:10" hidden="1">
      <c r="A2129" s="7">
        <f t="shared" si="215"/>
        <v>6</v>
      </c>
      <c r="B2129" s="45" t="s">
        <v>2030</v>
      </c>
      <c r="C2129" s="20" t="s">
        <v>11</v>
      </c>
      <c r="D2129" s="47" t="s">
        <v>2035</v>
      </c>
      <c r="E2129" s="10">
        <v>228</v>
      </c>
      <c r="F2129" s="11">
        <v>132</v>
      </c>
      <c r="G2129" s="15">
        <f t="shared" si="210"/>
        <v>2.64</v>
      </c>
      <c r="H2129" s="12">
        <f t="shared" si="211"/>
        <v>0.5</v>
      </c>
      <c r="I2129" s="12">
        <f t="shared" si="212"/>
        <v>1</v>
      </c>
      <c r="J2129" s="15">
        <v>1.5</v>
      </c>
    </row>
    <row r="2130" spans="1:10" hidden="1">
      <c r="A2130" s="7">
        <f t="shared" si="215"/>
        <v>7</v>
      </c>
      <c r="B2130" s="45" t="s">
        <v>2030</v>
      </c>
      <c r="C2130" s="20" t="s">
        <v>11</v>
      </c>
      <c r="D2130" s="47" t="s">
        <v>2036</v>
      </c>
      <c r="E2130" s="10">
        <v>211</v>
      </c>
      <c r="F2130" s="11">
        <v>140</v>
      </c>
      <c r="G2130" s="15">
        <f t="shared" si="210"/>
        <v>2.8</v>
      </c>
      <c r="H2130" s="12">
        <f t="shared" si="211"/>
        <v>0.5</v>
      </c>
      <c r="I2130" s="12">
        <f t="shared" si="212"/>
        <v>1</v>
      </c>
      <c r="J2130" s="15">
        <v>1.5</v>
      </c>
    </row>
    <row r="2131" spans="1:10" ht="46.5" hidden="1">
      <c r="A2131" s="7">
        <f t="shared" si="215"/>
        <v>8</v>
      </c>
      <c r="B2131" s="45" t="s">
        <v>2030</v>
      </c>
      <c r="C2131" s="20" t="s">
        <v>11</v>
      </c>
      <c r="D2131" s="47" t="s">
        <v>2037</v>
      </c>
      <c r="E2131" s="10">
        <v>75</v>
      </c>
      <c r="F2131" s="11">
        <v>21</v>
      </c>
      <c r="G2131" s="15">
        <f t="shared" si="210"/>
        <v>0.42</v>
      </c>
      <c r="H2131" s="12">
        <f t="shared" si="211"/>
        <v>0.33</v>
      </c>
      <c r="I2131" s="12">
        <f t="shared" si="212"/>
        <v>0.67</v>
      </c>
      <c r="J2131" s="15">
        <v>1</v>
      </c>
    </row>
    <row r="2132" spans="1:10" hidden="1">
      <c r="A2132" s="7">
        <f t="shared" si="215"/>
        <v>9</v>
      </c>
      <c r="B2132" s="45" t="s">
        <v>2030</v>
      </c>
      <c r="C2132" s="20" t="s">
        <v>11</v>
      </c>
      <c r="D2132" s="47" t="s">
        <v>2038</v>
      </c>
      <c r="E2132" s="10">
        <v>126</v>
      </c>
      <c r="F2132" s="11">
        <v>79</v>
      </c>
      <c r="G2132" s="15">
        <f t="shared" si="210"/>
        <v>1.58</v>
      </c>
      <c r="H2132" s="12">
        <f t="shared" si="211"/>
        <v>0.53</v>
      </c>
      <c r="I2132" s="12">
        <f t="shared" si="212"/>
        <v>1.05</v>
      </c>
      <c r="J2132" s="15">
        <f t="shared" si="214"/>
        <v>1.58</v>
      </c>
    </row>
    <row r="2133" spans="1:10" hidden="1">
      <c r="A2133" s="7">
        <f t="shared" si="215"/>
        <v>10</v>
      </c>
      <c r="B2133" s="45" t="s">
        <v>2030</v>
      </c>
      <c r="C2133" s="20" t="s">
        <v>11</v>
      </c>
      <c r="D2133" s="47" t="s">
        <v>2039</v>
      </c>
      <c r="E2133" s="10">
        <v>125</v>
      </c>
      <c r="F2133" s="11">
        <v>51</v>
      </c>
      <c r="G2133" s="15">
        <f t="shared" si="210"/>
        <v>1.02</v>
      </c>
      <c r="H2133" s="12">
        <f t="shared" si="211"/>
        <v>0.34</v>
      </c>
      <c r="I2133" s="12">
        <f t="shared" si="212"/>
        <v>0.68</v>
      </c>
      <c r="J2133" s="15">
        <f t="shared" si="214"/>
        <v>1.02</v>
      </c>
    </row>
    <row r="2134" spans="1:10" hidden="1">
      <c r="A2134" s="7">
        <f t="shared" si="215"/>
        <v>11</v>
      </c>
      <c r="B2134" s="45" t="s">
        <v>2030</v>
      </c>
      <c r="C2134" s="20" t="s">
        <v>11</v>
      </c>
      <c r="D2134" s="46" t="s">
        <v>2040</v>
      </c>
      <c r="E2134" s="10">
        <v>150</v>
      </c>
      <c r="F2134" s="11">
        <v>141</v>
      </c>
      <c r="G2134" s="15">
        <f t="shared" si="210"/>
        <v>2.82</v>
      </c>
      <c r="H2134" s="12">
        <f t="shared" si="211"/>
        <v>0.5</v>
      </c>
      <c r="I2134" s="12">
        <f t="shared" si="212"/>
        <v>1</v>
      </c>
      <c r="J2134" s="15">
        <v>1.5</v>
      </c>
    </row>
    <row r="2135" spans="1:10" hidden="1">
      <c r="A2135" s="7">
        <f t="shared" si="215"/>
        <v>12</v>
      </c>
      <c r="B2135" s="45" t="s">
        <v>2030</v>
      </c>
      <c r="C2135" s="20" t="s">
        <v>11</v>
      </c>
      <c r="D2135" s="48" t="s">
        <v>2041</v>
      </c>
      <c r="E2135" s="10">
        <v>72</v>
      </c>
      <c r="F2135" s="11">
        <v>0</v>
      </c>
      <c r="G2135" s="15">
        <f t="shared" si="210"/>
        <v>0</v>
      </c>
      <c r="H2135" s="12">
        <f t="shared" si="211"/>
        <v>0.33</v>
      </c>
      <c r="I2135" s="12">
        <f t="shared" si="212"/>
        <v>0.67</v>
      </c>
      <c r="J2135" s="15">
        <v>1</v>
      </c>
    </row>
    <row r="2136" spans="1:10" hidden="1">
      <c r="A2136" s="7">
        <f t="shared" si="215"/>
        <v>13</v>
      </c>
      <c r="B2136" s="45" t="s">
        <v>2030</v>
      </c>
      <c r="C2136" s="20" t="s">
        <v>11</v>
      </c>
      <c r="D2136" s="46" t="s">
        <v>2042</v>
      </c>
      <c r="E2136" s="10">
        <v>210</v>
      </c>
      <c r="F2136" s="11">
        <v>114</v>
      </c>
      <c r="G2136" s="15">
        <f t="shared" si="210"/>
        <v>2.2799999999999998</v>
      </c>
      <c r="H2136" s="12">
        <f t="shared" si="211"/>
        <v>0.5</v>
      </c>
      <c r="I2136" s="12">
        <f t="shared" si="212"/>
        <v>1</v>
      </c>
      <c r="J2136" s="15">
        <v>1.5</v>
      </c>
    </row>
    <row r="2137" spans="1:10" hidden="1">
      <c r="A2137" s="7">
        <f t="shared" si="215"/>
        <v>14</v>
      </c>
      <c r="B2137" s="45" t="s">
        <v>2030</v>
      </c>
      <c r="C2137" s="20" t="s">
        <v>11</v>
      </c>
      <c r="D2137" s="47" t="s">
        <v>2043</v>
      </c>
      <c r="E2137" s="10">
        <v>116</v>
      </c>
      <c r="F2137" s="11">
        <v>94</v>
      </c>
      <c r="G2137" s="15">
        <f t="shared" si="210"/>
        <v>1.88</v>
      </c>
      <c r="H2137" s="12">
        <f t="shared" si="211"/>
        <v>0.63</v>
      </c>
      <c r="I2137" s="12">
        <f t="shared" si="212"/>
        <v>1.25</v>
      </c>
      <c r="J2137" s="15">
        <f t="shared" si="214"/>
        <v>1.88</v>
      </c>
    </row>
    <row r="2138" spans="1:10" hidden="1">
      <c r="A2138" s="7">
        <f t="shared" si="215"/>
        <v>15</v>
      </c>
      <c r="B2138" s="45" t="s">
        <v>2030</v>
      </c>
      <c r="C2138" s="20" t="s">
        <v>11</v>
      </c>
      <c r="D2138" s="47" t="s">
        <v>2044</v>
      </c>
      <c r="E2138" s="10">
        <v>201</v>
      </c>
      <c r="F2138" s="11">
        <v>147</v>
      </c>
      <c r="G2138" s="15">
        <f t="shared" si="210"/>
        <v>2.94</v>
      </c>
      <c r="H2138" s="12">
        <f t="shared" si="211"/>
        <v>0.5</v>
      </c>
      <c r="I2138" s="12">
        <f t="shared" si="212"/>
        <v>1</v>
      </c>
      <c r="J2138" s="15">
        <v>1.5</v>
      </c>
    </row>
    <row r="2139" spans="1:10" hidden="1">
      <c r="A2139" s="7">
        <f t="shared" si="215"/>
        <v>16</v>
      </c>
      <c r="B2139" s="45" t="s">
        <v>2030</v>
      </c>
      <c r="C2139" s="20" t="s">
        <v>11</v>
      </c>
      <c r="D2139" s="46" t="s">
        <v>205</v>
      </c>
      <c r="E2139" s="10">
        <v>135</v>
      </c>
      <c r="F2139" s="11">
        <v>0</v>
      </c>
      <c r="G2139" s="15">
        <f t="shared" si="210"/>
        <v>0</v>
      </c>
      <c r="H2139" s="12">
        <f t="shared" si="211"/>
        <v>0.33</v>
      </c>
      <c r="I2139" s="12">
        <f t="shared" si="212"/>
        <v>0.67</v>
      </c>
      <c r="J2139" s="15">
        <v>1</v>
      </c>
    </row>
    <row r="2140" spans="1:10" hidden="1">
      <c r="A2140" s="7">
        <f t="shared" si="215"/>
        <v>17</v>
      </c>
      <c r="B2140" s="45" t="s">
        <v>2030</v>
      </c>
      <c r="C2140" s="20" t="s">
        <v>11</v>
      </c>
      <c r="D2140" s="46" t="s">
        <v>2045</v>
      </c>
      <c r="E2140" s="10">
        <v>165</v>
      </c>
      <c r="F2140" s="11">
        <v>131</v>
      </c>
      <c r="G2140" s="15">
        <f t="shared" si="210"/>
        <v>2.62</v>
      </c>
      <c r="H2140" s="12">
        <f t="shared" si="211"/>
        <v>0.5</v>
      </c>
      <c r="I2140" s="12">
        <f t="shared" si="212"/>
        <v>1</v>
      </c>
      <c r="J2140" s="15">
        <v>1.5</v>
      </c>
    </row>
    <row r="2141" spans="1:10" hidden="1">
      <c r="A2141" s="7">
        <f t="shared" si="215"/>
        <v>18</v>
      </c>
      <c r="B2141" s="45" t="s">
        <v>2030</v>
      </c>
      <c r="C2141" s="20" t="s">
        <v>11</v>
      </c>
      <c r="D2141" s="46" t="s">
        <v>2046</v>
      </c>
      <c r="E2141" s="10">
        <v>117</v>
      </c>
      <c r="F2141" s="11">
        <v>52</v>
      </c>
      <c r="G2141" s="15">
        <f t="shared" si="210"/>
        <v>1.04</v>
      </c>
      <c r="H2141" s="12">
        <f t="shared" si="211"/>
        <v>0.35</v>
      </c>
      <c r="I2141" s="12">
        <f t="shared" si="212"/>
        <v>0.69</v>
      </c>
      <c r="J2141" s="15">
        <f t="shared" si="214"/>
        <v>1.04</v>
      </c>
    </row>
    <row r="2142" spans="1:10" hidden="1">
      <c r="A2142" s="7">
        <f t="shared" si="215"/>
        <v>19</v>
      </c>
      <c r="B2142" s="45" t="s">
        <v>2030</v>
      </c>
      <c r="C2142" s="20" t="s">
        <v>11</v>
      </c>
      <c r="D2142" s="47" t="s">
        <v>2047</v>
      </c>
      <c r="E2142" s="10">
        <v>168</v>
      </c>
      <c r="F2142" s="11">
        <v>107</v>
      </c>
      <c r="G2142" s="15">
        <f t="shared" si="210"/>
        <v>2.14</v>
      </c>
      <c r="H2142" s="12">
        <f t="shared" si="211"/>
        <v>0.5</v>
      </c>
      <c r="I2142" s="12">
        <f t="shared" si="212"/>
        <v>1</v>
      </c>
      <c r="J2142" s="15">
        <v>1.5</v>
      </c>
    </row>
    <row r="2143" spans="1:10" hidden="1">
      <c r="A2143" s="7">
        <f t="shared" si="215"/>
        <v>20</v>
      </c>
      <c r="B2143" s="45" t="s">
        <v>2030</v>
      </c>
      <c r="C2143" s="20" t="s">
        <v>11</v>
      </c>
      <c r="D2143" s="46" t="s">
        <v>2048</v>
      </c>
      <c r="E2143" s="10">
        <v>726</v>
      </c>
      <c r="F2143" s="11">
        <v>378</v>
      </c>
      <c r="G2143" s="15">
        <f t="shared" si="210"/>
        <v>7.56</v>
      </c>
      <c r="H2143" s="12">
        <f t="shared" si="211"/>
        <v>1.33</v>
      </c>
      <c r="I2143" s="12">
        <f t="shared" si="212"/>
        <v>2.67</v>
      </c>
      <c r="J2143" s="15">
        <v>4</v>
      </c>
    </row>
    <row r="2144" spans="1:10" hidden="1">
      <c r="A2144" s="7">
        <f t="shared" si="215"/>
        <v>21</v>
      </c>
      <c r="B2144" s="45" t="s">
        <v>2030</v>
      </c>
      <c r="C2144" s="20" t="s">
        <v>11</v>
      </c>
      <c r="D2144" s="46" t="s">
        <v>189</v>
      </c>
      <c r="E2144" s="10">
        <v>242</v>
      </c>
      <c r="F2144" s="11">
        <v>132</v>
      </c>
      <c r="G2144" s="15">
        <f t="shared" si="210"/>
        <v>2.64</v>
      </c>
      <c r="H2144" s="12">
        <f t="shared" si="211"/>
        <v>0.5</v>
      </c>
      <c r="I2144" s="12">
        <f t="shared" si="212"/>
        <v>1</v>
      </c>
      <c r="J2144" s="15">
        <v>1.5</v>
      </c>
    </row>
    <row r="2145" spans="1:10" hidden="1">
      <c r="A2145" s="7">
        <f t="shared" si="215"/>
        <v>22</v>
      </c>
      <c r="B2145" s="45" t="s">
        <v>2030</v>
      </c>
      <c r="C2145" s="20" t="s">
        <v>11</v>
      </c>
      <c r="D2145" s="46" t="s">
        <v>2049</v>
      </c>
      <c r="E2145" s="10">
        <v>147</v>
      </c>
      <c r="F2145" s="11">
        <v>77</v>
      </c>
      <c r="G2145" s="15">
        <f t="shared" si="210"/>
        <v>1.54</v>
      </c>
      <c r="H2145" s="12">
        <f t="shared" si="211"/>
        <v>0.51</v>
      </c>
      <c r="I2145" s="12">
        <f t="shared" si="212"/>
        <v>1.03</v>
      </c>
      <c r="J2145" s="15">
        <f t="shared" si="214"/>
        <v>1.54</v>
      </c>
    </row>
    <row r="2146" spans="1:10" hidden="1">
      <c r="A2146" s="7">
        <f t="shared" si="215"/>
        <v>23</v>
      </c>
      <c r="B2146" s="45" t="s">
        <v>2030</v>
      </c>
      <c r="C2146" s="20" t="s">
        <v>11</v>
      </c>
      <c r="D2146" s="46" t="s">
        <v>2050</v>
      </c>
      <c r="E2146" s="10">
        <v>121</v>
      </c>
      <c r="F2146" s="11">
        <v>56</v>
      </c>
      <c r="G2146" s="15">
        <f t="shared" si="210"/>
        <v>1.1200000000000001</v>
      </c>
      <c r="H2146" s="12">
        <f t="shared" si="211"/>
        <v>0.37</v>
      </c>
      <c r="I2146" s="12">
        <f t="shared" si="212"/>
        <v>0.75</v>
      </c>
      <c r="J2146" s="15">
        <f t="shared" si="214"/>
        <v>1.1200000000000001</v>
      </c>
    </row>
    <row r="2147" spans="1:10" hidden="1">
      <c r="A2147" s="7">
        <f t="shared" si="215"/>
        <v>24</v>
      </c>
      <c r="B2147" s="45" t="s">
        <v>2030</v>
      </c>
      <c r="C2147" s="20" t="s">
        <v>11</v>
      </c>
      <c r="D2147" s="47" t="s">
        <v>2051</v>
      </c>
      <c r="E2147" s="10">
        <v>126</v>
      </c>
      <c r="F2147" s="11">
        <v>78</v>
      </c>
      <c r="G2147" s="15">
        <f t="shared" si="210"/>
        <v>1.56</v>
      </c>
      <c r="H2147" s="12">
        <f t="shared" si="211"/>
        <v>0.52</v>
      </c>
      <c r="I2147" s="12">
        <f t="shared" si="212"/>
        <v>1.04</v>
      </c>
      <c r="J2147" s="15">
        <f t="shared" si="214"/>
        <v>1.56</v>
      </c>
    </row>
    <row r="2148" spans="1:10" hidden="1">
      <c r="A2148" s="7">
        <f t="shared" si="215"/>
        <v>25</v>
      </c>
      <c r="B2148" s="45" t="s">
        <v>2030</v>
      </c>
      <c r="C2148" s="20" t="s">
        <v>11</v>
      </c>
      <c r="D2148" s="47" t="s">
        <v>2052</v>
      </c>
      <c r="E2148" s="10">
        <v>69</v>
      </c>
      <c r="F2148" s="11">
        <v>61</v>
      </c>
      <c r="G2148" s="15">
        <f t="shared" si="210"/>
        <v>1.22</v>
      </c>
      <c r="H2148" s="12">
        <f t="shared" si="211"/>
        <v>0.41</v>
      </c>
      <c r="I2148" s="12">
        <f t="shared" si="212"/>
        <v>0.81</v>
      </c>
      <c r="J2148" s="15">
        <f t="shared" si="214"/>
        <v>1.22</v>
      </c>
    </row>
    <row r="2149" spans="1:10" hidden="1">
      <c r="A2149" s="7">
        <f t="shared" si="215"/>
        <v>26</v>
      </c>
      <c r="B2149" s="45" t="s">
        <v>2030</v>
      </c>
      <c r="C2149" s="20" t="s">
        <v>11</v>
      </c>
      <c r="D2149" s="46" t="s">
        <v>2053</v>
      </c>
      <c r="E2149" s="10">
        <v>73</v>
      </c>
      <c r="F2149" s="11">
        <v>0</v>
      </c>
      <c r="G2149" s="15">
        <f t="shared" si="210"/>
        <v>0</v>
      </c>
      <c r="H2149" s="12">
        <f t="shared" si="211"/>
        <v>0.33</v>
      </c>
      <c r="I2149" s="12">
        <f t="shared" si="212"/>
        <v>0.67</v>
      </c>
      <c r="J2149" s="15">
        <v>1</v>
      </c>
    </row>
    <row r="2150" spans="1:10" hidden="1">
      <c r="A2150" s="7">
        <f t="shared" si="215"/>
        <v>27</v>
      </c>
      <c r="B2150" s="45" t="s">
        <v>2030</v>
      </c>
      <c r="C2150" s="20" t="s">
        <v>11</v>
      </c>
      <c r="D2150" s="49" t="s">
        <v>2054</v>
      </c>
      <c r="E2150" s="10">
        <v>77</v>
      </c>
      <c r="F2150" s="11">
        <v>18</v>
      </c>
      <c r="G2150" s="15">
        <f t="shared" si="210"/>
        <v>0.36</v>
      </c>
      <c r="H2150" s="12">
        <f t="shared" si="211"/>
        <v>0.33</v>
      </c>
      <c r="I2150" s="12">
        <f t="shared" si="212"/>
        <v>0.67</v>
      </c>
      <c r="J2150" s="15">
        <v>1</v>
      </c>
    </row>
    <row r="2151" spans="1:10" hidden="1">
      <c r="A2151" s="7">
        <f t="shared" si="215"/>
        <v>28</v>
      </c>
      <c r="B2151" s="45" t="s">
        <v>2030</v>
      </c>
      <c r="C2151" s="20" t="s">
        <v>11</v>
      </c>
      <c r="D2151" s="47" t="s">
        <v>2055</v>
      </c>
      <c r="E2151" s="10">
        <v>120</v>
      </c>
      <c r="F2151" s="11">
        <v>67</v>
      </c>
      <c r="G2151" s="15">
        <f t="shared" si="210"/>
        <v>1.34</v>
      </c>
      <c r="H2151" s="12">
        <f t="shared" si="211"/>
        <v>0.45</v>
      </c>
      <c r="I2151" s="12">
        <f t="shared" si="212"/>
        <v>0.89</v>
      </c>
      <c r="J2151" s="15">
        <f t="shared" si="214"/>
        <v>1.34</v>
      </c>
    </row>
    <row r="2152" spans="1:10" hidden="1">
      <c r="A2152" s="7">
        <f t="shared" si="215"/>
        <v>29</v>
      </c>
      <c r="B2152" s="45" t="s">
        <v>2030</v>
      </c>
      <c r="C2152" s="20" t="s">
        <v>11</v>
      </c>
      <c r="D2152" s="47" t="s">
        <v>2056</v>
      </c>
      <c r="E2152" s="10">
        <v>68</v>
      </c>
      <c r="F2152" s="11">
        <v>37</v>
      </c>
      <c r="G2152" s="15">
        <f t="shared" si="210"/>
        <v>0.74</v>
      </c>
      <c r="H2152" s="12">
        <f t="shared" si="211"/>
        <v>0.33</v>
      </c>
      <c r="I2152" s="12">
        <f t="shared" si="212"/>
        <v>0.67</v>
      </c>
      <c r="J2152" s="15">
        <v>1</v>
      </c>
    </row>
    <row r="2153" spans="1:10" hidden="1">
      <c r="A2153" s="7">
        <f t="shared" si="215"/>
        <v>30</v>
      </c>
      <c r="B2153" s="45" t="s">
        <v>2030</v>
      </c>
      <c r="C2153" s="20" t="s">
        <v>11</v>
      </c>
      <c r="D2153" s="46" t="s">
        <v>2057</v>
      </c>
      <c r="E2153" s="10">
        <v>89</v>
      </c>
      <c r="F2153" s="11">
        <v>50</v>
      </c>
      <c r="G2153" s="15">
        <f t="shared" si="210"/>
        <v>1</v>
      </c>
      <c r="H2153" s="12">
        <f t="shared" si="211"/>
        <v>0.33</v>
      </c>
      <c r="I2153" s="12">
        <f t="shared" si="212"/>
        <v>0.67</v>
      </c>
      <c r="J2153" s="15">
        <f t="shared" si="214"/>
        <v>1</v>
      </c>
    </row>
    <row r="2154" spans="1:10" hidden="1">
      <c r="A2154" s="7">
        <f t="shared" si="215"/>
        <v>31</v>
      </c>
      <c r="B2154" s="45" t="s">
        <v>2030</v>
      </c>
      <c r="C2154" s="20" t="s">
        <v>11</v>
      </c>
      <c r="D2154" s="46" t="s">
        <v>2058</v>
      </c>
      <c r="E2154" s="10">
        <v>234</v>
      </c>
      <c r="F2154" s="11">
        <v>30</v>
      </c>
      <c r="G2154" s="15">
        <f t="shared" si="210"/>
        <v>0.6</v>
      </c>
      <c r="H2154" s="12">
        <f t="shared" si="211"/>
        <v>0.5</v>
      </c>
      <c r="I2154" s="12">
        <f t="shared" si="212"/>
        <v>1</v>
      </c>
      <c r="J2154" s="15">
        <v>1.5</v>
      </c>
    </row>
    <row r="2155" spans="1:10" hidden="1">
      <c r="A2155" s="7">
        <f t="shared" si="215"/>
        <v>32</v>
      </c>
      <c r="B2155" s="45" t="s">
        <v>2030</v>
      </c>
      <c r="C2155" s="20" t="s">
        <v>11</v>
      </c>
      <c r="D2155" s="47" t="s">
        <v>2059</v>
      </c>
      <c r="E2155" s="10">
        <v>192</v>
      </c>
      <c r="F2155" s="11">
        <v>98</v>
      </c>
      <c r="G2155" s="15">
        <f t="shared" si="210"/>
        <v>1.96</v>
      </c>
      <c r="H2155" s="12">
        <f t="shared" si="211"/>
        <v>0.65</v>
      </c>
      <c r="I2155" s="12">
        <f t="shared" si="212"/>
        <v>1.31</v>
      </c>
      <c r="J2155" s="15">
        <f t="shared" si="214"/>
        <v>1.96</v>
      </c>
    </row>
    <row r="2156" spans="1:10" hidden="1">
      <c r="A2156" s="7">
        <f t="shared" si="215"/>
        <v>33</v>
      </c>
      <c r="B2156" s="45" t="s">
        <v>2030</v>
      </c>
      <c r="C2156" s="20" t="s">
        <v>11</v>
      </c>
      <c r="D2156" s="47" t="s">
        <v>2060</v>
      </c>
      <c r="E2156" s="10">
        <v>90</v>
      </c>
      <c r="F2156" s="11">
        <v>50</v>
      </c>
      <c r="G2156" s="15">
        <f t="shared" si="210"/>
        <v>1</v>
      </c>
      <c r="H2156" s="12">
        <f t="shared" si="211"/>
        <v>0.33</v>
      </c>
      <c r="I2156" s="12">
        <f t="shared" si="212"/>
        <v>0.67</v>
      </c>
      <c r="J2156" s="15">
        <f t="shared" si="214"/>
        <v>1</v>
      </c>
    </row>
    <row r="2157" spans="1:10" hidden="1">
      <c r="A2157" s="7">
        <f t="shared" si="215"/>
        <v>34</v>
      </c>
      <c r="B2157" s="45" t="s">
        <v>2030</v>
      </c>
      <c r="C2157" s="20" t="s">
        <v>11</v>
      </c>
      <c r="D2157" s="47" t="s">
        <v>2061</v>
      </c>
      <c r="E2157" s="10">
        <v>68</v>
      </c>
      <c r="F2157" s="11">
        <v>49</v>
      </c>
      <c r="G2157" s="15">
        <f t="shared" si="210"/>
        <v>0.98</v>
      </c>
      <c r="H2157" s="12">
        <f t="shared" si="211"/>
        <v>0.33</v>
      </c>
      <c r="I2157" s="12">
        <f t="shared" si="212"/>
        <v>0.67</v>
      </c>
      <c r="J2157" s="15">
        <v>1</v>
      </c>
    </row>
    <row r="2158" spans="1:10" hidden="1">
      <c r="A2158" s="7">
        <f t="shared" si="215"/>
        <v>35</v>
      </c>
      <c r="B2158" s="45" t="s">
        <v>2030</v>
      </c>
      <c r="C2158" s="20" t="s">
        <v>11</v>
      </c>
      <c r="D2158" s="47" t="s">
        <v>2062</v>
      </c>
      <c r="E2158" s="10">
        <v>71</v>
      </c>
      <c r="F2158" s="11">
        <v>50</v>
      </c>
      <c r="G2158" s="15">
        <f t="shared" si="210"/>
        <v>1</v>
      </c>
      <c r="H2158" s="12">
        <f t="shared" si="211"/>
        <v>0.33</v>
      </c>
      <c r="I2158" s="12">
        <f t="shared" si="212"/>
        <v>0.67</v>
      </c>
      <c r="J2158" s="15">
        <f t="shared" si="214"/>
        <v>1</v>
      </c>
    </row>
    <row r="2159" spans="1:10" hidden="1">
      <c r="A2159" s="7">
        <f t="shared" si="215"/>
        <v>36</v>
      </c>
      <c r="B2159" s="45" t="s">
        <v>2030</v>
      </c>
      <c r="C2159" s="20" t="s">
        <v>11</v>
      </c>
      <c r="D2159" s="47" t="s">
        <v>2063</v>
      </c>
      <c r="E2159" s="10">
        <v>104</v>
      </c>
      <c r="F2159" s="11">
        <v>75</v>
      </c>
      <c r="G2159" s="15">
        <f t="shared" si="210"/>
        <v>1.5</v>
      </c>
      <c r="H2159" s="12">
        <f t="shared" si="211"/>
        <v>0.5</v>
      </c>
      <c r="I2159" s="12">
        <f t="shared" si="212"/>
        <v>1</v>
      </c>
      <c r="J2159" s="15">
        <f t="shared" si="214"/>
        <v>1.5</v>
      </c>
    </row>
    <row r="2160" spans="1:10" ht="46.5" hidden="1">
      <c r="A2160" s="7">
        <f t="shared" si="215"/>
        <v>37</v>
      </c>
      <c r="B2160" s="45" t="s">
        <v>2030</v>
      </c>
      <c r="C2160" s="20" t="s">
        <v>11</v>
      </c>
      <c r="D2160" s="47" t="s">
        <v>2064</v>
      </c>
      <c r="E2160" s="10">
        <v>111</v>
      </c>
      <c r="F2160" s="11">
        <v>63</v>
      </c>
      <c r="G2160" s="15">
        <f t="shared" si="210"/>
        <v>1.26</v>
      </c>
      <c r="H2160" s="12">
        <f t="shared" si="211"/>
        <v>0.42</v>
      </c>
      <c r="I2160" s="12">
        <f t="shared" si="212"/>
        <v>0.84</v>
      </c>
      <c r="J2160" s="15">
        <f t="shared" si="214"/>
        <v>1.26</v>
      </c>
    </row>
    <row r="2161" spans="1:10" hidden="1">
      <c r="A2161" s="7">
        <f t="shared" si="215"/>
        <v>38</v>
      </c>
      <c r="B2161" s="45" t="s">
        <v>2030</v>
      </c>
      <c r="C2161" s="20" t="s">
        <v>11</v>
      </c>
      <c r="D2161" s="46" t="s">
        <v>2065</v>
      </c>
      <c r="E2161" s="10">
        <v>145</v>
      </c>
      <c r="F2161" s="11">
        <v>53</v>
      </c>
      <c r="G2161" s="15">
        <f t="shared" si="210"/>
        <v>1.06</v>
      </c>
      <c r="H2161" s="12">
        <f t="shared" si="211"/>
        <v>0.35</v>
      </c>
      <c r="I2161" s="12">
        <f t="shared" si="212"/>
        <v>0.71</v>
      </c>
      <c r="J2161" s="15">
        <f t="shared" si="214"/>
        <v>1.06</v>
      </c>
    </row>
    <row r="2162" spans="1:10" hidden="1">
      <c r="A2162" s="7">
        <f t="shared" si="215"/>
        <v>39</v>
      </c>
      <c r="B2162" s="45" t="s">
        <v>2030</v>
      </c>
      <c r="C2162" s="20" t="s">
        <v>11</v>
      </c>
      <c r="D2162" s="46" t="s">
        <v>2066</v>
      </c>
      <c r="E2162" s="10">
        <v>239</v>
      </c>
      <c r="F2162" s="11">
        <v>166</v>
      </c>
      <c r="G2162" s="15">
        <f t="shared" si="210"/>
        <v>3.32</v>
      </c>
      <c r="H2162" s="12">
        <f t="shared" si="211"/>
        <v>0.5</v>
      </c>
      <c r="I2162" s="12">
        <f t="shared" si="212"/>
        <v>1</v>
      </c>
      <c r="J2162" s="15">
        <v>1.5</v>
      </c>
    </row>
    <row r="2163" spans="1:10" hidden="1">
      <c r="A2163" s="7">
        <f t="shared" si="215"/>
        <v>40</v>
      </c>
      <c r="B2163" s="45" t="s">
        <v>2030</v>
      </c>
      <c r="C2163" s="20" t="s">
        <v>11</v>
      </c>
      <c r="D2163" s="46" t="s">
        <v>2067</v>
      </c>
      <c r="E2163" s="10">
        <v>126</v>
      </c>
      <c r="F2163" s="11">
        <v>12</v>
      </c>
      <c r="G2163" s="15">
        <f t="shared" si="210"/>
        <v>0.24</v>
      </c>
      <c r="H2163" s="12">
        <f t="shared" si="211"/>
        <v>0.5</v>
      </c>
      <c r="I2163" s="12">
        <f t="shared" si="212"/>
        <v>1</v>
      </c>
      <c r="J2163" s="15">
        <v>1.5</v>
      </c>
    </row>
    <row r="2164" spans="1:10" hidden="1">
      <c r="A2164" s="7">
        <f t="shared" si="215"/>
        <v>41</v>
      </c>
      <c r="B2164" s="45" t="s">
        <v>2030</v>
      </c>
      <c r="C2164" s="20" t="s">
        <v>11</v>
      </c>
      <c r="D2164" s="46" t="s">
        <v>2068</v>
      </c>
      <c r="E2164" s="10">
        <v>90</v>
      </c>
      <c r="F2164" s="11">
        <v>56</v>
      </c>
      <c r="G2164" s="15">
        <f t="shared" si="210"/>
        <v>1.1200000000000001</v>
      </c>
      <c r="H2164" s="12">
        <f t="shared" si="211"/>
        <v>0.37</v>
      </c>
      <c r="I2164" s="12">
        <f t="shared" si="212"/>
        <v>0.75</v>
      </c>
      <c r="J2164" s="15">
        <f t="shared" si="214"/>
        <v>1.1200000000000001</v>
      </c>
    </row>
    <row r="2165" spans="1:10" hidden="1">
      <c r="A2165" s="7">
        <f t="shared" si="215"/>
        <v>42</v>
      </c>
      <c r="B2165" s="45" t="s">
        <v>2030</v>
      </c>
      <c r="C2165" s="20" t="s">
        <v>11</v>
      </c>
      <c r="D2165" s="46" t="s">
        <v>2069</v>
      </c>
      <c r="E2165" s="10">
        <v>106</v>
      </c>
      <c r="F2165" s="11">
        <v>45</v>
      </c>
      <c r="G2165" s="15">
        <f t="shared" si="210"/>
        <v>0.9</v>
      </c>
      <c r="H2165" s="12">
        <f t="shared" si="211"/>
        <v>0.33</v>
      </c>
      <c r="I2165" s="12">
        <f t="shared" si="212"/>
        <v>0.67</v>
      </c>
      <c r="J2165" s="15">
        <v>1</v>
      </c>
    </row>
    <row r="2166" spans="1:10" hidden="1">
      <c r="A2166" s="7">
        <f t="shared" si="215"/>
        <v>43</v>
      </c>
      <c r="B2166" s="45" t="s">
        <v>2030</v>
      </c>
      <c r="C2166" s="20" t="s">
        <v>11</v>
      </c>
      <c r="D2166" s="46" t="s">
        <v>2070</v>
      </c>
      <c r="E2166" s="10">
        <v>132</v>
      </c>
      <c r="F2166" s="11">
        <v>0</v>
      </c>
      <c r="G2166" s="15">
        <f t="shared" si="210"/>
        <v>0</v>
      </c>
      <c r="H2166" s="12">
        <f t="shared" si="211"/>
        <v>0.5</v>
      </c>
      <c r="I2166" s="12">
        <f t="shared" si="212"/>
        <v>1</v>
      </c>
      <c r="J2166" s="15">
        <v>1.5</v>
      </c>
    </row>
    <row r="2167" spans="1:10" hidden="1">
      <c r="A2167" s="7">
        <f t="shared" si="215"/>
        <v>44</v>
      </c>
      <c r="B2167" s="45" t="s">
        <v>2030</v>
      </c>
      <c r="C2167" s="20" t="s">
        <v>11</v>
      </c>
      <c r="D2167" s="46" t="s">
        <v>2071</v>
      </c>
      <c r="E2167" s="10">
        <v>61</v>
      </c>
      <c r="F2167" s="11">
        <v>24</v>
      </c>
      <c r="G2167" s="15">
        <f t="shared" si="210"/>
        <v>0.48</v>
      </c>
      <c r="H2167" s="12">
        <f t="shared" si="211"/>
        <v>0.33</v>
      </c>
      <c r="I2167" s="12">
        <f t="shared" si="212"/>
        <v>0.67</v>
      </c>
      <c r="J2167" s="15">
        <v>1</v>
      </c>
    </row>
    <row r="2168" spans="1:10" hidden="1">
      <c r="A2168" s="7">
        <f t="shared" si="215"/>
        <v>45</v>
      </c>
      <c r="B2168" s="45" t="s">
        <v>2030</v>
      </c>
      <c r="C2168" s="20" t="s">
        <v>11</v>
      </c>
      <c r="D2168" s="47" t="s">
        <v>2072</v>
      </c>
      <c r="E2168" s="10">
        <v>151</v>
      </c>
      <c r="F2168" s="11">
        <v>71</v>
      </c>
      <c r="G2168" s="15">
        <f t="shared" si="210"/>
        <v>1.42</v>
      </c>
      <c r="H2168" s="12">
        <f t="shared" si="211"/>
        <v>0.47</v>
      </c>
      <c r="I2168" s="12">
        <f t="shared" si="212"/>
        <v>0.95</v>
      </c>
      <c r="J2168" s="15">
        <f t="shared" si="214"/>
        <v>1.42</v>
      </c>
    </row>
    <row r="2169" spans="1:10" hidden="1">
      <c r="A2169" s="7">
        <f t="shared" si="215"/>
        <v>46</v>
      </c>
      <c r="B2169" s="45" t="s">
        <v>2030</v>
      </c>
      <c r="C2169" s="20" t="s">
        <v>11</v>
      </c>
      <c r="D2169" s="47" t="s">
        <v>2073</v>
      </c>
      <c r="E2169" s="10">
        <v>110</v>
      </c>
      <c r="F2169" s="11">
        <v>73</v>
      </c>
      <c r="G2169" s="15">
        <f t="shared" si="210"/>
        <v>1.46</v>
      </c>
      <c r="H2169" s="12">
        <f t="shared" si="211"/>
        <v>0.49</v>
      </c>
      <c r="I2169" s="12">
        <f t="shared" si="212"/>
        <v>0.97</v>
      </c>
      <c r="J2169" s="15">
        <f t="shared" si="214"/>
        <v>1.46</v>
      </c>
    </row>
    <row r="2170" spans="1:10" hidden="1">
      <c r="A2170" s="7">
        <f t="shared" si="215"/>
        <v>47</v>
      </c>
      <c r="B2170" s="45" t="s">
        <v>2030</v>
      </c>
      <c r="C2170" s="20" t="s">
        <v>11</v>
      </c>
      <c r="D2170" s="46" t="s">
        <v>2074</v>
      </c>
      <c r="E2170" s="10">
        <v>115</v>
      </c>
      <c r="F2170" s="11">
        <v>95</v>
      </c>
      <c r="G2170" s="15">
        <f t="shared" si="210"/>
        <v>1.9</v>
      </c>
      <c r="H2170" s="12">
        <f t="shared" si="211"/>
        <v>0.63</v>
      </c>
      <c r="I2170" s="12">
        <f t="shared" si="212"/>
        <v>1.27</v>
      </c>
      <c r="J2170" s="15">
        <f t="shared" si="214"/>
        <v>1.9</v>
      </c>
    </row>
    <row r="2171" spans="1:10" hidden="1">
      <c r="A2171" s="7">
        <f t="shared" si="215"/>
        <v>48</v>
      </c>
      <c r="B2171" s="45" t="s">
        <v>2030</v>
      </c>
      <c r="C2171" s="20" t="s">
        <v>11</v>
      </c>
      <c r="D2171" s="46" t="s">
        <v>2075</v>
      </c>
      <c r="E2171" s="10">
        <v>84</v>
      </c>
      <c r="F2171" s="11">
        <v>37</v>
      </c>
      <c r="G2171" s="15">
        <f t="shared" si="210"/>
        <v>0.74</v>
      </c>
      <c r="H2171" s="12">
        <f t="shared" si="211"/>
        <v>0.33</v>
      </c>
      <c r="I2171" s="12">
        <f t="shared" si="212"/>
        <v>0.67</v>
      </c>
      <c r="J2171" s="15">
        <v>1</v>
      </c>
    </row>
    <row r="2172" spans="1:10" hidden="1">
      <c r="A2172" s="7">
        <f t="shared" si="215"/>
        <v>49</v>
      </c>
      <c r="B2172" s="45" t="s">
        <v>2030</v>
      </c>
      <c r="C2172" s="20" t="s">
        <v>11</v>
      </c>
      <c r="D2172" s="46" t="s">
        <v>2076</v>
      </c>
      <c r="E2172" s="10">
        <v>158</v>
      </c>
      <c r="F2172" s="11">
        <v>100</v>
      </c>
      <c r="G2172" s="15">
        <f t="shared" si="210"/>
        <v>2</v>
      </c>
      <c r="H2172" s="12">
        <f t="shared" si="211"/>
        <v>0.5</v>
      </c>
      <c r="I2172" s="12">
        <f t="shared" si="212"/>
        <v>1</v>
      </c>
      <c r="J2172" s="15">
        <v>1.5</v>
      </c>
    </row>
    <row r="2173" spans="1:10" hidden="1">
      <c r="A2173" s="7">
        <f t="shared" si="215"/>
        <v>50</v>
      </c>
      <c r="B2173" s="45" t="s">
        <v>2030</v>
      </c>
      <c r="C2173" s="20" t="s">
        <v>11</v>
      </c>
      <c r="D2173" s="46" t="s">
        <v>2077</v>
      </c>
      <c r="E2173" s="10">
        <v>196</v>
      </c>
      <c r="F2173" s="11">
        <v>42</v>
      </c>
      <c r="G2173" s="15">
        <f t="shared" si="210"/>
        <v>0.84</v>
      </c>
      <c r="H2173" s="12">
        <f t="shared" si="211"/>
        <v>0.5</v>
      </c>
      <c r="I2173" s="12">
        <f t="shared" si="212"/>
        <v>1</v>
      </c>
      <c r="J2173" s="15">
        <v>1.5</v>
      </c>
    </row>
    <row r="2174" spans="1:10" hidden="1">
      <c r="A2174" s="7">
        <f t="shared" si="215"/>
        <v>51</v>
      </c>
      <c r="B2174" s="45" t="s">
        <v>2030</v>
      </c>
      <c r="C2174" s="20" t="s">
        <v>11</v>
      </c>
      <c r="D2174" s="46" t="s">
        <v>2078</v>
      </c>
      <c r="E2174" s="10">
        <v>89</v>
      </c>
      <c r="F2174" s="11">
        <v>67</v>
      </c>
      <c r="G2174" s="15">
        <f t="shared" si="210"/>
        <v>1.34</v>
      </c>
      <c r="H2174" s="12">
        <f t="shared" si="211"/>
        <v>0.45</v>
      </c>
      <c r="I2174" s="12">
        <f t="shared" si="212"/>
        <v>0.89</v>
      </c>
      <c r="J2174" s="15">
        <f t="shared" si="214"/>
        <v>1.34</v>
      </c>
    </row>
    <row r="2175" spans="1:10" hidden="1">
      <c r="A2175" s="50">
        <v>52</v>
      </c>
      <c r="B2175" s="45" t="s">
        <v>2030</v>
      </c>
      <c r="C2175" s="20" t="s">
        <v>11</v>
      </c>
      <c r="D2175" s="46" t="s">
        <v>2079</v>
      </c>
      <c r="E2175" s="10">
        <v>231</v>
      </c>
      <c r="F2175" s="11">
        <v>47</v>
      </c>
      <c r="G2175" s="15">
        <f t="shared" si="210"/>
        <v>0.94</v>
      </c>
      <c r="H2175" s="12">
        <f t="shared" si="211"/>
        <v>0.5</v>
      </c>
      <c r="I2175" s="12">
        <f t="shared" si="212"/>
        <v>1</v>
      </c>
      <c r="J2175" s="15">
        <v>1.5</v>
      </c>
    </row>
    <row r="2176" spans="1:10" hidden="1">
      <c r="A2176" s="50">
        <f>A2175+1</f>
        <v>53</v>
      </c>
      <c r="B2176" s="45" t="s">
        <v>2030</v>
      </c>
      <c r="C2176" s="20" t="s">
        <v>11</v>
      </c>
      <c r="D2176" s="46" t="s">
        <v>2080</v>
      </c>
      <c r="E2176" s="10">
        <v>204</v>
      </c>
      <c r="F2176" s="11">
        <v>72</v>
      </c>
      <c r="G2176" s="15">
        <f t="shared" si="210"/>
        <v>1.44</v>
      </c>
      <c r="H2176" s="12">
        <f t="shared" si="211"/>
        <v>0.48</v>
      </c>
      <c r="I2176" s="12">
        <f t="shared" si="212"/>
        <v>0.96</v>
      </c>
      <c r="J2176" s="15">
        <f t="shared" si="214"/>
        <v>1.44</v>
      </c>
    </row>
    <row r="2177" spans="1:11" hidden="1">
      <c r="A2177" s="50">
        <f>A2176+1</f>
        <v>54</v>
      </c>
      <c r="B2177" s="45" t="s">
        <v>2030</v>
      </c>
      <c r="C2177" s="20" t="s">
        <v>11</v>
      </c>
      <c r="D2177" s="46" t="s">
        <v>2081</v>
      </c>
      <c r="E2177" s="10">
        <v>18</v>
      </c>
      <c r="F2177" s="11">
        <v>64</v>
      </c>
      <c r="G2177" s="15">
        <f t="shared" si="210"/>
        <v>1.28</v>
      </c>
      <c r="H2177" s="12">
        <f t="shared" si="211"/>
        <v>0.43</v>
      </c>
      <c r="I2177" s="12">
        <f t="shared" si="212"/>
        <v>0.85</v>
      </c>
      <c r="J2177" s="15">
        <f t="shared" si="214"/>
        <v>1.28</v>
      </c>
    </row>
    <row r="2178" spans="1:11" hidden="1">
      <c r="A2178" s="50">
        <f>A2177+1</f>
        <v>55</v>
      </c>
      <c r="B2178" s="45" t="s">
        <v>2030</v>
      </c>
      <c r="C2178" s="20" t="s">
        <v>11</v>
      </c>
      <c r="D2178" s="46" t="s">
        <v>2082</v>
      </c>
      <c r="E2178" s="10">
        <v>32</v>
      </c>
      <c r="F2178" s="11">
        <v>21</v>
      </c>
      <c r="G2178" s="15">
        <f t="shared" si="210"/>
        <v>0.42</v>
      </c>
      <c r="H2178" s="12">
        <f t="shared" si="211"/>
        <v>0.33</v>
      </c>
      <c r="I2178" s="12">
        <f t="shared" si="212"/>
        <v>0.67</v>
      </c>
      <c r="J2178" s="15">
        <v>1</v>
      </c>
    </row>
    <row r="2179" spans="1:11" s="28" customFormat="1" ht="27.75">
      <c r="A2179" s="24">
        <v>20</v>
      </c>
      <c r="B2179" s="25" t="s">
        <v>2030</v>
      </c>
      <c r="C2179" s="26"/>
      <c r="D2179" s="27" t="s">
        <v>105</v>
      </c>
      <c r="E2179" s="52">
        <f>SUM(E2124:E2178)</f>
        <v>7979</v>
      </c>
      <c r="F2179" s="52">
        <f t="shared" ref="F2179:J2179" si="216">SUM(F2124:F2178)</f>
        <v>4161</v>
      </c>
      <c r="G2179" s="53">
        <f t="shared" si="216"/>
        <v>83.220000000000013</v>
      </c>
      <c r="H2179" s="53">
        <f t="shared" si="216"/>
        <v>25.529999999999987</v>
      </c>
      <c r="I2179" s="53">
        <f t="shared" si="216"/>
        <v>51.190000000000033</v>
      </c>
      <c r="J2179" s="53">
        <f t="shared" si="216"/>
        <v>76.720000000000013</v>
      </c>
    </row>
    <row r="2180" spans="1:11" s="28" customFormat="1" ht="27.75">
      <c r="A2180" s="24"/>
      <c r="B2180" s="25"/>
      <c r="C2180" s="26"/>
      <c r="D2180" s="27" t="s">
        <v>105</v>
      </c>
      <c r="E2180" s="52">
        <f t="shared" ref="E2180:J2180" si="217">E2179+E2123+E1990+E1867+E1760+E1616+E1543+E1429+E1335+E1211+E1130+E989+E870+E746+E661+E501+E386+E260+E194+E94</f>
        <v>272326</v>
      </c>
      <c r="F2180" s="52">
        <f t="shared" si="217"/>
        <v>162592</v>
      </c>
      <c r="G2180" s="53">
        <f t="shared" si="217"/>
        <v>3251.8400000000006</v>
      </c>
      <c r="H2180" s="53">
        <f t="shared" si="217"/>
        <v>932.21999999999935</v>
      </c>
      <c r="I2180" s="53">
        <f t="shared" si="217"/>
        <v>1869.1200000000003</v>
      </c>
      <c r="J2180" s="53">
        <f t="shared" si="217"/>
        <v>2801.3399999999997</v>
      </c>
      <c r="K2180" s="61">
        <f>4454.5-J2180-UPS!J849</f>
        <v>389.38000000000034</v>
      </c>
    </row>
  </sheetData>
  <autoFilter ref="A4:K2180">
    <filterColumn colId="3">
      <filters>
        <filter val=";ksx"/>
      </filters>
    </filterColumn>
  </autoFilter>
  <dataConsolidate/>
  <mergeCells count="3">
    <mergeCell ref="C3:D3"/>
    <mergeCell ref="A1:J1"/>
    <mergeCell ref="A2:J2"/>
  </mergeCells>
  <pageMargins left="0.45" right="0.15748031496063" top="0.31496062992126" bottom="0.31496062992126" header="0.15748031496063" footer="0.15748031496063"/>
  <pageSetup paperSize="9" scale="65" orientation="portrait" r:id="rId1"/>
  <headerFooter alignWithMargins="0">
    <oddHeader>Page &amp;P</oddHeader>
    <oddFooter>&amp;R&amp;"Arial,Bold"&amp;9&amp;Z&amp;F</oddFooter>
  </headerFooter>
  <rowBreaks count="23" manualBreakCount="23">
    <brk id="94" max="16383" man="1"/>
    <brk id="194" max="16383" man="1"/>
    <brk id="260" max="16383" man="1"/>
    <brk id="297" max="16383" man="1"/>
    <brk id="386" max="16383" man="1"/>
    <brk id="441" max="16383" man="1"/>
    <brk id="501" max="16383" man="1"/>
    <brk id="661" max="16383" man="1"/>
    <brk id="746" max="16383" man="1"/>
    <brk id="870" max="16383" man="1"/>
    <brk id="989" max="16383" man="1"/>
    <brk id="1130" max="16383" man="1"/>
    <brk id="1211" max="16383" man="1"/>
    <brk id="1335" max="16383" man="1"/>
    <brk id="1429" max="16383" man="1"/>
    <brk id="1543" max="16383" man="1"/>
    <brk id="1616" max="16383" man="1"/>
    <brk id="1633" max="16383" man="1"/>
    <brk id="1760" max="16383" man="1"/>
    <brk id="1867" max="16383" man="1"/>
    <brk id="1891" max="16383" man="1"/>
    <brk id="1990" max="16383" man="1"/>
    <brk id="2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849"/>
  <sheetViews>
    <sheetView view="pageBreakPreview" zoomScale="85" zoomScaleNormal="40" zoomScaleSheetLayoutView="85" zoomScalePageLayoutView="40" workbookViewId="0">
      <selection activeCell="A4" sqref="A4:XFD4"/>
    </sheetView>
  </sheetViews>
  <sheetFormatPr defaultRowHeight="23.25"/>
  <cols>
    <col min="1" max="1" width="5" style="14" customWidth="1"/>
    <col min="2" max="2" width="20.28515625" style="14" customWidth="1"/>
    <col min="3" max="3" width="10.140625" style="14" customWidth="1"/>
    <col min="4" max="4" width="19.7109375" style="41" customWidth="1"/>
    <col min="5" max="5" width="17.85546875" style="51" customWidth="1"/>
    <col min="6" max="6" width="18.28515625" style="14" customWidth="1"/>
    <col min="7" max="7" width="16.85546875" style="55" customWidth="1"/>
    <col min="8" max="8" width="12.5703125" style="55" bestFit="1" customWidth="1"/>
    <col min="9" max="9" width="13.140625" style="56" bestFit="1" customWidth="1"/>
    <col min="10" max="10" width="15.7109375" style="55" bestFit="1" customWidth="1"/>
    <col min="11" max="11" width="12.5703125" style="14" bestFit="1" customWidth="1"/>
    <col min="12" max="256" width="9.140625" style="14"/>
    <col min="257" max="257" width="5" style="14" customWidth="1"/>
    <col min="258" max="258" width="11" style="14" customWidth="1"/>
    <col min="259" max="259" width="10.140625" style="14" customWidth="1"/>
    <col min="260" max="260" width="19.7109375" style="14" customWidth="1"/>
    <col min="261" max="261" width="14.42578125" style="14" customWidth="1"/>
    <col min="262" max="262" width="15" style="14" customWidth="1"/>
    <col min="263" max="263" width="16.85546875" style="14" customWidth="1"/>
    <col min="264" max="265" width="17.7109375" style="14" customWidth="1"/>
    <col min="266" max="266" width="20.140625" style="14" customWidth="1"/>
    <col min="267" max="512" width="9.140625" style="14"/>
    <col min="513" max="513" width="5" style="14" customWidth="1"/>
    <col min="514" max="514" width="11" style="14" customWidth="1"/>
    <col min="515" max="515" width="10.140625" style="14" customWidth="1"/>
    <col min="516" max="516" width="19.7109375" style="14" customWidth="1"/>
    <col min="517" max="517" width="14.42578125" style="14" customWidth="1"/>
    <col min="518" max="518" width="15" style="14" customWidth="1"/>
    <col min="519" max="519" width="16.85546875" style="14" customWidth="1"/>
    <col min="520" max="521" width="17.7109375" style="14" customWidth="1"/>
    <col min="522" max="522" width="20.140625" style="14" customWidth="1"/>
    <col min="523" max="768" width="9.140625" style="14"/>
    <col min="769" max="769" width="5" style="14" customWidth="1"/>
    <col min="770" max="770" width="11" style="14" customWidth="1"/>
    <col min="771" max="771" width="10.140625" style="14" customWidth="1"/>
    <col min="772" max="772" width="19.7109375" style="14" customWidth="1"/>
    <col min="773" max="773" width="14.42578125" style="14" customWidth="1"/>
    <col min="774" max="774" width="15" style="14" customWidth="1"/>
    <col min="775" max="775" width="16.85546875" style="14" customWidth="1"/>
    <col min="776" max="777" width="17.7109375" style="14" customWidth="1"/>
    <col min="778" max="778" width="20.140625" style="14" customWidth="1"/>
    <col min="779" max="1024" width="9.140625" style="14"/>
    <col min="1025" max="1025" width="5" style="14" customWidth="1"/>
    <col min="1026" max="1026" width="11" style="14" customWidth="1"/>
    <col min="1027" max="1027" width="10.140625" style="14" customWidth="1"/>
    <col min="1028" max="1028" width="19.7109375" style="14" customWidth="1"/>
    <col min="1029" max="1029" width="14.42578125" style="14" customWidth="1"/>
    <col min="1030" max="1030" width="15" style="14" customWidth="1"/>
    <col min="1031" max="1031" width="16.85546875" style="14" customWidth="1"/>
    <col min="1032" max="1033" width="17.7109375" style="14" customWidth="1"/>
    <col min="1034" max="1034" width="20.140625" style="14" customWidth="1"/>
    <col min="1035" max="1280" width="9.140625" style="14"/>
    <col min="1281" max="1281" width="5" style="14" customWidth="1"/>
    <col min="1282" max="1282" width="11" style="14" customWidth="1"/>
    <col min="1283" max="1283" width="10.140625" style="14" customWidth="1"/>
    <col min="1284" max="1284" width="19.7109375" style="14" customWidth="1"/>
    <col min="1285" max="1285" width="14.42578125" style="14" customWidth="1"/>
    <col min="1286" max="1286" width="15" style="14" customWidth="1"/>
    <col min="1287" max="1287" width="16.85546875" style="14" customWidth="1"/>
    <col min="1288" max="1289" width="17.7109375" style="14" customWidth="1"/>
    <col min="1290" max="1290" width="20.140625" style="14" customWidth="1"/>
    <col min="1291" max="1536" width="9.140625" style="14"/>
    <col min="1537" max="1537" width="5" style="14" customWidth="1"/>
    <col min="1538" max="1538" width="11" style="14" customWidth="1"/>
    <col min="1539" max="1539" width="10.140625" style="14" customWidth="1"/>
    <col min="1540" max="1540" width="19.7109375" style="14" customWidth="1"/>
    <col min="1541" max="1541" width="14.42578125" style="14" customWidth="1"/>
    <col min="1542" max="1542" width="15" style="14" customWidth="1"/>
    <col min="1543" max="1543" width="16.85546875" style="14" customWidth="1"/>
    <col min="1544" max="1545" width="17.7109375" style="14" customWidth="1"/>
    <col min="1546" max="1546" width="20.140625" style="14" customWidth="1"/>
    <col min="1547" max="1792" width="9.140625" style="14"/>
    <col min="1793" max="1793" width="5" style="14" customWidth="1"/>
    <col min="1794" max="1794" width="11" style="14" customWidth="1"/>
    <col min="1795" max="1795" width="10.140625" style="14" customWidth="1"/>
    <col min="1796" max="1796" width="19.7109375" style="14" customWidth="1"/>
    <col min="1797" max="1797" width="14.42578125" style="14" customWidth="1"/>
    <col min="1798" max="1798" width="15" style="14" customWidth="1"/>
    <col min="1799" max="1799" width="16.85546875" style="14" customWidth="1"/>
    <col min="1800" max="1801" width="17.7109375" style="14" customWidth="1"/>
    <col min="1802" max="1802" width="20.140625" style="14" customWidth="1"/>
    <col min="1803" max="2048" width="9.140625" style="14"/>
    <col min="2049" max="2049" width="5" style="14" customWidth="1"/>
    <col min="2050" max="2050" width="11" style="14" customWidth="1"/>
    <col min="2051" max="2051" width="10.140625" style="14" customWidth="1"/>
    <col min="2052" max="2052" width="19.7109375" style="14" customWidth="1"/>
    <col min="2053" max="2053" width="14.42578125" style="14" customWidth="1"/>
    <col min="2054" max="2054" width="15" style="14" customWidth="1"/>
    <col min="2055" max="2055" width="16.85546875" style="14" customWidth="1"/>
    <col min="2056" max="2057" width="17.7109375" style="14" customWidth="1"/>
    <col min="2058" max="2058" width="20.140625" style="14" customWidth="1"/>
    <col min="2059" max="2304" width="9.140625" style="14"/>
    <col min="2305" max="2305" width="5" style="14" customWidth="1"/>
    <col min="2306" max="2306" width="11" style="14" customWidth="1"/>
    <col min="2307" max="2307" width="10.140625" style="14" customWidth="1"/>
    <col min="2308" max="2308" width="19.7109375" style="14" customWidth="1"/>
    <col min="2309" max="2309" width="14.42578125" style="14" customWidth="1"/>
    <col min="2310" max="2310" width="15" style="14" customWidth="1"/>
    <col min="2311" max="2311" width="16.85546875" style="14" customWidth="1"/>
    <col min="2312" max="2313" width="17.7109375" style="14" customWidth="1"/>
    <col min="2314" max="2314" width="20.140625" style="14" customWidth="1"/>
    <col min="2315" max="2560" width="9.140625" style="14"/>
    <col min="2561" max="2561" width="5" style="14" customWidth="1"/>
    <col min="2562" max="2562" width="11" style="14" customWidth="1"/>
    <col min="2563" max="2563" width="10.140625" style="14" customWidth="1"/>
    <col min="2564" max="2564" width="19.7109375" style="14" customWidth="1"/>
    <col min="2565" max="2565" width="14.42578125" style="14" customWidth="1"/>
    <col min="2566" max="2566" width="15" style="14" customWidth="1"/>
    <col min="2567" max="2567" width="16.85546875" style="14" customWidth="1"/>
    <col min="2568" max="2569" width="17.7109375" style="14" customWidth="1"/>
    <col min="2570" max="2570" width="20.140625" style="14" customWidth="1"/>
    <col min="2571" max="2816" width="9.140625" style="14"/>
    <col min="2817" max="2817" width="5" style="14" customWidth="1"/>
    <col min="2818" max="2818" width="11" style="14" customWidth="1"/>
    <col min="2819" max="2819" width="10.140625" style="14" customWidth="1"/>
    <col min="2820" max="2820" width="19.7109375" style="14" customWidth="1"/>
    <col min="2821" max="2821" width="14.42578125" style="14" customWidth="1"/>
    <col min="2822" max="2822" width="15" style="14" customWidth="1"/>
    <col min="2823" max="2823" width="16.85546875" style="14" customWidth="1"/>
    <col min="2824" max="2825" width="17.7109375" style="14" customWidth="1"/>
    <col min="2826" max="2826" width="20.140625" style="14" customWidth="1"/>
    <col min="2827" max="3072" width="9.140625" style="14"/>
    <col min="3073" max="3073" width="5" style="14" customWidth="1"/>
    <col min="3074" max="3074" width="11" style="14" customWidth="1"/>
    <col min="3075" max="3075" width="10.140625" style="14" customWidth="1"/>
    <col min="3076" max="3076" width="19.7109375" style="14" customWidth="1"/>
    <col min="3077" max="3077" width="14.42578125" style="14" customWidth="1"/>
    <col min="3078" max="3078" width="15" style="14" customWidth="1"/>
    <col min="3079" max="3079" width="16.85546875" style="14" customWidth="1"/>
    <col min="3080" max="3081" width="17.7109375" style="14" customWidth="1"/>
    <col min="3082" max="3082" width="20.140625" style="14" customWidth="1"/>
    <col min="3083" max="3328" width="9.140625" style="14"/>
    <col min="3329" max="3329" width="5" style="14" customWidth="1"/>
    <col min="3330" max="3330" width="11" style="14" customWidth="1"/>
    <col min="3331" max="3331" width="10.140625" style="14" customWidth="1"/>
    <col min="3332" max="3332" width="19.7109375" style="14" customWidth="1"/>
    <col min="3333" max="3333" width="14.42578125" style="14" customWidth="1"/>
    <col min="3334" max="3334" width="15" style="14" customWidth="1"/>
    <col min="3335" max="3335" width="16.85546875" style="14" customWidth="1"/>
    <col min="3336" max="3337" width="17.7109375" style="14" customWidth="1"/>
    <col min="3338" max="3338" width="20.140625" style="14" customWidth="1"/>
    <col min="3339" max="3584" width="9.140625" style="14"/>
    <col min="3585" max="3585" width="5" style="14" customWidth="1"/>
    <col min="3586" max="3586" width="11" style="14" customWidth="1"/>
    <col min="3587" max="3587" width="10.140625" style="14" customWidth="1"/>
    <col min="3588" max="3588" width="19.7109375" style="14" customWidth="1"/>
    <col min="3589" max="3589" width="14.42578125" style="14" customWidth="1"/>
    <col min="3590" max="3590" width="15" style="14" customWidth="1"/>
    <col min="3591" max="3591" width="16.85546875" style="14" customWidth="1"/>
    <col min="3592" max="3593" width="17.7109375" style="14" customWidth="1"/>
    <col min="3594" max="3594" width="20.140625" style="14" customWidth="1"/>
    <col min="3595" max="3840" width="9.140625" style="14"/>
    <col min="3841" max="3841" width="5" style="14" customWidth="1"/>
    <col min="3842" max="3842" width="11" style="14" customWidth="1"/>
    <col min="3843" max="3843" width="10.140625" style="14" customWidth="1"/>
    <col min="3844" max="3844" width="19.7109375" style="14" customWidth="1"/>
    <col min="3845" max="3845" width="14.42578125" style="14" customWidth="1"/>
    <col min="3846" max="3846" width="15" style="14" customWidth="1"/>
    <col min="3847" max="3847" width="16.85546875" style="14" customWidth="1"/>
    <col min="3848" max="3849" width="17.7109375" style="14" customWidth="1"/>
    <col min="3850" max="3850" width="20.140625" style="14" customWidth="1"/>
    <col min="3851" max="4096" width="9.140625" style="14"/>
    <col min="4097" max="4097" width="5" style="14" customWidth="1"/>
    <col min="4098" max="4098" width="11" style="14" customWidth="1"/>
    <col min="4099" max="4099" width="10.140625" style="14" customWidth="1"/>
    <col min="4100" max="4100" width="19.7109375" style="14" customWidth="1"/>
    <col min="4101" max="4101" width="14.42578125" style="14" customWidth="1"/>
    <col min="4102" max="4102" width="15" style="14" customWidth="1"/>
    <col min="4103" max="4103" width="16.85546875" style="14" customWidth="1"/>
    <col min="4104" max="4105" width="17.7109375" style="14" customWidth="1"/>
    <col min="4106" max="4106" width="20.140625" style="14" customWidth="1"/>
    <col min="4107" max="4352" width="9.140625" style="14"/>
    <col min="4353" max="4353" width="5" style="14" customWidth="1"/>
    <col min="4354" max="4354" width="11" style="14" customWidth="1"/>
    <col min="4355" max="4355" width="10.140625" style="14" customWidth="1"/>
    <col min="4356" max="4356" width="19.7109375" style="14" customWidth="1"/>
    <col min="4357" max="4357" width="14.42578125" style="14" customWidth="1"/>
    <col min="4358" max="4358" width="15" style="14" customWidth="1"/>
    <col min="4359" max="4359" width="16.85546875" style="14" customWidth="1"/>
    <col min="4360" max="4361" width="17.7109375" style="14" customWidth="1"/>
    <col min="4362" max="4362" width="20.140625" style="14" customWidth="1"/>
    <col min="4363" max="4608" width="9.140625" style="14"/>
    <col min="4609" max="4609" width="5" style="14" customWidth="1"/>
    <col min="4610" max="4610" width="11" style="14" customWidth="1"/>
    <col min="4611" max="4611" width="10.140625" style="14" customWidth="1"/>
    <col min="4612" max="4612" width="19.7109375" style="14" customWidth="1"/>
    <col min="4613" max="4613" width="14.42578125" style="14" customWidth="1"/>
    <col min="4614" max="4614" width="15" style="14" customWidth="1"/>
    <col min="4615" max="4615" width="16.85546875" style="14" customWidth="1"/>
    <col min="4616" max="4617" width="17.7109375" style="14" customWidth="1"/>
    <col min="4618" max="4618" width="20.140625" style="14" customWidth="1"/>
    <col min="4619" max="4864" width="9.140625" style="14"/>
    <col min="4865" max="4865" width="5" style="14" customWidth="1"/>
    <col min="4866" max="4866" width="11" style="14" customWidth="1"/>
    <col min="4867" max="4867" width="10.140625" style="14" customWidth="1"/>
    <col min="4868" max="4868" width="19.7109375" style="14" customWidth="1"/>
    <col min="4869" max="4869" width="14.42578125" style="14" customWidth="1"/>
    <col min="4870" max="4870" width="15" style="14" customWidth="1"/>
    <col min="4871" max="4871" width="16.85546875" style="14" customWidth="1"/>
    <col min="4872" max="4873" width="17.7109375" style="14" customWidth="1"/>
    <col min="4874" max="4874" width="20.140625" style="14" customWidth="1"/>
    <col min="4875" max="5120" width="9.140625" style="14"/>
    <col min="5121" max="5121" width="5" style="14" customWidth="1"/>
    <col min="5122" max="5122" width="11" style="14" customWidth="1"/>
    <col min="5123" max="5123" width="10.140625" style="14" customWidth="1"/>
    <col min="5124" max="5124" width="19.7109375" style="14" customWidth="1"/>
    <col min="5125" max="5125" width="14.42578125" style="14" customWidth="1"/>
    <col min="5126" max="5126" width="15" style="14" customWidth="1"/>
    <col min="5127" max="5127" width="16.85546875" style="14" customWidth="1"/>
    <col min="5128" max="5129" width="17.7109375" style="14" customWidth="1"/>
    <col min="5130" max="5130" width="20.140625" style="14" customWidth="1"/>
    <col min="5131" max="5376" width="9.140625" style="14"/>
    <col min="5377" max="5377" width="5" style="14" customWidth="1"/>
    <col min="5378" max="5378" width="11" style="14" customWidth="1"/>
    <col min="5379" max="5379" width="10.140625" style="14" customWidth="1"/>
    <col min="5380" max="5380" width="19.7109375" style="14" customWidth="1"/>
    <col min="5381" max="5381" width="14.42578125" style="14" customWidth="1"/>
    <col min="5382" max="5382" width="15" style="14" customWidth="1"/>
    <col min="5383" max="5383" width="16.85546875" style="14" customWidth="1"/>
    <col min="5384" max="5385" width="17.7109375" style="14" customWidth="1"/>
    <col min="5386" max="5386" width="20.140625" style="14" customWidth="1"/>
    <col min="5387" max="5632" width="9.140625" style="14"/>
    <col min="5633" max="5633" width="5" style="14" customWidth="1"/>
    <col min="5634" max="5634" width="11" style="14" customWidth="1"/>
    <col min="5635" max="5635" width="10.140625" style="14" customWidth="1"/>
    <col min="5636" max="5636" width="19.7109375" style="14" customWidth="1"/>
    <col min="5637" max="5637" width="14.42578125" style="14" customWidth="1"/>
    <col min="5638" max="5638" width="15" style="14" customWidth="1"/>
    <col min="5639" max="5639" width="16.85546875" style="14" customWidth="1"/>
    <col min="5640" max="5641" width="17.7109375" style="14" customWidth="1"/>
    <col min="5642" max="5642" width="20.140625" style="14" customWidth="1"/>
    <col min="5643" max="5888" width="9.140625" style="14"/>
    <col min="5889" max="5889" width="5" style="14" customWidth="1"/>
    <col min="5890" max="5890" width="11" style="14" customWidth="1"/>
    <col min="5891" max="5891" width="10.140625" style="14" customWidth="1"/>
    <col min="5892" max="5892" width="19.7109375" style="14" customWidth="1"/>
    <col min="5893" max="5893" width="14.42578125" style="14" customWidth="1"/>
    <col min="5894" max="5894" width="15" style="14" customWidth="1"/>
    <col min="5895" max="5895" width="16.85546875" style="14" customWidth="1"/>
    <col min="5896" max="5897" width="17.7109375" style="14" customWidth="1"/>
    <col min="5898" max="5898" width="20.140625" style="14" customWidth="1"/>
    <col min="5899" max="6144" width="9.140625" style="14"/>
    <col min="6145" max="6145" width="5" style="14" customWidth="1"/>
    <col min="6146" max="6146" width="11" style="14" customWidth="1"/>
    <col min="6147" max="6147" width="10.140625" style="14" customWidth="1"/>
    <col min="6148" max="6148" width="19.7109375" style="14" customWidth="1"/>
    <col min="6149" max="6149" width="14.42578125" style="14" customWidth="1"/>
    <col min="6150" max="6150" width="15" style="14" customWidth="1"/>
    <col min="6151" max="6151" width="16.85546875" style="14" customWidth="1"/>
    <col min="6152" max="6153" width="17.7109375" style="14" customWidth="1"/>
    <col min="6154" max="6154" width="20.140625" style="14" customWidth="1"/>
    <col min="6155" max="6400" width="9.140625" style="14"/>
    <col min="6401" max="6401" width="5" style="14" customWidth="1"/>
    <col min="6402" max="6402" width="11" style="14" customWidth="1"/>
    <col min="6403" max="6403" width="10.140625" style="14" customWidth="1"/>
    <col min="6404" max="6404" width="19.7109375" style="14" customWidth="1"/>
    <col min="6405" max="6405" width="14.42578125" style="14" customWidth="1"/>
    <col min="6406" max="6406" width="15" style="14" customWidth="1"/>
    <col min="6407" max="6407" width="16.85546875" style="14" customWidth="1"/>
    <col min="6408" max="6409" width="17.7109375" style="14" customWidth="1"/>
    <col min="6410" max="6410" width="20.140625" style="14" customWidth="1"/>
    <col min="6411" max="6656" width="9.140625" style="14"/>
    <col min="6657" max="6657" width="5" style="14" customWidth="1"/>
    <col min="6658" max="6658" width="11" style="14" customWidth="1"/>
    <col min="6659" max="6659" width="10.140625" style="14" customWidth="1"/>
    <col min="6660" max="6660" width="19.7109375" style="14" customWidth="1"/>
    <col min="6661" max="6661" width="14.42578125" style="14" customWidth="1"/>
    <col min="6662" max="6662" width="15" style="14" customWidth="1"/>
    <col min="6663" max="6663" width="16.85546875" style="14" customWidth="1"/>
    <col min="6664" max="6665" width="17.7109375" style="14" customWidth="1"/>
    <col min="6666" max="6666" width="20.140625" style="14" customWidth="1"/>
    <col min="6667" max="6912" width="9.140625" style="14"/>
    <col min="6913" max="6913" width="5" style="14" customWidth="1"/>
    <col min="6914" max="6914" width="11" style="14" customWidth="1"/>
    <col min="6915" max="6915" width="10.140625" style="14" customWidth="1"/>
    <col min="6916" max="6916" width="19.7109375" style="14" customWidth="1"/>
    <col min="6917" max="6917" width="14.42578125" style="14" customWidth="1"/>
    <col min="6918" max="6918" width="15" style="14" customWidth="1"/>
    <col min="6919" max="6919" width="16.85546875" style="14" customWidth="1"/>
    <col min="6920" max="6921" width="17.7109375" style="14" customWidth="1"/>
    <col min="6922" max="6922" width="20.140625" style="14" customWidth="1"/>
    <col min="6923" max="7168" width="9.140625" style="14"/>
    <col min="7169" max="7169" width="5" style="14" customWidth="1"/>
    <col min="7170" max="7170" width="11" style="14" customWidth="1"/>
    <col min="7171" max="7171" width="10.140625" style="14" customWidth="1"/>
    <col min="7172" max="7172" width="19.7109375" style="14" customWidth="1"/>
    <col min="7173" max="7173" width="14.42578125" style="14" customWidth="1"/>
    <col min="7174" max="7174" width="15" style="14" customWidth="1"/>
    <col min="7175" max="7175" width="16.85546875" style="14" customWidth="1"/>
    <col min="7176" max="7177" width="17.7109375" style="14" customWidth="1"/>
    <col min="7178" max="7178" width="20.140625" style="14" customWidth="1"/>
    <col min="7179" max="7424" width="9.140625" style="14"/>
    <col min="7425" max="7425" width="5" style="14" customWidth="1"/>
    <col min="7426" max="7426" width="11" style="14" customWidth="1"/>
    <col min="7427" max="7427" width="10.140625" style="14" customWidth="1"/>
    <col min="7428" max="7428" width="19.7109375" style="14" customWidth="1"/>
    <col min="7429" max="7429" width="14.42578125" style="14" customWidth="1"/>
    <col min="7430" max="7430" width="15" style="14" customWidth="1"/>
    <col min="7431" max="7431" width="16.85546875" style="14" customWidth="1"/>
    <col min="7432" max="7433" width="17.7109375" style="14" customWidth="1"/>
    <col min="7434" max="7434" width="20.140625" style="14" customWidth="1"/>
    <col min="7435" max="7680" width="9.140625" style="14"/>
    <col min="7681" max="7681" width="5" style="14" customWidth="1"/>
    <col min="7682" max="7682" width="11" style="14" customWidth="1"/>
    <col min="7683" max="7683" width="10.140625" style="14" customWidth="1"/>
    <col min="7684" max="7684" width="19.7109375" style="14" customWidth="1"/>
    <col min="7685" max="7685" width="14.42578125" style="14" customWidth="1"/>
    <col min="7686" max="7686" width="15" style="14" customWidth="1"/>
    <col min="7687" max="7687" width="16.85546875" style="14" customWidth="1"/>
    <col min="7688" max="7689" width="17.7109375" style="14" customWidth="1"/>
    <col min="7690" max="7690" width="20.140625" style="14" customWidth="1"/>
    <col min="7691" max="7936" width="9.140625" style="14"/>
    <col min="7937" max="7937" width="5" style="14" customWidth="1"/>
    <col min="7938" max="7938" width="11" style="14" customWidth="1"/>
    <col min="7939" max="7939" width="10.140625" style="14" customWidth="1"/>
    <col min="7940" max="7940" width="19.7109375" style="14" customWidth="1"/>
    <col min="7941" max="7941" width="14.42578125" style="14" customWidth="1"/>
    <col min="7942" max="7942" width="15" style="14" customWidth="1"/>
    <col min="7943" max="7943" width="16.85546875" style="14" customWidth="1"/>
    <col min="7944" max="7945" width="17.7109375" style="14" customWidth="1"/>
    <col min="7946" max="7946" width="20.140625" style="14" customWidth="1"/>
    <col min="7947" max="8192" width="9.140625" style="14"/>
    <col min="8193" max="8193" width="5" style="14" customWidth="1"/>
    <col min="8194" max="8194" width="11" style="14" customWidth="1"/>
    <col min="8195" max="8195" width="10.140625" style="14" customWidth="1"/>
    <col min="8196" max="8196" width="19.7109375" style="14" customWidth="1"/>
    <col min="8197" max="8197" width="14.42578125" style="14" customWidth="1"/>
    <col min="8198" max="8198" width="15" style="14" customWidth="1"/>
    <col min="8199" max="8199" width="16.85546875" style="14" customWidth="1"/>
    <col min="8200" max="8201" width="17.7109375" style="14" customWidth="1"/>
    <col min="8202" max="8202" width="20.140625" style="14" customWidth="1"/>
    <col min="8203" max="8448" width="9.140625" style="14"/>
    <col min="8449" max="8449" width="5" style="14" customWidth="1"/>
    <col min="8450" max="8450" width="11" style="14" customWidth="1"/>
    <col min="8451" max="8451" width="10.140625" style="14" customWidth="1"/>
    <col min="8452" max="8452" width="19.7109375" style="14" customWidth="1"/>
    <col min="8453" max="8453" width="14.42578125" style="14" customWidth="1"/>
    <col min="8454" max="8454" width="15" style="14" customWidth="1"/>
    <col min="8455" max="8455" width="16.85546875" style="14" customWidth="1"/>
    <col min="8456" max="8457" width="17.7109375" style="14" customWidth="1"/>
    <col min="8458" max="8458" width="20.140625" style="14" customWidth="1"/>
    <col min="8459" max="8704" width="9.140625" style="14"/>
    <col min="8705" max="8705" width="5" style="14" customWidth="1"/>
    <col min="8706" max="8706" width="11" style="14" customWidth="1"/>
    <col min="8707" max="8707" width="10.140625" style="14" customWidth="1"/>
    <col min="8708" max="8708" width="19.7109375" style="14" customWidth="1"/>
    <col min="8709" max="8709" width="14.42578125" style="14" customWidth="1"/>
    <col min="8710" max="8710" width="15" style="14" customWidth="1"/>
    <col min="8711" max="8711" width="16.85546875" style="14" customWidth="1"/>
    <col min="8712" max="8713" width="17.7109375" style="14" customWidth="1"/>
    <col min="8714" max="8714" width="20.140625" style="14" customWidth="1"/>
    <col min="8715" max="8960" width="9.140625" style="14"/>
    <col min="8961" max="8961" width="5" style="14" customWidth="1"/>
    <col min="8962" max="8962" width="11" style="14" customWidth="1"/>
    <col min="8963" max="8963" width="10.140625" style="14" customWidth="1"/>
    <col min="8964" max="8964" width="19.7109375" style="14" customWidth="1"/>
    <col min="8965" max="8965" width="14.42578125" style="14" customWidth="1"/>
    <col min="8966" max="8966" width="15" style="14" customWidth="1"/>
    <col min="8967" max="8967" width="16.85546875" style="14" customWidth="1"/>
    <col min="8968" max="8969" width="17.7109375" style="14" customWidth="1"/>
    <col min="8970" max="8970" width="20.140625" style="14" customWidth="1"/>
    <col min="8971" max="9216" width="9.140625" style="14"/>
    <col min="9217" max="9217" width="5" style="14" customWidth="1"/>
    <col min="9218" max="9218" width="11" style="14" customWidth="1"/>
    <col min="9219" max="9219" width="10.140625" style="14" customWidth="1"/>
    <col min="9220" max="9220" width="19.7109375" style="14" customWidth="1"/>
    <col min="9221" max="9221" width="14.42578125" style="14" customWidth="1"/>
    <col min="9222" max="9222" width="15" style="14" customWidth="1"/>
    <col min="9223" max="9223" width="16.85546875" style="14" customWidth="1"/>
    <col min="9224" max="9225" width="17.7109375" style="14" customWidth="1"/>
    <col min="9226" max="9226" width="20.140625" style="14" customWidth="1"/>
    <col min="9227" max="9472" width="9.140625" style="14"/>
    <col min="9473" max="9473" width="5" style="14" customWidth="1"/>
    <col min="9474" max="9474" width="11" style="14" customWidth="1"/>
    <col min="9475" max="9475" width="10.140625" style="14" customWidth="1"/>
    <col min="9476" max="9476" width="19.7109375" style="14" customWidth="1"/>
    <col min="9477" max="9477" width="14.42578125" style="14" customWidth="1"/>
    <col min="9478" max="9478" width="15" style="14" customWidth="1"/>
    <col min="9479" max="9479" width="16.85546875" style="14" customWidth="1"/>
    <col min="9480" max="9481" width="17.7109375" style="14" customWidth="1"/>
    <col min="9482" max="9482" width="20.140625" style="14" customWidth="1"/>
    <col min="9483" max="9728" width="9.140625" style="14"/>
    <col min="9729" max="9729" width="5" style="14" customWidth="1"/>
    <col min="9730" max="9730" width="11" style="14" customWidth="1"/>
    <col min="9731" max="9731" width="10.140625" style="14" customWidth="1"/>
    <col min="9732" max="9732" width="19.7109375" style="14" customWidth="1"/>
    <col min="9733" max="9733" width="14.42578125" style="14" customWidth="1"/>
    <col min="9734" max="9734" width="15" style="14" customWidth="1"/>
    <col min="9735" max="9735" width="16.85546875" style="14" customWidth="1"/>
    <col min="9736" max="9737" width="17.7109375" style="14" customWidth="1"/>
    <col min="9738" max="9738" width="20.140625" style="14" customWidth="1"/>
    <col min="9739" max="9984" width="9.140625" style="14"/>
    <col min="9985" max="9985" width="5" style="14" customWidth="1"/>
    <col min="9986" max="9986" width="11" style="14" customWidth="1"/>
    <col min="9987" max="9987" width="10.140625" style="14" customWidth="1"/>
    <col min="9988" max="9988" width="19.7109375" style="14" customWidth="1"/>
    <col min="9989" max="9989" width="14.42578125" style="14" customWidth="1"/>
    <col min="9990" max="9990" width="15" style="14" customWidth="1"/>
    <col min="9991" max="9991" width="16.85546875" style="14" customWidth="1"/>
    <col min="9992" max="9993" width="17.7109375" style="14" customWidth="1"/>
    <col min="9994" max="9994" width="20.140625" style="14" customWidth="1"/>
    <col min="9995" max="10240" width="9.140625" style="14"/>
    <col min="10241" max="10241" width="5" style="14" customWidth="1"/>
    <col min="10242" max="10242" width="11" style="14" customWidth="1"/>
    <col min="10243" max="10243" width="10.140625" style="14" customWidth="1"/>
    <col min="10244" max="10244" width="19.7109375" style="14" customWidth="1"/>
    <col min="10245" max="10245" width="14.42578125" style="14" customWidth="1"/>
    <col min="10246" max="10246" width="15" style="14" customWidth="1"/>
    <col min="10247" max="10247" width="16.85546875" style="14" customWidth="1"/>
    <col min="10248" max="10249" width="17.7109375" style="14" customWidth="1"/>
    <col min="10250" max="10250" width="20.140625" style="14" customWidth="1"/>
    <col min="10251" max="10496" width="9.140625" style="14"/>
    <col min="10497" max="10497" width="5" style="14" customWidth="1"/>
    <col min="10498" max="10498" width="11" style="14" customWidth="1"/>
    <col min="10499" max="10499" width="10.140625" style="14" customWidth="1"/>
    <col min="10500" max="10500" width="19.7109375" style="14" customWidth="1"/>
    <col min="10501" max="10501" width="14.42578125" style="14" customWidth="1"/>
    <col min="10502" max="10502" width="15" style="14" customWidth="1"/>
    <col min="10503" max="10503" width="16.85546875" style="14" customWidth="1"/>
    <col min="10504" max="10505" width="17.7109375" style="14" customWidth="1"/>
    <col min="10506" max="10506" width="20.140625" style="14" customWidth="1"/>
    <col min="10507" max="10752" width="9.140625" style="14"/>
    <col min="10753" max="10753" width="5" style="14" customWidth="1"/>
    <col min="10754" max="10754" width="11" style="14" customWidth="1"/>
    <col min="10755" max="10755" width="10.140625" style="14" customWidth="1"/>
    <col min="10756" max="10756" width="19.7109375" style="14" customWidth="1"/>
    <col min="10757" max="10757" width="14.42578125" style="14" customWidth="1"/>
    <col min="10758" max="10758" width="15" style="14" customWidth="1"/>
    <col min="10759" max="10759" width="16.85546875" style="14" customWidth="1"/>
    <col min="10760" max="10761" width="17.7109375" style="14" customWidth="1"/>
    <col min="10762" max="10762" width="20.140625" style="14" customWidth="1"/>
    <col min="10763" max="11008" width="9.140625" style="14"/>
    <col min="11009" max="11009" width="5" style="14" customWidth="1"/>
    <col min="11010" max="11010" width="11" style="14" customWidth="1"/>
    <col min="11011" max="11011" width="10.140625" style="14" customWidth="1"/>
    <col min="11012" max="11012" width="19.7109375" style="14" customWidth="1"/>
    <col min="11013" max="11013" width="14.42578125" style="14" customWidth="1"/>
    <col min="11014" max="11014" width="15" style="14" customWidth="1"/>
    <col min="11015" max="11015" width="16.85546875" style="14" customWidth="1"/>
    <col min="11016" max="11017" width="17.7109375" style="14" customWidth="1"/>
    <col min="11018" max="11018" width="20.140625" style="14" customWidth="1"/>
    <col min="11019" max="11264" width="9.140625" style="14"/>
    <col min="11265" max="11265" width="5" style="14" customWidth="1"/>
    <col min="11266" max="11266" width="11" style="14" customWidth="1"/>
    <col min="11267" max="11267" width="10.140625" style="14" customWidth="1"/>
    <col min="11268" max="11268" width="19.7109375" style="14" customWidth="1"/>
    <col min="11269" max="11269" width="14.42578125" style="14" customWidth="1"/>
    <col min="11270" max="11270" width="15" style="14" customWidth="1"/>
    <col min="11271" max="11271" width="16.85546875" style="14" customWidth="1"/>
    <col min="11272" max="11273" width="17.7109375" style="14" customWidth="1"/>
    <col min="11274" max="11274" width="20.140625" style="14" customWidth="1"/>
    <col min="11275" max="11520" width="9.140625" style="14"/>
    <col min="11521" max="11521" width="5" style="14" customWidth="1"/>
    <col min="11522" max="11522" width="11" style="14" customWidth="1"/>
    <col min="11523" max="11523" width="10.140625" style="14" customWidth="1"/>
    <col min="11524" max="11524" width="19.7109375" style="14" customWidth="1"/>
    <col min="11525" max="11525" width="14.42578125" style="14" customWidth="1"/>
    <col min="11526" max="11526" width="15" style="14" customWidth="1"/>
    <col min="11527" max="11527" width="16.85546875" style="14" customWidth="1"/>
    <col min="11528" max="11529" width="17.7109375" style="14" customWidth="1"/>
    <col min="11530" max="11530" width="20.140625" style="14" customWidth="1"/>
    <col min="11531" max="11776" width="9.140625" style="14"/>
    <col min="11777" max="11777" width="5" style="14" customWidth="1"/>
    <col min="11778" max="11778" width="11" style="14" customWidth="1"/>
    <col min="11779" max="11779" width="10.140625" style="14" customWidth="1"/>
    <col min="11780" max="11780" width="19.7109375" style="14" customWidth="1"/>
    <col min="11781" max="11781" width="14.42578125" style="14" customWidth="1"/>
    <col min="11782" max="11782" width="15" style="14" customWidth="1"/>
    <col min="11783" max="11783" width="16.85546875" style="14" customWidth="1"/>
    <col min="11784" max="11785" width="17.7109375" style="14" customWidth="1"/>
    <col min="11786" max="11786" width="20.140625" style="14" customWidth="1"/>
    <col min="11787" max="12032" width="9.140625" style="14"/>
    <col min="12033" max="12033" width="5" style="14" customWidth="1"/>
    <col min="12034" max="12034" width="11" style="14" customWidth="1"/>
    <col min="12035" max="12035" width="10.140625" style="14" customWidth="1"/>
    <col min="12036" max="12036" width="19.7109375" style="14" customWidth="1"/>
    <col min="12037" max="12037" width="14.42578125" style="14" customWidth="1"/>
    <col min="12038" max="12038" width="15" style="14" customWidth="1"/>
    <col min="12039" max="12039" width="16.85546875" style="14" customWidth="1"/>
    <col min="12040" max="12041" width="17.7109375" style="14" customWidth="1"/>
    <col min="12042" max="12042" width="20.140625" style="14" customWidth="1"/>
    <col min="12043" max="12288" width="9.140625" style="14"/>
    <col min="12289" max="12289" width="5" style="14" customWidth="1"/>
    <col min="12290" max="12290" width="11" style="14" customWidth="1"/>
    <col min="12291" max="12291" width="10.140625" style="14" customWidth="1"/>
    <col min="12292" max="12292" width="19.7109375" style="14" customWidth="1"/>
    <col min="12293" max="12293" width="14.42578125" style="14" customWidth="1"/>
    <col min="12294" max="12294" width="15" style="14" customWidth="1"/>
    <col min="12295" max="12295" width="16.85546875" style="14" customWidth="1"/>
    <col min="12296" max="12297" width="17.7109375" style="14" customWidth="1"/>
    <col min="12298" max="12298" width="20.140625" style="14" customWidth="1"/>
    <col min="12299" max="12544" width="9.140625" style="14"/>
    <col min="12545" max="12545" width="5" style="14" customWidth="1"/>
    <col min="12546" max="12546" width="11" style="14" customWidth="1"/>
    <col min="12547" max="12547" width="10.140625" style="14" customWidth="1"/>
    <col min="12548" max="12548" width="19.7109375" style="14" customWidth="1"/>
    <col min="12549" max="12549" width="14.42578125" style="14" customWidth="1"/>
    <col min="12550" max="12550" width="15" style="14" customWidth="1"/>
    <col min="12551" max="12551" width="16.85546875" style="14" customWidth="1"/>
    <col min="12552" max="12553" width="17.7109375" style="14" customWidth="1"/>
    <col min="12554" max="12554" width="20.140625" style="14" customWidth="1"/>
    <col min="12555" max="12800" width="9.140625" style="14"/>
    <col min="12801" max="12801" width="5" style="14" customWidth="1"/>
    <col min="12802" max="12802" width="11" style="14" customWidth="1"/>
    <col min="12803" max="12803" width="10.140625" style="14" customWidth="1"/>
    <col min="12804" max="12804" width="19.7109375" style="14" customWidth="1"/>
    <col min="12805" max="12805" width="14.42578125" style="14" customWidth="1"/>
    <col min="12806" max="12806" width="15" style="14" customWidth="1"/>
    <col min="12807" max="12807" width="16.85546875" style="14" customWidth="1"/>
    <col min="12808" max="12809" width="17.7109375" style="14" customWidth="1"/>
    <col min="12810" max="12810" width="20.140625" style="14" customWidth="1"/>
    <col min="12811" max="13056" width="9.140625" style="14"/>
    <col min="13057" max="13057" width="5" style="14" customWidth="1"/>
    <col min="13058" max="13058" width="11" style="14" customWidth="1"/>
    <col min="13059" max="13059" width="10.140625" style="14" customWidth="1"/>
    <col min="13060" max="13060" width="19.7109375" style="14" customWidth="1"/>
    <col min="13061" max="13061" width="14.42578125" style="14" customWidth="1"/>
    <col min="13062" max="13062" width="15" style="14" customWidth="1"/>
    <col min="13063" max="13063" width="16.85546875" style="14" customWidth="1"/>
    <col min="13064" max="13065" width="17.7109375" style="14" customWidth="1"/>
    <col min="13066" max="13066" width="20.140625" style="14" customWidth="1"/>
    <col min="13067" max="13312" width="9.140625" style="14"/>
    <col min="13313" max="13313" width="5" style="14" customWidth="1"/>
    <col min="13314" max="13314" width="11" style="14" customWidth="1"/>
    <col min="13315" max="13315" width="10.140625" style="14" customWidth="1"/>
    <col min="13316" max="13316" width="19.7109375" style="14" customWidth="1"/>
    <col min="13317" max="13317" width="14.42578125" style="14" customWidth="1"/>
    <col min="13318" max="13318" width="15" style="14" customWidth="1"/>
    <col min="13319" max="13319" width="16.85546875" style="14" customWidth="1"/>
    <col min="13320" max="13321" width="17.7109375" style="14" customWidth="1"/>
    <col min="13322" max="13322" width="20.140625" style="14" customWidth="1"/>
    <col min="13323" max="13568" width="9.140625" style="14"/>
    <col min="13569" max="13569" width="5" style="14" customWidth="1"/>
    <col min="13570" max="13570" width="11" style="14" customWidth="1"/>
    <col min="13571" max="13571" width="10.140625" style="14" customWidth="1"/>
    <col min="13572" max="13572" width="19.7109375" style="14" customWidth="1"/>
    <col min="13573" max="13573" width="14.42578125" style="14" customWidth="1"/>
    <col min="13574" max="13574" width="15" style="14" customWidth="1"/>
    <col min="13575" max="13575" width="16.85546875" style="14" customWidth="1"/>
    <col min="13576" max="13577" width="17.7109375" style="14" customWidth="1"/>
    <col min="13578" max="13578" width="20.140625" style="14" customWidth="1"/>
    <col min="13579" max="13824" width="9.140625" style="14"/>
    <col min="13825" max="13825" width="5" style="14" customWidth="1"/>
    <col min="13826" max="13826" width="11" style="14" customWidth="1"/>
    <col min="13827" max="13827" width="10.140625" style="14" customWidth="1"/>
    <col min="13828" max="13828" width="19.7109375" style="14" customWidth="1"/>
    <col min="13829" max="13829" width="14.42578125" style="14" customWidth="1"/>
    <col min="13830" max="13830" width="15" style="14" customWidth="1"/>
    <col min="13831" max="13831" width="16.85546875" style="14" customWidth="1"/>
    <col min="13832" max="13833" width="17.7109375" style="14" customWidth="1"/>
    <col min="13834" max="13834" width="20.140625" style="14" customWidth="1"/>
    <col min="13835" max="14080" width="9.140625" style="14"/>
    <col min="14081" max="14081" width="5" style="14" customWidth="1"/>
    <col min="14082" max="14082" width="11" style="14" customWidth="1"/>
    <col min="14083" max="14083" width="10.140625" style="14" customWidth="1"/>
    <col min="14084" max="14084" width="19.7109375" style="14" customWidth="1"/>
    <col min="14085" max="14085" width="14.42578125" style="14" customWidth="1"/>
    <col min="14086" max="14086" width="15" style="14" customWidth="1"/>
    <col min="14087" max="14087" width="16.85546875" style="14" customWidth="1"/>
    <col min="14088" max="14089" width="17.7109375" style="14" customWidth="1"/>
    <col min="14090" max="14090" width="20.140625" style="14" customWidth="1"/>
    <col min="14091" max="14336" width="9.140625" style="14"/>
    <col min="14337" max="14337" width="5" style="14" customWidth="1"/>
    <col min="14338" max="14338" width="11" style="14" customWidth="1"/>
    <col min="14339" max="14339" width="10.140625" style="14" customWidth="1"/>
    <col min="14340" max="14340" width="19.7109375" style="14" customWidth="1"/>
    <col min="14341" max="14341" width="14.42578125" style="14" customWidth="1"/>
    <col min="14342" max="14342" width="15" style="14" customWidth="1"/>
    <col min="14343" max="14343" width="16.85546875" style="14" customWidth="1"/>
    <col min="14344" max="14345" width="17.7109375" style="14" customWidth="1"/>
    <col min="14346" max="14346" width="20.140625" style="14" customWidth="1"/>
    <col min="14347" max="14592" width="9.140625" style="14"/>
    <col min="14593" max="14593" width="5" style="14" customWidth="1"/>
    <col min="14594" max="14594" width="11" style="14" customWidth="1"/>
    <col min="14595" max="14595" width="10.140625" style="14" customWidth="1"/>
    <col min="14596" max="14596" width="19.7109375" style="14" customWidth="1"/>
    <col min="14597" max="14597" width="14.42578125" style="14" customWidth="1"/>
    <col min="14598" max="14598" width="15" style="14" customWidth="1"/>
    <col min="14599" max="14599" width="16.85546875" style="14" customWidth="1"/>
    <col min="14600" max="14601" width="17.7109375" style="14" customWidth="1"/>
    <col min="14602" max="14602" width="20.140625" style="14" customWidth="1"/>
    <col min="14603" max="14848" width="9.140625" style="14"/>
    <col min="14849" max="14849" width="5" style="14" customWidth="1"/>
    <col min="14850" max="14850" width="11" style="14" customWidth="1"/>
    <col min="14851" max="14851" width="10.140625" style="14" customWidth="1"/>
    <col min="14852" max="14852" width="19.7109375" style="14" customWidth="1"/>
    <col min="14853" max="14853" width="14.42578125" style="14" customWidth="1"/>
    <col min="14854" max="14854" width="15" style="14" customWidth="1"/>
    <col min="14855" max="14855" width="16.85546875" style="14" customWidth="1"/>
    <col min="14856" max="14857" width="17.7109375" style="14" customWidth="1"/>
    <col min="14858" max="14858" width="20.140625" style="14" customWidth="1"/>
    <col min="14859" max="15104" width="9.140625" style="14"/>
    <col min="15105" max="15105" width="5" style="14" customWidth="1"/>
    <col min="15106" max="15106" width="11" style="14" customWidth="1"/>
    <col min="15107" max="15107" width="10.140625" style="14" customWidth="1"/>
    <col min="15108" max="15108" width="19.7109375" style="14" customWidth="1"/>
    <col min="15109" max="15109" width="14.42578125" style="14" customWidth="1"/>
    <col min="15110" max="15110" width="15" style="14" customWidth="1"/>
    <col min="15111" max="15111" width="16.85546875" style="14" customWidth="1"/>
    <col min="15112" max="15113" width="17.7109375" style="14" customWidth="1"/>
    <col min="15114" max="15114" width="20.140625" style="14" customWidth="1"/>
    <col min="15115" max="15360" width="9.140625" style="14"/>
    <col min="15361" max="15361" width="5" style="14" customWidth="1"/>
    <col min="15362" max="15362" width="11" style="14" customWidth="1"/>
    <col min="15363" max="15363" width="10.140625" style="14" customWidth="1"/>
    <col min="15364" max="15364" width="19.7109375" style="14" customWidth="1"/>
    <col min="15365" max="15365" width="14.42578125" style="14" customWidth="1"/>
    <col min="15366" max="15366" width="15" style="14" customWidth="1"/>
    <col min="15367" max="15367" width="16.85546875" style="14" customWidth="1"/>
    <col min="15368" max="15369" width="17.7109375" style="14" customWidth="1"/>
    <col min="15370" max="15370" width="20.140625" style="14" customWidth="1"/>
    <col min="15371" max="15616" width="9.140625" style="14"/>
    <col min="15617" max="15617" width="5" style="14" customWidth="1"/>
    <col min="15618" max="15618" width="11" style="14" customWidth="1"/>
    <col min="15619" max="15619" width="10.140625" style="14" customWidth="1"/>
    <col min="15620" max="15620" width="19.7109375" style="14" customWidth="1"/>
    <col min="15621" max="15621" width="14.42578125" style="14" customWidth="1"/>
    <col min="15622" max="15622" width="15" style="14" customWidth="1"/>
    <col min="15623" max="15623" width="16.85546875" style="14" customWidth="1"/>
    <col min="15624" max="15625" width="17.7109375" style="14" customWidth="1"/>
    <col min="15626" max="15626" width="20.140625" style="14" customWidth="1"/>
    <col min="15627" max="15872" width="9.140625" style="14"/>
    <col min="15873" max="15873" width="5" style="14" customWidth="1"/>
    <col min="15874" max="15874" width="11" style="14" customWidth="1"/>
    <col min="15875" max="15875" width="10.140625" style="14" customWidth="1"/>
    <col min="15876" max="15876" width="19.7109375" style="14" customWidth="1"/>
    <col min="15877" max="15877" width="14.42578125" style="14" customWidth="1"/>
    <col min="15878" max="15878" width="15" style="14" customWidth="1"/>
    <col min="15879" max="15879" width="16.85546875" style="14" customWidth="1"/>
    <col min="15880" max="15881" width="17.7109375" style="14" customWidth="1"/>
    <col min="15882" max="15882" width="20.140625" style="14" customWidth="1"/>
    <col min="15883" max="16128" width="9.140625" style="14"/>
    <col min="16129" max="16129" width="5" style="14" customWidth="1"/>
    <col min="16130" max="16130" width="11" style="14" customWidth="1"/>
    <col min="16131" max="16131" width="10.140625" style="14" customWidth="1"/>
    <col min="16132" max="16132" width="19.7109375" style="14" customWidth="1"/>
    <col min="16133" max="16133" width="14.42578125" style="14" customWidth="1"/>
    <col min="16134" max="16134" width="15" style="14" customWidth="1"/>
    <col min="16135" max="16135" width="16.85546875" style="14" customWidth="1"/>
    <col min="16136" max="16137" width="17.7109375" style="14" customWidth="1"/>
    <col min="16138" max="16138" width="20.140625" style="14" customWidth="1"/>
    <col min="16139" max="16384" width="9.140625" style="14"/>
  </cols>
  <sheetData>
    <row r="1" spans="1:10" s="1" customFormat="1" ht="56.25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53.25" customHeight="1">
      <c r="A2" s="99" t="s">
        <v>2864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64" customFormat="1" ht="113.25" customHeight="1">
      <c r="A3" s="62" t="s">
        <v>1</v>
      </c>
      <c r="B3" s="62" t="s">
        <v>2</v>
      </c>
      <c r="C3" s="97" t="s">
        <v>3</v>
      </c>
      <c r="D3" s="98"/>
      <c r="E3" s="63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0" s="60" customFormat="1" ht="15.75">
      <c r="A4" s="57">
        <v>1</v>
      </c>
      <c r="B4" s="58">
        <f>A4+1</f>
        <v>2</v>
      </c>
      <c r="C4" s="58"/>
      <c r="D4" s="58">
        <v>3</v>
      </c>
      <c r="E4" s="58">
        <v>4</v>
      </c>
      <c r="F4" s="58">
        <v>5</v>
      </c>
      <c r="G4" s="86">
        <v>6</v>
      </c>
      <c r="H4" s="86">
        <v>7</v>
      </c>
      <c r="I4" s="87">
        <v>8</v>
      </c>
      <c r="J4" s="87">
        <v>9</v>
      </c>
    </row>
    <row r="5" spans="1:10" s="70" customFormat="1" hidden="1">
      <c r="A5" s="65">
        <v>1</v>
      </c>
      <c r="B5" s="66" t="s">
        <v>10</v>
      </c>
      <c r="C5" s="67" t="s">
        <v>2084</v>
      </c>
      <c r="D5" s="67"/>
      <c r="E5" s="68">
        <v>22064</v>
      </c>
      <c r="F5" s="69">
        <v>139</v>
      </c>
      <c r="G5" s="15">
        <f>ROUND(F5*20*0.0015,2)</f>
        <v>4.17</v>
      </c>
      <c r="H5" s="12">
        <f>ROUND(J5*1/3,2)</f>
        <v>1</v>
      </c>
      <c r="I5" s="12">
        <f>ROUND(J5*2/3,2)</f>
        <v>2</v>
      </c>
      <c r="J5" s="15">
        <v>3</v>
      </c>
    </row>
    <row r="6" spans="1:10" s="70" customFormat="1" hidden="1">
      <c r="A6" s="65">
        <f t="shared" ref="A6:A36" si="0">A5+1</f>
        <v>2</v>
      </c>
      <c r="B6" s="66" t="s">
        <v>10</v>
      </c>
      <c r="C6" s="67" t="s">
        <v>2085</v>
      </c>
      <c r="D6" s="67"/>
      <c r="E6" s="68">
        <v>15726</v>
      </c>
      <c r="F6" s="69">
        <v>55</v>
      </c>
      <c r="G6" s="15">
        <f t="shared" ref="G6:G68" si="1">ROUND(F6*20*0.0015,2)</f>
        <v>1.65</v>
      </c>
      <c r="H6" s="12">
        <f t="shared" ref="H6:H68" si="2">ROUND(J6*1/3,2)</f>
        <v>0.55000000000000004</v>
      </c>
      <c r="I6" s="12">
        <f t="shared" ref="I6:I68" si="3">ROUND(J6*2/3,2)</f>
        <v>1.1000000000000001</v>
      </c>
      <c r="J6" s="15">
        <f t="shared" ref="J6:J66" si="4">G6</f>
        <v>1.65</v>
      </c>
    </row>
    <row r="7" spans="1:10" s="70" customFormat="1" hidden="1">
      <c r="A7" s="65">
        <f t="shared" si="0"/>
        <v>3</v>
      </c>
      <c r="B7" s="66" t="s">
        <v>10</v>
      </c>
      <c r="C7" s="67" t="s">
        <v>2086</v>
      </c>
      <c r="D7" s="67"/>
      <c r="E7" s="68">
        <v>4985</v>
      </c>
      <c r="F7" s="69">
        <v>31</v>
      </c>
      <c r="G7" s="15">
        <f t="shared" si="1"/>
        <v>0.93</v>
      </c>
      <c r="H7" s="12">
        <f t="shared" si="2"/>
        <v>0.33</v>
      </c>
      <c r="I7" s="12">
        <f t="shared" si="3"/>
        <v>0.67</v>
      </c>
      <c r="J7" s="15">
        <v>1</v>
      </c>
    </row>
    <row r="8" spans="1:10" s="70" customFormat="1" hidden="1">
      <c r="A8" s="65">
        <f t="shared" si="0"/>
        <v>4</v>
      </c>
      <c r="B8" s="66" t="s">
        <v>10</v>
      </c>
      <c r="C8" s="67" t="s">
        <v>2087</v>
      </c>
      <c r="D8" s="67"/>
      <c r="E8" s="68">
        <v>12067</v>
      </c>
      <c r="F8" s="69">
        <v>31</v>
      </c>
      <c r="G8" s="15">
        <f t="shared" si="1"/>
        <v>0.93</v>
      </c>
      <c r="H8" s="12">
        <f t="shared" si="2"/>
        <v>0.33</v>
      </c>
      <c r="I8" s="12">
        <f t="shared" si="3"/>
        <v>0.67</v>
      </c>
      <c r="J8" s="15">
        <v>1</v>
      </c>
    </row>
    <row r="9" spans="1:10" s="70" customFormat="1" hidden="1">
      <c r="A9" s="65">
        <f t="shared" si="0"/>
        <v>5</v>
      </c>
      <c r="B9" s="66" t="s">
        <v>10</v>
      </c>
      <c r="C9" s="67" t="s">
        <v>2088</v>
      </c>
      <c r="D9" s="67"/>
      <c r="E9" s="68">
        <v>27660</v>
      </c>
      <c r="F9" s="69">
        <v>162</v>
      </c>
      <c r="G9" s="15">
        <f t="shared" si="1"/>
        <v>4.8600000000000003</v>
      </c>
      <c r="H9" s="12">
        <f t="shared" si="2"/>
        <v>1</v>
      </c>
      <c r="I9" s="12">
        <f t="shared" si="3"/>
        <v>2</v>
      </c>
      <c r="J9" s="15">
        <v>3</v>
      </c>
    </row>
    <row r="10" spans="1:10" s="70" customFormat="1" hidden="1">
      <c r="A10" s="65">
        <f t="shared" si="0"/>
        <v>6</v>
      </c>
      <c r="B10" s="66" t="s">
        <v>10</v>
      </c>
      <c r="C10" s="67" t="s">
        <v>2089</v>
      </c>
      <c r="D10" s="67"/>
      <c r="E10" s="68">
        <v>13750</v>
      </c>
      <c r="F10" s="69">
        <v>47</v>
      </c>
      <c r="G10" s="15">
        <f t="shared" si="1"/>
        <v>1.41</v>
      </c>
      <c r="H10" s="12">
        <f t="shared" si="2"/>
        <v>0.47</v>
      </c>
      <c r="I10" s="12">
        <f t="shared" si="3"/>
        <v>0.94</v>
      </c>
      <c r="J10" s="15">
        <f t="shared" si="4"/>
        <v>1.41</v>
      </c>
    </row>
    <row r="11" spans="1:10" s="70" customFormat="1" hidden="1">
      <c r="A11" s="65">
        <f t="shared" si="0"/>
        <v>7</v>
      </c>
      <c r="B11" s="66" t="s">
        <v>10</v>
      </c>
      <c r="C11" s="67" t="s">
        <v>2090</v>
      </c>
      <c r="D11" s="67"/>
      <c r="E11" s="68">
        <f>21243-8830</f>
        <v>12413</v>
      </c>
      <c r="F11" s="69">
        <v>115</v>
      </c>
      <c r="G11" s="15">
        <f t="shared" si="1"/>
        <v>3.45</v>
      </c>
      <c r="H11" s="12">
        <f t="shared" si="2"/>
        <v>1.1499999999999999</v>
      </c>
      <c r="I11" s="12">
        <f t="shared" si="3"/>
        <v>2.2999999999999998</v>
      </c>
      <c r="J11" s="15">
        <f t="shared" si="4"/>
        <v>3.45</v>
      </c>
    </row>
    <row r="12" spans="1:10" s="70" customFormat="1" hidden="1">
      <c r="A12" s="65">
        <f t="shared" si="0"/>
        <v>8</v>
      </c>
      <c r="B12" s="66" t="s">
        <v>10</v>
      </c>
      <c r="C12" s="67" t="s">
        <v>2091</v>
      </c>
      <c r="D12" s="67"/>
      <c r="E12" s="68">
        <v>6952</v>
      </c>
      <c r="F12" s="69">
        <v>43</v>
      </c>
      <c r="G12" s="15">
        <f t="shared" si="1"/>
        <v>1.29</v>
      </c>
      <c r="H12" s="12">
        <f t="shared" si="2"/>
        <v>0.43</v>
      </c>
      <c r="I12" s="12">
        <f t="shared" si="3"/>
        <v>0.86</v>
      </c>
      <c r="J12" s="15">
        <f t="shared" si="4"/>
        <v>1.29</v>
      </c>
    </row>
    <row r="13" spans="1:10" s="70" customFormat="1" hidden="1">
      <c r="A13" s="65">
        <f t="shared" si="0"/>
        <v>9</v>
      </c>
      <c r="B13" s="66" t="s">
        <v>10</v>
      </c>
      <c r="C13" s="67" t="s">
        <v>2092</v>
      </c>
      <c r="D13" s="67"/>
      <c r="E13" s="68">
        <v>20488</v>
      </c>
      <c r="F13" s="69">
        <v>65</v>
      </c>
      <c r="G13" s="15">
        <f t="shared" si="1"/>
        <v>1.95</v>
      </c>
      <c r="H13" s="12">
        <f t="shared" si="2"/>
        <v>0.65</v>
      </c>
      <c r="I13" s="12">
        <f t="shared" si="3"/>
        <v>1.3</v>
      </c>
      <c r="J13" s="15">
        <f t="shared" si="4"/>
        <v>1.95</v>
      </c>
    </row>
    <row r="14" spans="1:10" s="70" customFormat="1" hidden="1">
      <c r="A14" s="65">
        <f t="shared" si="0"/>
        <v>10</v>
      </c>
      <c r="B14" s="66" t="s">
        <v>10</v>
      </c>
      <c r="C14" s="67" t="s">
        <v>2093</v>
      </c>
      <c r="D14" s="67"/>
      <c r="E14" s="68">
        <v>10690</v>
      </c>
      <c r="F14" s="69">
        <v>34</v>
      </c>
      <c r="G14" s="15">
        <f t="shared" si="1"/>
        <v>1.02</v>
      </c>
      <c r="H14" s="12">
        <f t="shared" si="2"/>
        <v>0.34</v>
      </c>
      <c r="I14" s="12">
        <f t="shared" si="3"/>
        <v>0.68</v>
      </c>
      <c r="J14" s="15">
        <f t="shared" si="4"/>
        <v>1.02</v>
      </c>
    </row>
    <row r="15" spans="1:10" s="70" customFormat="1" hidden="1">
      <c r="A15" s="65">
        <f t="shared" si="0"/>
        <v>11</v>
      </c>
      <c r="B15" s="66" t="s">
        <v>10</v>
      </c>
      <c r="C15" s="67" t="s">
        <v>2094</v>
      </c>
      <c r="D15" s="67"/>
      <c r="E15" s="68">
        <v>24945</v>
      </c>
      <c r="F15" s="69">
        <v>47</v>
      </c>
      <c r="G15" s="15">
        <f t="shared" si="1"/>
        <v>1.41</v>
      </c>
      <c r="H15" s="12">
        <f t="shared" si="2"/>
        <v>0.47</v>
      </c>
      <c r="I15" s="12">
        <f t="shared" si="3"/>
        <v>0.94</v>
      </c>
      <c r="J15" s="15">
        <f t="shared" si="4"/>
        <v>1.41</v>
      </c>
    </row>
    <row r="16" spans="1:10" s="70" customFormat="1" hidden="1">
      <c r="A16" s="65">
        <f t="shared" si="0"/>
        <v>12</v>
      </c>
      <c r="B16" s="66" t="s">
        <v>10</v>
      </c>
      <c r="C16" s="67" t="s">
        <v>2095</v>
      </c>
      <c r="D16" s="67"/>
      <c r="E16" s="68">
        <v>23817</v>
      </c>
      <c r="F16" s="69">
        <v>95</v>
      </c>
      <c r="G16" s="15">
        <f t="shared" si="1"/>
        <v>2.85</v>
      </c>
      <c r="H16" s="12">
        <f t="shared" si="2"/>
        <v>0.95</v>
      </c>
      <c r="I16" s="12">
        <f t="shared" si="3"/>
        <v>1.9</v>
      </c>
      <c r="J16" s="15">
        <f t="shared" si="4"/>
        <v>2.85</v>
      </c>
    </row>
    <row r="17" spans="1:10" s="70" customFormat="1" hidden="1">
      <c r="A17" s="65">
        <f t="shared" si="0"/>
        <v>13</v>
      </c>
      <c r="B17" s="66" t="s">
        <v>10</v>
      </c>
      <c r="C17" s="67" t="s">
        <v>2096</v>
      </c>
      <c r="D17" s="67"/>
      <c r="E17" s="68">
        <v>2349</v>
      </c>
      <c r="F17" s="69">
        <v>9</v>
      </c>
      <c r="G17" s="15">
        <f t="shared" si="1"/>
        <v>0.27</v>
      </c>
      <c r="H17" s="12">
        <f t="shared" si="2"/>
        <v>0.33</v>
      </c>
      <c r="I17" s="12">
        <f t="shared" si="3"/>
        <v>0.67</v>
      </c>
      <c r="J17" s="15">
        <v>1</v>
      </c>
    </row>
    <row r="18" spans="1:10" s="70" customFormat="1" hidden="1">
      <c r="A18" s="65">
        <f t="shared" si="0"/>
        <v>14</v>
      </c>
      <c r="B18" s="66" t="s">
        <v>10</v>
      </c>
      <c r="C18" s="67" t="s">
        <v>2097</v>
      </c>
      <c r="D18" s="67"/>
      <c r="E18" s="68">
        <v>22736</v>
      </c>
      <c r="F18" s="69">
        <v>84</v>
      </c>
      <c r="G18" s="15">
        <f t="shared" si="1"/>
        <v>2.52</v>
      </c>
      <c r="H18" s="12">
        <f t="shared" si="2"/>
        <v>0.84</v>
      </c>
      <c r="I18" s="12">
        <f t="shared" si="3"/>
        <v>1.68</v>
      </c>
      <c r="J18" s="15">
        <f t="shared" si="4"/>
        <v>2.52</v>
      </c>
    </row>
    <row r="19" spans="1:10" s="70" customFormat="1" hidden="1">
      <c r="A19" s="65">
        <f t="shared" si="0"/>
        <v>15</v>
      </c>
      <c r="B19" s="66" t="s">
        <v>10</v>
      </c>
      <c r="C19" s="67" t="s">
        <v>2098</v>
      </c>
      <c r="D19" s="67"/>
      <c r="E19" s="68">
        <v>14445</v>
      </c>
      <c r="F19" s="69">
        <v>123</v>
      </c>
      <c r="G19" s="15">
        <f t="shared" si="1"/>
        <v>3.69</v>
      </c>
      <c r="H19" s="12">
        <f t="shared" si="2"/>
        <v>1</v>
      </c>
      <c r="I19" s="12">
        <f t="shared" si="3"/>
        <v>2</v>
      </c>
      <c r="J19" s="15">
        <v>3</v>
      </c>
    </row>
    <row r="20" spans="1:10" s="70" customFormat="1" hidden="1">
      <c r="A20" s="65">
        <f t="shared" si="0"/>
        <v>16</v>
      </c>
      <c r="B20" s="66" t="s">
        <v>10</v>
      </c>
      <c r="C20" s="67" t="s">
        <v>2099</v>
      </c>
      <c r="D20" s="67"/>
      <c r="E20" s="68">
        <v>23015</v>
      </c>
      <c r="F20" s="69">
        <v>91</v>
      </c>
      <c r="G20" s="15">
        <f t="shared" si="1"/>
        <v>2.73</v>
      </c>
      <c r="H20" s="12">
        <f t="shared" si="2"/>
        <v>0.91</v>
      </c>
      <c r="I20" s="12">
        <f t="shared" si="3"/>
        <v>1.82</v>
      </c>
      <c r="J20" s="15">
        <f t="shared" si="4"/>
        <v>2.73</v>
      </c>
    </row>
    <row r="21" spans="1:10" s="73" customFormat="1" hidden="1">
      <c r="A21" s="65">
        <f t="shared" si="0"/>
        <v>17</v>
      </c>
      <c r="B21" s="71" t="s">
        <v>2100</v>
      </c>
      <c r="C21" s="72" t="s">
        <v>2101</v>
      </c>
      <c r="D21" s="72"/>
      <c r="E21" s="68">
        <v>18112</v>
      </c>
      <c r="F21" s="69">
        <v>64</v>
      </c>
      <c r="G21" s="15">
        <f t="shared" si="1"/>
        <v>1.92</v>
      </c>
      <c r="H21" s="12">
        <f t="shared" si="2"/>
        <v>0.64</v>
      </c>
      <c r="I21" s="12">
        <f t="shared" si="3"/>
        <v>1.28</v>
      </c>
      <c r="J21" s="15">
        <f t="shared" si="4"/>
        <v>1.92</v>
      </c>
    </row>
    <row r="22" spans="1:10" s="73" customFormat="1" hidden="1">
      <c r="A22" s="65">
        <f t="shared" si="0"/>
        <v>18</v>
      </c>
      <c r="B22" s="71" t="s">
        <v>2100</v>
      </c>
      <c r="C22" s="72" t="s">
        <v>2102</v>
      </c>
      <c r="D22" s="72"/>
      <c r="E22" s="68">
        <v>12079</v>
      </c>
      <c r="F22" s="69">
        <v>32</v>
      </c>
      <c r="G22" s="15">
        <f t="shared" si="1"/>
        <v>0.96</v>
      </c>
      <c r="H22" s="12">
        <f t="shared" si="2"/>
        <v>0.33</v>
      </c>
      <c r="I22" s="12">
        <f t="shared" si="3"/>
        <v>0.67</v>
      </c>
      <c r="J22" s="15">
        <v>1</v>
      </c>
    </row>
    <row r="23" spans="1:10" s="73" customFormat="1" hidden="1">
      <c r="A23" s="65">
        <f t="shared" si="0"/>
        <v>19</v>
      </c>
      <c r="B23" s="71" t="s">
        <v>2100</v>
      </c>
      <c r="C23" s="72" t="s">
        <v>2103</v>
      </c>
      <c r="D23" s="72"/>
      <c r="E23" s="68">
        <v>15416</v>
      </c>
      <c r="F23" s="69">
        <v>65</v>
      </c>
      <c r="G23" s="15">
        <f t="shared" si="1"/>
        <v>1.95</v>
      </c>
      <c r="H23" s="12">
        <f t="shared" si="2"/>
        <v>0.65</v>
      </c>
      <c r="I23" s="12">
        <f t="shared" si="3"/>
        <v>1.3</v>
      </c>
      <c r="J23" s="15">
        <f t="shared" si="4"/>
        <v>1.95</v>
      </c>
    </row>
    <row r="24" spans="1:10" s="73" customFormat="1" hidden="1">
      <c r="A24" s="65">
        <f t="shared" si="0"/>
        <v>20</v>
      </c>
      <c r="B24" s="71" t="s">
        <v>2100</v>
      </c>
      <c r="C24" s="72" t="s">
        <v>2104</v>
      </c>
      <c r="D24" s="72"/>
      <c r="E24" s="68">
        <v>3404</v>
      </c>
      <c r="F24" s="69">
        <v>10</v>
      </c>
      <c r="G24" s="15">
        <f t="shared" si="1"/>
        <v>0.3</v>
      </c>
      <c r="H24" s="12">
        <f t="shared" si="2"/>
        <v>0.33</v>
      </c>
      <c r="I24" s="12">
        <f t="shared" si="3"/>
        <v>0.67</v>
      </c>
      <c r="J24" s="15">
        <v>1</v>
      </c>
    </row>
    <row r="25" spans="1:10" s="73" customFormat="1" hidden="1">
      <c r="A25" s="65">
        <f t="shared" si="0"/>
        <v>21</v>
      </c>
      <c r="B25" s="71" t="s">
        <v>2100</v>
      </c>
      <c r="C25" s="72" t="s">
        <v>2105</v>
      </c>
      <c r="D25" s="72"/>
      <c r="E25" s="68">
        <v>12188</v>
      </c>
      <c r="F25" s="69">
        <v>40</v>
      </c>
      <c r="G25" s="15">
        <f t="shared" si="1"/>
        <v>1.2</v>
      </c>
      <c r="H25" s="12">
        <f t="shared" si="2"/>
        <v>0.4</v>
      </c>
      <c r="I25" s="12">
        <f t="shared" si="3"/>
        <v>0.8</v>
      </c>
      <c r="J25" s="15">
        <f t="shared" si="4"/>
        <v>1.2</v>
      </c>
    </row>
    <row r="26" spans="1:10" s="73" customFormat="1" hidden="1">
      <c r="A26" s="65">
        <f t="shared" si="0"/>
        <v>22</v>
      </c>
      <c r="B26" s="71" t="s">
        <v>2100</v>
      </c>
      <c r="C26" s="72" t="s">
        <v>2106</v>
      </c>
      <c r="D26" s="72"/>
      <c r="E26" s="68">
        <v>8402</v>
      </c>
      <c r="F26" s="69">
        <v>43</v>
      </c>
      <c r="G26" s="15">
        <f t="shared" si="1"/>
        <v>1.29</v>
      </c>
      <c r="H26" s="12">
        <f t="shared" si="2"/>
        <v>0.43</v>
      </c>
      <c r="I26" s="12">
        <f t="shared" si="3"/>
        <v>0.86</v>
      </c>
      <c r="J26" s="15">
        <f t="shared" si="4"/>
        <v>1.29</v>
      </c>
    </row>
    <row r="27" spans="1:10" s="73" customFormat="1" hidden="1">
      <c r="A27" s="65">
        <f t="shared" si="0"/>
        <v>23</v>
      </c>
      <c r="B27" s="71" t="s">
        <v>2100</v>
      </c>
      <c r="C27" s="72" t="s">
        <v>2107</v>
      </c>
      <c r="D27" s="72"/>
      <c r="E27" s="68">
        <v>6352</v>
      </c>
      <c r="F27" s="69">
        <v>17</v>
      </c>
      <c r="G27" s="15">
        <f t="shared" si="1"/>
        <v>0.51</v>
      </c>
      <c r="H27" s="12">
        <f t="shared" si="2"/>
        <v>0.33</v>
      </c>
      <c r="I27" s="12">
        <f t="shared" si="3"/>
        <v>0.67</v>
      </c>
      <c r="J27" s="15">
        <v>1</v>
      </c>
    </row>
    <row r="28" spans="1:10" s="73" customFormat="1" hidden="1">
      <c r="A28" s="65">
        <f t="shared" si="0"/>
        <v>24</v>
      </c>
      <c r="B28" s="71" t="s">
        <v>2100</v>
      </c>
      <c r="C28" s="72" t="s">
        <v>2108</v>
      </c>
      <c r="D28" s="72"/>
      <c r="E28" s="68">
        <v>13820</v>
      </c>
      <c r="F28" s="69">
        <v>25</v>
      </c>
      <c r="G28" s="15">
        <f t="shared" si="1"/>
        <v>0.75</v>
      </c>
      <c r="H28" s="12">
        <f t="shared" si="2"/>
        <v>0.33</v>
      </c>
      <c r="I28" s="12">
        <f t="shared" si="3"/>
        <v>0.67</v>
      </c>
      <c r="J28" s="15">
        <v>1</v>
      </c>
    </row>
    <row r="29" spans="1:10" s="73" customFormat="1" hidden="1">
      <c r="A29" s="65">
        <f t="shared" si="0"/>
        <v>25</v>
      </c>
      <c r="B29" s="71" t="s">
        <v>2100</v>
      </c>
      <c r="C29" s="72" t="s">
        <v>2109</v>
      </c>
      <c r="D29" s="72"/>
      <c r="E29" s="68">
        <v>5580</v>
      </c>
      <c r="F29" s="69">
        <v>39</v>
      </c>
      <c r="G29" s="15">
        <f t="shared" si="1"/>
        <v>1.17</v>
      </c>
      <c r="H29" s="12">
        <f t="shared" si="2"/>
        <v>0.39</v>
      </c>
      <c r="I29" s="12">
        <f t="shared" si="3"/>
        <v>0.78</v>
      </c>
      <c r="J29" s="15">
        <f t="shared" si="4"/>
        <v>1.17</v>
      </c>
    </row>
    <row r="30" spans="1:10" s="73" customFormat="1" hidden="1">
      <c r="A30" s="65">
        <f t="shared" si="0"/>
        <v>26</v>
      </c>
      <c r="B30" s="71" t="s">
        <v>2100</v>
      </c>
      <c r="C30" s="72" t="s">
        <v>2110</v>
      </c>
      <c r="D30" s="72"/>
      <c r="E30" s="68">
        <v>9011</v>
      </c>
      <c r="F30" s="69">
        <v>20</v>
      </c>
      <c r="G30" s="15">
        <f t="shared" si="1"/>
        <v>0.6</v>
      </c>
      <c r="H30" s="12">
        <f t="shared" si="2"/>
        <v>0.33</v>
      </c>
      <c r="I30" s="12">
        <f t="shared" si="3"/>
        <v>0.67</v>
      </c>
      <c r="J30" s="15">
        <v>1</v>
      </c>
    </row>
    <row r="31" spans="1:10" s="73" customFormat="1" hidden="1">
      <c r="A31" s="65">
        <f t="shared" si="0"/>
        <v>27</v>
      </c>
      <c r="B31" s="71" t="s">
        <v>2100</v>
      </c>
      <c r="C31" s="72" t="s">
        <v>2111</v>
      </c>
      <c r="D31" s="72"/>
      <c r="E31" s="68">
        <v>2325</v>
      </c>
      <c r="F31" s="69">
        <v>11</v>
      </c>
      <c r="G31" s="15">
        <f t="shared" si="1"/>
        <v>0.33</v>
      </c>
      <c r="H31" s="12">
        <f t="shared" si="2"/>
        <v>0.33</v>
      </c>
      <c r="I31" s="12">
        <f t="shared" si="3"/>
        <v>0.67</v>
      </c>
      <c r="J31" s="15">
        <v>1</v>
      </c>
    </row>
    <row r="32" spans="1:10" s="73" customFormat="1" hidden="1">
      <c r="A32" s="65">
        <f t="shared" si="0"/>
        <v>28</v>
      </c>
      <c r="B32" s="71" t="s">
        <v>2100</v>
      </c>
      <c r="C32" s="72" t="s">
        <v>2112</v>
      </c>
      <c r="D32" s="72"/>
      <c r="E32" s="68">
        <v>13504</v>
      </c>
      <c r="F32" s="69">
        <v>66</v>
      </c>
      <c r="G32" s="15">
        <f t="shared" si="1"/>
        <v>1.98</v>
      </c>
      <c r="H32" s="12">
        <f t="shared" si="2"/>
        <v>0.66</v>
      </c>
      <c r="I32" s="12">
        <f t="shared" si="3"/>
        <v>1.32</v>
      </c>
      <c r="J32" s="15">
        <f t="shared" si="4"/>
        <v>1.98</v>
      </c>
    </row>
    <row r="33" spans="1:10" s="73" customFormat="1" hidden="1">
      <c r="A33" s="65">
        <f t="shared" si="0"/>
        <v>29</v>
      </c>
      <c r="B33" s="71" t="s">
        <v>2100</v>
      </c>
      <c r="C33" s="72" t="s">
        <v>2113</v>
      </c>
      <c r="D33" s="72"/>
      <c r="E33" s="68">
        <v>15172</v>
      </c>
      <c r="F33" s="69">
        <v>81</v>
      </c>
      <c r="G33" s="15">
        <f t="shared" si="1"/>
        <v>2.4300000000000002</v>
      </c>
      <c r="H33" s="12">
        <f t="shared" si="2"/>
        <v>0.81</v>
      </c>
      <c r="I33" s="12">
        <f t="shared" si="3"/>
        <v>1.62</v>
      </c>
      <c r="J33" s="15">
        <f t="shared" si="4"/>
        <v>2.4300000000000002</v>
      </c>
    </row>
    <row r="34" spans="1:10" s="73" customFormat="1" hidden="1">
      <c r="A34" s="65">
        <f t="shared" si="0"/>
        <v>30</v>
      </c>
      <c r="B34" s="71" t="s">
        <v>2100</v>
      </c>
      <c r="C34" s="72" t="s">
        <v>2114</v>
      </c>
      <c r="D34" s="72"/>
      <c r="E34" s="68">
        <v>15977</v>
      </c>
      <c r="F34" s="69">
        <v>27</v>
      </c>
      <c r="G34" s="15">
        <f t="shared" si="1"/>
        <v>0.81</v>
      </c>
      <c r="H34" s="12">
        <f t="shared" si="2"/>
        <v>0.33</v>
      </c>
      <c r="I34" s="12">
        <f t="shared" si="3"/>
        <v>0.67</v>
      </c>
      <c r="J34" s="15">
        <v>1</v>
      </c>
    </row>
    <row r="35" spans="1:10" s="73" customFormat="1" hidden="1">
      <c r="A35" s="65">
        <f t="shared" si="0"/>
        <v>31</v>
      </c>
      <c r="B35" s="71" t="s">
        <v>2100</v>
      </c>
      <c r="C35" s="72" t="s">
        <v>2115</v>
      </c>
      <c r="D35" s="72"/>
      <c r="E35" s="68">
        <v>15954</v>
      </c>
      <c r="F35" s="69">
        <v>64</v>
      </c>
      <c r="G35" s="15">
        <f t="shared" si="1"/>
        <v>1.92</v>
      </c>
      <c r="H35" s="12">
        <f t="shared" si="2"/>
        <v>0.64</v>
      </c>
      <c r="I35" s="12">
        <f t="shared" si="3"/>
        <v>1.28</v>
      </c>
      <c r="J35" s="15">
        <f t="shared" si="4"/>
        <v>1.92</v>
      </c>
    </row>
    <row r="36" spans="1:10" s="73" customFormat="1" hidden="1">
      <c r="A36" s="65">
        <f t="shared" si="0"/>
        <v>32</v>
      </c>
      <c r="B36" s="71" t="s">
        <v>2100</v>
      </c>
      <c r="C36" s="72" t="s">
        <v>2116</v>
      </c>
      <c r="D36" s="72"/>
      <c r="E36" s="68">
        <v>6045</v>
      </c>
      <c r="F36" s="69">
        <v>27</v>
      </c>
      <c r="G36" s="15">
        <f t="shared" si="1"/>
        <v>0.81</v>
      </c>
      <c r="H36" s="12">
        <f t="shared" si="2"/>
        <v>0.33</v>
      </c>
      <c r="I36" s="12">
        <f t="shared" si="3"/>
        <v>0.67</v>
      </c>
      <c r="J36" s="15">
        <v>1</v>
      </c>
    </row>
    <row r="37" spans="1:10" s="77" customFormat="1">
      <c r="A37" s="74">
        <v>1</v>
      </c>
      <c r="B37" s="75" t="s">
        <v>10</v>
      </c>
      <c r="C37" s="76" t="s">
        <v>105</v>
      </c>
      <c r="D37" s="76"/>
      <c r="E37" s="85">
        <f t="shared" ref="E37:J37" si="5">SUM(E5:E36)</f>
        <v>431443</v>
      </c>
      <c r="F37" s="85">
        <f t="shared" si="5"/>
        <v>1802</v>
      </c>
      <c r="G37" s="88">
        <f t="shared" si="5"/>
        <v>54.06</v>
      </c>
      <c r="H37" s="88">
        <f t="shared" si="5"/>
        <v>18.009999999999998</v>
      </c>
      <c r="I37" s="88">
        <f t="shared" si="5"/>
        <v>36.130000000000017</v>
      </c>
      <c r="J37" s="88">
        <f t="shared" si="5"/>
        <v>54.140000000000008</v>
      </c>
    </row>
    <row r="38" spans="1:10" s="70" customFormat="1" hidden="1">
      <c r="A38" s="65">
        <v>1</v>
      </c>
      <c r="B38" s="66" t="s">
        <v>835</v>
      </c>
      <c r="C38" s="78" t="s">
        <v>2117</v>
      </c>
      <c r="D38" s="78"/>
      <c r="E38" s="68">
        <v>7307</v>
      </c>
      <c r="F38" s="69">
        <v>49</v>
      </c>
      <c r="G38" s="15">
        <f t="shared" si="1"/>
        <v>1.47</v>
      </c>
      <c r="H38" s="12">
        <f t="shared" si="2"/>
        <v>0.49</v>
      </c>
      <c r="I38" s="12">
        <f t="shared" si="3"/>
        <v>0.98</v>
      </c>
      <c r="J38" s="15">
        <f t="shared" si="4"/>
        <v>1.47</v>
      </c>
    </row>
    <row r="39" spans="1:10" s="70" customFormat="1" hidden="1">
      <c r="A39" s="65">
        <f t="shared" ref="A39:A75" si="6">A38+1</f>
        <v>2</v>
      </c>
      <c r="B39" s="66" t="s">
        <v>835</v>
      </c>
      <c r="C39" s="78" t="s">
        <v>2118</v>
      </c>
      <c r="D39" s="78"/>
      <c r="E39" s="68">
        <v>13437</v>
      </c>
      <c r="F39" s="69">
        <v>69</v>
      </c>
      <c r="G39" s="15">
        <f t="shared" si="1"/>
        <v>2.0699999999999998</v>
      </c>
      <c r="H39" s="12">
        <f t="shared" si="2"/>
        <v>0.69</v>
      </c>
      <c r="I39" s="12">
        <f t="shared" si="3"/>
        <v>1.38</v>
      </c>
      <c r="J39" s="15">
        <f t="shared" si="4"/>
        <v>2.0699999999999998</v>
      </c>
    </row>
    <row r="40" spans="1:10" s="70" customFormat="1" hidden="1">
      <c r="A40" s="65">
        <f t="shared" si="6"/>
        <v>3</v>
      </c>
      <c r="B40" s="66" t="s">
        <v>835</v>
      </c>
      <c r="C40" s="78" t="s">
        <v>2119</v>
      </c>
      <c r="D40" s="78"/>
      <c r="E40" s="68">
        <v>12567</v>
      </c>
      <c r="F40" s="69">
        <v>20</v>
      </c>
      <c r="G40" s="15">
        <f t="shared" si="1"/>
        <v>0.6</v>
      </c>
      <c r="H40" s="12">
        <f t="shared" si="2"/>
        <v>0.33</v>
      </c>
      <c r="I40" s="12">
        <f t="shared" si="3"/>
        <v>0.67</v>
      </c>
      <c r="J40" s="15">
        <v>1</v>
      </c>
    </row>
    <row r="41" spans="1:10" s="70" customFormat="1" hidden="1">
      <c r="A41" s="65">
        <f t="shared" si="6"/>
        <v>4</v>
      </c>
      <c r="B41" s="66" t="s">
        <v>835</v>
      </c>
      <c r="C41" s="78" t="s">
        <v>2120</v>
      </c>
      <c r="D41" s="78"/>
      <c r="E41" s="68">
        <v>15144</v>
      </c>
      <c r="F41" s="69">
        <v>73</v>
      </c>
      <c r="G41" s="15">
        <f t="shared" si="1"/>
        <v>2.19</v>
      </c>
      <c r="H41" s="12">
        <f t="shared" si="2"/>
        <v>0.73</v>
      </c>
      <c r="I41" s="12">
        <f t="shared" si="3"/>
        <v>1.46</v>
      </c>
      <c r="J41" s="15">
        <f t="shared" si="4"/>
        <v>2.19</v>
      </c>
    </row>
    <row r="42" spans="1:10" s="70" customFormat="1" hidden="1">
      <c r="A42" s="65">
        <f t="shared" si="6"/>
        <v>5</v>
      </c>
      <c r="B42" s="66" t="s">
        <v>835</v>
      </c>
      <c r="C42" s="78" t="s">
        <v>2121</v>
      </c>
      <c r="D42" s="78"/>
      <c r="E42" s="68">
        <v>26075</v>
      </c>
      <c r="F42" s="69">
        <v>96</v>
      </c>
      <c r="G42" s="15">
        <f t="shared" si="1"/>
        <v>2.88</v>
      </c>
      <c r="H42" s="12">
        <f t="shared" si="2"/>
        <v>0.96</v>
      </c>
      <c r="I42" s="12">
        <f t="shared" si="3"/>
        <v>1.92</v>
      </c>
      <c r="J42" s="15">
        <f t="shared" si="4"/>
        <v>2.88</v>
      </c>
    </row>
    <row r="43" spans="1:10" s="70" customFormat="1" hidden="1">
      <c r="A43" s="65">
        <f t="shared" si="6"/>
        <v>6</v>
      </c>
      <c r="B43" s="66" t="s">
        <v>835</v>
      </c>
      <c r="C43" s="78" t="s">
        <v>2122</v>
      </c>
      <c r="D43" s="78"/>
      <c r="E43" s="68">
        <v>25832</v>
      </c>
      <c r="F43" s="69">
        <v>95</v>
      </c>
      <c r="G43" s="15">
        <f t="shared" si="1"/>
        <v>2.85</v>
      </c>
      <c r="H43" s="12">
        <f t="shared" si="2"/>
        <v>0.95</v>
      </c>
      <c r="I43" s="12">
        <f t="shared" si="3"/>
        <v>1.9</v>
      </c>
      <c r="J43" s="15">
        <f t="shared" si="4"/>
        <v>2.85</v>
      </c>
    </row>
    <row r="44" spans="1:10" s="70" customFormat="1" hidden="1">
      <c r="A44" s="65">
        <f t="shared" si="6"/>
        <v>7</v>
      </c>
      <c r="B44" s="66" t="s">
        <v>835</v>
      </c>
      <c r="C44" s="78" t="s">
        <v>2123</v>
      </c>
      <c r="D44" s="78"/>
      <c r="E44" s="68">
        <v>8111</v>
      </c>
      <c r="F44" s="69">
        <v>67</v>
      </c>
      <c r="G44" s="15">
        <f t="shared" si="1"/>
        <v>2.0099999999999998</v>
      </c>
      <c r="H44" s="12">
        <f t="shared" si="2"/>
        <v>0.67</v>
      </c>
      <c r="I44" s="12">
        <f t="shared" si="3"/>
        <v>1.34</v>
      </c>
      <c r="J44" s="15">
        <f t="shared" si="4"/>
        <v>2.0099999999999998</v>
      </c>
    </row>
    <row r="45" spans="1:10" s="70" customFormat="1" hidden="1">
      <c r="A45" s="65">
        <f t="shared" si="6"/>
        <v>8</v>
      </c>
      <c r="B45" s="66" t="s">
        <v>835</v>
      </c>
      <c r="C45" s="78" t="s">
        <v>2124</v>
      </c>
      <c r="D45" s="78"/>
      <c r="E45" s="68">
        <v>10549</v>
      </c>
      <c r="F45" s="69">
        <v>49</v>
      </c>
      <c r="G45" s="15">
        <f t="shared" si="1"/>
        <v>1.47</v>
      </c>
      <c r="H45" s="12">
        <f t="shared" si="2"/>
        <v>0.49</v>
      </c>
      <c r="I45" s="12">
        <f t="shared" si="3"/>
        <v>0.98</v>
      </c>
      <c r="J45" s="15">
        <f t="shared" si="4"/>
        <v>1.47</v>
      </c>
    </row>
    <row r="46" spans="1:10" s="70" customFormat="1" hidden="1">
      <c r="A46" s="65">
        <f t="shared" si="6"/>
        <v>9</v>
      </c>
      <c r="B46" s="66" t="s">
        <v>835</v>
      </c>
      <c r="C46" s="78" t="s">
        <v>2125</v>
      </c>
      <c r="D46" s="78"/>
      <c r="E46" s="68">
        <v>5710</v>
      </c>
      <c r="F46" s="69">
        <v>22</v>
      </c>
      <c r="G46" s="15">
        <f t="shared" si="1"/>
        <v>0.66</v>
      </c>
      <c r="H46" s="12">
        <f t="shared" si="2"/>
        <v>0.33</v>
      </c>
      <c r="I46" s="12">
        <f t="shared" si="3"/>
        <v>0.67</v>
      </c>
      <c r="J46" s="15">
        <v>1</v>
      </c>
    </row>
    <row r="47" spans="1:10" s="70" customFormat="1" hidden="1">
      <c r="A47" s="65">
        <f t="shared" si="6"/>
        <v>10</v>
      </c>
      <c r="B47" s="66" t="s">
        <v>835</v>
      </c>
      <c r="C47" s="78" t="s">
        <v>2126</v>
      </c>
      <c r="D47" s="78"/>
      <c r="E47" s="68">
        <v>8631</v>
      </c>
      <c r="F47" s="69">
        <v>35</v>
      </c>
      <c r="G47" s="15">
        <f t="shared" si="1"/>
        <v>1.05</v>
      </c>
      <c r="H47" s="12">
        <f t="shared" si="2"/>
        <v>0.35</v>
      </c>
      <c r="I47" s="12">
        <f t="shared" si="3"/>
        <v>0.7</v>
      </c>
      <c r="J47" s="15">
        <f t="shared" si="4"/>
        <v>1.05</v>
      </c>
    </row>
    <row r="48" spans="1:10" s="70" customFormat="1" hidden="1">
      <c r="A48" s="65">
        <f t="shared" si="6"/>
        <v>11</v>
      </c>
      <c r="B48" s="66" t="s">
        <v>835</v>
      </c>
      <c r="C48" s="78" t="s">
        <v>2127</v>
      </c>
      <c r="D48" s="78"/>
      <c r="E48" s="68">
        <v>6257</v>
      </c>
      <c r="F48" s="69">
        <v>28</v>
      </c>
      <c r="G48" s="15">
        <f t="shared" si="1"/>
        <v>0.84</v>
      </c>
      <c r="H48" s="12">
        <f t="shared" si="2"/>
        <v>0.33</v>
      </c>
      <c r="I48" s="12">
        <f t="shared" si="3"/>
        <v>0.67</v>
      </c>
      <c r="J48" s="15">
        <v>1</v>
      </c>
    </row>
    <row r="49" spans="1:10" s="70" customFormat="1" hidden="1">
      <c r="A49" s="65">
        <f t="shared" si="6"/>
        <v>12</v>
      </c>
      <c r="B49" s="66" t="s">
        <v>835</v>
      </c>
      <c r="C49" s="78" t="s">
        <v>2128</v>
      </c>
      <c r="D49" s="78"/>
      <c r="E49" s="68">
        <v>7656</v>
      </c>
      <c r="F49" s="69">
        <v>51</v>
      </c>
      <c r="G49" s="15">
        <f t="shared" si="1"/>
        <v>1.53</v>
      </c>
      <c r="H49" s="12">
        <f t="shared" si="2"/>
        <v>0.51</v>
      </c>
      <c r="I49" s="12">
        <f t="shared" si="3"/>
        <v>1.02</v>
      </c>
      <c r="J49" s="15">
        <f t="shared" si="4"/>
        <v>1.53</v>
      </c>
    </row>
    <row r="50" spans="1:10" s="70" customFormat="1" hidden="1">
      <c r="A50" s="65">
        <f t="shared" si="6"/>
        <v>13</v>
      </c>
      <c r="B50" s="66" t="s">
        <v>835</v>
      </c>
      <c r="C50" s="78" t="s">
        <v>2129</v>
      </c>
      <c r="D50" s="78"/>
      <c r="E50" s="68">
        <v>19396</v>
      </c>
      <c r="F50" s="69">
        <v>62</v>
      </c>
      <c r="G50" s="15">
        <f t="shared" si="1"/>
        <v>1.86</v>
      </c>
      <c r="H50" s="12">
        <f t="shared" si="2"/>
        <v>0.62</v>
      </c>
      <c r="I50" s="12">
        <f t="shared" si="3"/>
        <v>1.24</v>
      </c>
      <c r="J50" s="15">
        <f t="shared" si="4"/>
        <v>1.86</v>
      </c>
    </row>
    <row r="51" spans="1:10" s="70" customFormat="1" hidden="1">
      <c r="A51" s="65">
        <f t="shared" si="6"/>
        <v>14</v>
      </c>
      <c r="B51" s="66" t="s">
        <v>835</v>
      </c>
      <c r="C51" s="78" t="s">
        <v>2130</v>
      </c>
      <c r="D51" s="78"/>
      <c r="E51" s="68">
        <v>20316</v>
      </c>
      <c r="F51" s="69">
        <v>85</v>
      </c>
      <c r="G51" s="15">
        <f t="shared" si="1"/>
        <v>2.5499999999999998</v>
      </c>
      <c r="H51" s="12">
        <f t="shared" si="2"/>
        <v>0.85</v>
      </c>
      <c r="I51" s="12">
        <f t="shared" si="3"/>
        <v>1.7</v>
      </c>
      <c r="J51" s="15">
        <f t="shared" si="4"/>
        <v>2.5499999999999998</v>
      </c>
    </row>
    <row r="52" spans="1:10" s="70" customFormat="1" hidden="1">
      <c r="A52" s="65">
        <f t="shared" si="6"/>
        <v>15</v>
      </c>
      <c r="B52" s="66" t="s">
        <v>835</v>
      </c>
      <c r="C52" s="78" t="s">
        <v>2131</v>
      </c>
      <c r="D52" s="78"/>
      <c r="E52" s="68">
        <v>9646</v>
      </c>
      <c r="F52" s="69">
        <v>37</v>
      </c>
      <c r="G52" s="15">
        <f t="shared" si="1"/>
        <v>1.1100000000000001</v>
      </c>
      <c r="H52" s="12">
        <f t="shared" si="2"/>
        <v>0.37</v>
      </c>
      <c r="I52" s="12">
        <f t="shared" si="3"/>
        <v>0.74</v>
      </c>
      <c r="J52" s="15">
        <f t="shared" si="4"/>
        <v>1.1100000000000001</v>
      </c>
    </row>
    <row r="53" spans="1:10" s="70" customFormat="1" hidden="1">
      <c r="A53" s="65">
        <f t="shared" si="6"/>
        <v>16</v>
      </c>
      <c r="B53" s="66" t="s">
        <v>835</v>
      </c>
      <c r="C53" s="78" t="s">
        <v>2132</v>
      </c>
      <c r="D53" s="78"/>
      <c r="E53" s="68">
        <v>7166</v>
      </c>
      <c r="F53" s="69">
        <v>19</v>
      </c>
      <c r="G53" s="15">
        <f t="shared" si="1"/>
        <v>0.56999999999999995</v>
      </c>
      <c r="H53" s="12">
        <f t="shared" si="2"/>
        <v>0.33</v>
      </c>
      <c r="I53" s="12">
        <f t="shared" si="3"/>
        <v>0.67</v>
      </c>
      <c r="J53" s="15">
        <v>1</v>
      </c>
    </row>
    <row r="54" spans="1:10" s="70" customFormat="1" hidden="1">
      <c r="A54" s="65">
        <f t="shared" si="6"/>
        <v>17</v>
      </c>
      <c r="B54" s="66" t="s">
        <v>835</v>
      </c>
      <c r="C54" s="78" t="s">
        <v>2133</v>
      </c>
      <c r="D54" s="78"/>
      <c r="E54" s="68">
        <v>5148</v>
      </c>
      <c r="F54" s="69">
        <v>20</v>
      </c>
      <c r="G54" s="15">
        <f t="shared" si="1"/>
        <v>0.6</v>
      </c>
      <c r="H54" s="12">
        <f t="shared" si="2"/>
        <v>0.33</v>
      </c>
      <c r="I54" s="12">
        <f t="shared" si="3"/>
        <v>0.67</v>
      </c>
      <c r="J54" s="15">
        <v>1</v>
      </c>
    </row>
    <row r="55" spans="1:10" s="70" customFormat="1" hidden="1">
      <c r="A55" s="65">
        <f t="shared" si="6"/>
        <v>18</v>
      </c>
      <c r="B55" s="66" t="s">
        <v>835</v>
      </c>
      <c r="C55" s="78" t="s">
        <v>2134</v>
      </c>
      <c r="D55" s="78"/>
      <c r="E55" s="68">
        <v>19227</v>
      </c>
      <c r="F55" s="69">
        <v>44</v>
      </c>
      <c r="G55" s="15">
        <f t="shared" si="1"/>
        <v>1.32</v>
      </c>
      <c r="H55" s="12">
        <f t="shared" si="2"/>
        <v>0.44</v>
      </c>
      <c r="I55" s="12">
        <f t="shared" si="3"/>
        <v>0.88</v>
      </c>
      <c r="J55" s="15">
        <f t="shared" si="4"/>
        <v>1.32</v>
      </c>
    </row>
    <row r="56" spans="1:10" s="70" customFormat="1" hidden="1">
      <c r="A56" s="65">
        <f t="shared" si="6"/>
        <v>19</v>
      </c>
      <c r="B56" s="66" t="s">
        <v>835</v>
      </c>
      <c r="C56" s="78" t="s">
        <v>2135</v>
      </c>
      <c r="D56" s="78"/>
      <c r="E56" s="68">
        <v>5725</v>
      </c>
      <c r="F56" s="69">
        <v>22</v>
      </c>
      <c r="G56" s="15">
        <f t="shared" si="1"/>
        <v>0.66</v>
      </c>
      <c r="H56" s="12">
        <f t="shared" si="2"/>
        <v>0.33</v>
      </c>
      <c r="I56" s="12">
        <f t="shared" si="3"/>
        <v>0.67</v>
      </c>
      <c r="J56" s="15">
        <v>1</v>
      </c>
    </row>
    <row r="57" spans="1:10" s="70" customFormat="1" hidden="1">
      <c r="A57" s="65">
        <f t="shared" si="6"/>
        <v>20</v>
      </c>
      <c r="B57" s="66" t="s">
        <v>835</v>
      </c>
      <c r="C57" s="78" t="s">
        <v>2136</v>
      </c>
      <c r="D57" s="78"/>
      <c r="E57" s="68">
        <v>9994</v>
      </c>
      <c r="F57" s="69">
        <v>30</v>
      </c>
      <c r="G57" s="15">
        <f t="shared" si="1"/>
        <v>0.9</v>
      </c>
      <c r="H57" s="12">
        <f t="shared" si="2"/>
        <v>0.33</v>
      </c>
      <c r="I57" s="12">
        <f t="shared" si="3"/>
        <v>0.67</v>
      </c>
      <c r="J57" s="15">
        <v>1</v>
      </c>
    </row>
    <row r="58" spans="1:10" s="70" customFormat="1" hidden="1">
      <c r="A58" s="65">
        <f t="shared" si="6"/>
        <v>21</v>
      </c>
      <c r="B58" s="66" t="s">
        <v>835</v>
      </c>
      <c r="C58" s="78" t="s">
        <v>2137</v>
      </c>
      <c r="D58" s="78"/>
      <c r="E58" s="68">
        <v>4320</v>
      </c>
      <c r="F58" s="69">
        <v>18</v>
      </c>
      <c r="G58" s="15">
        <f t="shared" si="1"/>
        <v>0.54</v>
      </c>
      <c r="H58" s="12">
        <f t="shared" si="2"/>
        <v>0.33</v>
      </c>
      <c r="I58" s="12">
        <f t="shared" si="3"/>
        <v>0.67</v>
      </c>
      <c r="J58" s="15">
        <v>1</v>
      </c>
    </row>
    <row r="59" spans="1:10" s="70" customFormat="1" hidden="1">
      <c r="A59" s="65">
        <f t="shared" si="6"/>
        <v>22</v>
      </c>
      <c r="B59" s="66" t="s">
        <v>835</v>
      </c>
      <c r="C59" s="78" t="s">
        <v>2138</v>
      </c>
      <c r="D59" s="78"/>
      <c r="E59" s="68">
        <v>17883</v>
      </c>
      <c r="F59" s="69">
        <v>39</v>
      </c>
      <c r="G59" s="15">
        <f t="shared" si="1"/>
        <v>1.17</v>
      </c>
      <c r="H59" s="12">
        <f t="shared" si="2"/>
        <v>0.39</v>
      </c>
      <c r="I59" s="12">
        <f t="shared" si="3"/>
        <v>0.78</v>
      </c>
      <c r="J59" s="15">
        <f t="shared" si="4"/>
        <v>1.17</v>
      </c>
    </row>
    <row r="60" spans="1:10" s="70" customFormat="1" hidden="1">
      <c r="A60" s="65">
        <f t="shared" si="6"/>
        <v>23</v>
      </c>
      <c r="B60" s="66" t="s">
        <v>835</v>
      </c>
      <c r="C60" s="78" t="s">
        <v>2139</v>
      </c>
      <c r="D60" s="78"/>
      <c r="E60" s="68">
        <v>23617</v>
      </c>
      <c r="F60" s="69">
        <v>17</v>
      </c>
      <c r="G60" s="15">
        <f t="shared" si="1"/>
        <v>0.51</v>
      </c>
      <c r="H60" s="12">
        <f t="shared" si="2"/>
        <v>0.33</v>
      </c>
      <c r="I60" s="12">
        <f t="shared" si="3"/>
        <v>0.67</v>
      </c>
      <c r="J60" s="15">
        <v>1</v>
      </c>
    </row>
    <row r="61" spans="1:10" s="70" customFormat="1" hidden="1">
      <c r="A61" s="65">
        <f t="shared" si="6"/>
        <v>24</v>
      </c>
      <c r="B61" s="66" t="s">
        <v>835</v>
      </c>
      <c r="C61" s="78" t="s">
        <v>2140</v>
      </c>
      <c r="D61" s="78"/>
      <c r="E61" s="68">
        <v>11363</v>
      </c>
      <c r="F61" s="69">
        <v>50</v>
      </c>
      <c r="G61" s="15">
        <f t="shared" si="1"/>
        <v>1.5</v>
      </c>
      <c r="H61" s="12">
        <f t="shared" si="2"/>
        <v>0.5</v>
      </c>
      <c r="I61" s="12">
        <f t="shared" si="3"/>
        <v>1</v>
      </c>
      <c r="J61" s="15">
        <f t="shared" si="4"/>
        <v>1.5</v>
      </c>
    </row>
    <row r="62" spans="1:10" s="70" customFormat="1" hidden="1">
      <c r="A62" s="65">
        <f t="shared" si="6"/>
        <v>25</v>
      </c>
      <c r="B62" s="66" t="s">
        <v>835</v>
      </c>
      <c r="C62" s="78" t="s">
        <v>2141</v>
      </c>
      <c r="D62" s="78"/>
      <c r="E62" s="68">
        <v>7202</v>
      </c>
      <c r="F62" s="69">
        <v>25</v>
      </c>
      <c r="G62" s="15">
        <f t="shared" si="1"/>
        <v>0.75</v>
      </c>
      <c r="H62" s="12">
        <f t="shared" si="2"/>
        <v>0.33</v>
      </c>
      <c r="I62" s="12">
        <f t="shared" si="3"/>
        <v>0.67</v>
      </c>
      <c r="J62" s="15">
        <v>1</v>
      </c>
    </row>
    <row r="63" spans="1:10" s="70" customFormat="1" hidden="1">
      <c r="A63" s="65">
        <f t="shared" si="6"/>
        <v>26</v>
      </c>
      <c r="B63" s="66" t="s">
        <v>835</v>
      </c>
      <c r="C63" s="78" t="s">
        <v>2142</v>
      </c>
      <c r="D63" s="78"/>
      <c r="E63" s="68">
        <v>13883</v>
      </c>
      <c r="F63" s="69">
        <v>61</v>
      </c>
      <c r="G63" s="15">
        <f t="shared" si="1"/>
        <v>1.83</v>
      </c>
      <c r="H63" s="12">
        <f t="shared" si="2"/>
        <v>0.61</v>
      </c>
      <c r="I63" s="12">
        <f t="shared" si="3"/>
        <v>1.22</v>
      </c>
      <c r="J63" s="15">
        <f t="shared" si="4"/>
        <v>1.83</v>
      </c>
    </row>
    <row r="64" spans="1:10" s="70" customFormat="1" hidden="1">
      <c r="A64" s="65">
        <f t="shared" si="6"/>
        <v>27</v>
      </c>
      <c r="B64" s="66" t="s">
        <v>835</v>
      </c>
      <c r="C64" s="78" t="s">
        <v>2143</v>
      </c>
      <c r="D64" s="78"/>
      <c r="E64" s="68">
        <v>49453</v>
      </c>
      <c r="F64" s="69">
        <v>156</v>
      </c>
      <c r="G64" s="15">
        <f t="shared" si="1"/>
        <v>4.68</v>
      </c>
      <c r="H64" s="12">
        <f t="shared" si="2"/>
        <v>1</v>
      </c>
      <c r="I64" s="12">
        <f t="shared" si="3"/>
        <v>2</v>
      </c>
      <c r="J64" s="15">
        <v>3</v>
      </c>
    </row>
    <row r="65" spans="1:10" s="70" customFormat="1" hidden="1">
      <c r="A65" s="65">
        <f t="shared" si="6"/>
        <v>28</v>
      </c>
      <c r="B65" s="66" t="s">
        <v>835</v>
      </c>
      <c r="C65" s="78" t="s">
        <v>2144</v>
      </c>
      <c r="D65" s="78"/>
      <c r="E65" s="68">
        <v>18817</v>
      </c>
      <c r="F65" s="69">
        <v>18</v>
      </c>
      <c r="G65" s="15">
        <f t="shared" si="1"/>
        <v>0.54</v>
      </c>
      <c r="H65" s="12">
        <f t="shared" si="2"/>
        <v>0.33</v>
      </c>
      <c r="I65" s="12">
        <f t="shared" si="3"/>
        <v>0.67</v>
      </c>
      <c r="J65" s="15">
        <v>1</v>
      </c>
    </row>
    <row r="66" spans="1:10" s="70" customFormat="1" hidden="1">
      <c r="A66" s="65">
        <f t="shared" si="6"/>
        <v>29</v>
      </c>
      <c r="B66" s="66" t="s">
        <v>835</v>
      </c>
      <c r="C66" s="78" t="s">
        <v>2145</v>
      </c>
      <c r="D66" s="78"/>
      <c r="E66" s="68">
        <v>29942</v>
      </c>
      <c r="F66" s="69">
        <v>54</v>
      </c>
      <c r="G66" s="15">
        <f t="shared" si="1"/>
        <v>1.62</v>
      </c>
      <c r="H66" s="12">
        <f t="shared" si="2"/>
        <v>0.54</v>
      </c>
      <c r="I66" s="12">
        <f t="shared" si="3"/>
        <v>1.08</v>
      </c>
      <c r="J66" s="15">
        <f t="shared" si="4"/>
        <v>1.62</v>
      </c>
    </row>
    <row r="67" spans="1:10" s="70" customFormat="1" hidden="1">
      <c r="A67" s="65">
        <f t="shared" si="6"/>
        <v>30</v>
      </c>
      <c r="B67" s="66" t="s">
        <v>835</v>
      </c>
      <c r="C67" s="78" t="s">
        <v>2146</v>
      </c>
      <c r="D67" s="78"/>
      <c r="E67" s="68">
        <v>4972</v>
      </c>
      <c r="F67" s="69">
        <v>0</v>
      </c>
      <c r="G67" s="15">
        <f t="shared" si="1"/>
        <v>0</v>
      </c>
      <c r="H67" s="12">
        <f t="shared" si="2"/>
        <v>0.33</v>
      </c>
      <c r="I67" s="12">
        <f t="shared" si="3"/>
        <v>0.67</v>
      </c>
      <c r="J67" s="15">
        <v>1</v>
      </c>
    </row>
    <row r="68" spans="1:10" s="70" customFormat="1" hidden="1">
      <c r="A68" s="65">
        <f t="shared" si="6"/>
        <v>31</v>
      </c>
      <c r="B68" s="66" t="s">
        <v>835</v>
      </c>
      <c r="C68" s="78" t="s">
        <v>2147</v>
      </c>
      <c r="D68" s="78"/>
      <c r="E68" s="68">
        <f>9215+400</f>
        <v>9615</v>
      </c>
      <c r="F68" s="69">
        <v>18</v>
      </c>
      <c r="G68" s="15">
        <f t="shared" si="1"/>
        <v>0.54</v>
      </c>
      <c r="H68" s="12">
        <f t="shared" si="2"/>
        <v>0.33</v>
      </c>
      <c r="I68" s="12">
        <f t="shared" si="3"/>
        <v>0.67</v>
      </c>
      <c r="J68" s="15">
        <v>1</v>
      </c>
    </row>
    <row r="69" spans="1:10" s="70" customFormat="1" hidden="1">
      <c r="A69" s="65">
        <f t="shared" si="6"/>
        <v>32</v>
      </c>
      <c r="B69" s="66" t="s">
        <v>835</v>
      </c>
      <c r="C69" s="78" t="s">
        <v>2148</v>
      </c>
      <c r="D69" s="78"/>
      <c r="E69" s="68">
        <v>16734</v>
      </c>
      <c r="F69" s="69">
        <v>89</v>
      </c>
      <c r="G69" s="15">
        <f t="shared" ref="G69:G136" si="7">ROUND(F69*20*0.0015,2)</f>
        <v>2.67</v>
      </c>
      <c r="H69" s="12">
        <f t="shared" ref="H69:H136" si="8">ROUND(J69*1/3,2)</f>
        <v>0.89</v>
      </c>
      <c r="I69" s="12">
        <f t="shared" ref="I69:I136" si="9">ROUND(J69*2/3,2)</f>
        <v>1.78</v>
      </c>
      <c r="J69" s="15">
        <f t="shared" ref="J69:J136" si="10">G69</f>
        <v>2.67</v>
      </c>
    </row>
    <row r="70" spans="1:10" s="70" customFormat="1" hidden="1">
      <c r="A70" s="65">
        <f t="shared" si="6"/>
        <v>33</v>
      </c>
      <c r="B70" s="66" t="s">
        <v>835</v>
      </c>
      <c r="C70" s="78" t="s">
        <v>2149</v>
      </c>
      <c r="D70" s="78"/>
      <c r="E70" s="68">
        <v>18604</v>
      </c>
      <c r="F70" s="69">
        <v>26</v>
      </c>
      <c r="G70" s="15">
        <f t="shared" si="7"/>
        <v>0.78</v>
      </c>
      <c r="H70" s="12">
        <f t="shared" si="8"/>
        <v>0.33</v>
      </c>
      <c r="I70" s="12">
        <f t="shared" si="9"/>
        <v>0.67</v>
      </c>
      <c r="J70" s="15">
        <v>1</v>
      </c>
    </row>
    <row r="71" spans="1:10" s="70" customFormat="1" hidden="1">
      <c r="A71" s="65">
        <f t="shared" si="6"/>
        <v>34</v>
      </c>
      <c r="B71" s="66" t="s">
        <v>835</v>
      </c>
      <c r="C71" s="78" t="s">
        <v>2150</v>
      </c>
      <c r="D71" s="78"/>
      <c r="E71" s="68">
        <v>9599</v>
      </c>
      <c r="F71" s="69">
        <v>49</v>
      </c>
      <c r="G71" s="15">
        <f t="shared" si="7"/>
        <v>1.47</v>
      </c>
      <c r="H71" s="12">
        <f t="shared" si="8"/>
        <v>0.49</v>
      </c>
      <c r="I71" s="12">
        <f t="shared" si="9"/>
        <v>0.98</v>
      </c>
      <c r="J71" s="15">
        <f t="shared" si="10"/>
        <v>1.47</v>
      </c>
    </row>
    <row r="72" spans="1:10" s="70" customFormat="1" hidden="1">
      <c r="A72" s="65">
        <f t="shared" si="6"/>
        <v>35</v>
      </c>
      <c r="B72" s="66" t="s">
        <v>835</v>
      </c>
      <c r="C72" s="78" t="s">
        <v>2151</v>
      </c>
      <c r="D72" s="78"/>
      <c r="E72" s="68">
        <v>10687</v>
      </c>
      <c r="F72" s="69">
        <v>67</v>
      </c>
      <c r="G72" s="15">
        <f t="shared" si="7"/>
        <v>2.0099999999999998</v>
      </c>
      <c r="H72" s="12">
        <f t="shared" si="8"/>
        <v>0.67</v>
      </c>
      <c r="I72" s="12">
        <f t="shared" si="9"/>
        <v>1.34</v>
      </c>
      <c r="J72" s="15">
        <f t="shared" si="10"/>
        <v>2.0099999999999998</v>
      </c>
    </row>
    <row r="73" spans="1:10" s="70" customFormat="1" hidden="1">
      <c r="A73" s="65">
        <f t="shared" si="6"/>
        <v>36</v>
      </c>
      <c r="B73" s="66" t="s">
        <v>835</v>
      </c>
      <c r="C73" s="78" t="s">
        <v>2152</v>
      </c>
      <c r="D73" s="78"/>
      <c r="E73" s="68">
        <v>11754</v>
      </c>
      <c r="F73" s="69">
        <v>69</v>
      </c>
      <c r="G73" s="15">
        <f t="shared" si="7"/>
        <v>2.0699999999999998</v>
      </c>
      <c r="H73" s="12">
        <f t="shared" si="8"/>
        <v>0.69</v>
      </c>
      <c r="I73" s="12">
        <f t="shared" si="9"/>
        <v>1.38</v>
      </c>
      <c r="J73" s="15">
        <f t="shared" si="10"/>
        <v>2.0699999999999998</v>
      </c>
    </row>
    <row r="74" spans="1:10" s="70" customFormat="1" hidden="1">
      <c r="A74" s="65">
        <f t="shared" si="6"/>
        <v>37</v>
      </c>
      <c r="B74" s="66" t="s">
        <v>835</v>
      </c>
      <c r="C74" s="78" t="s">
        <v>2153</v>
      </c>
      <c r="D74" s="78"/>
      <c r="E74" s="68">
        <v>0</v>
      </c>
      <c r="F74" s="69">
        <v>18</v>
      </c>
      <c r="G74" s="15">
        <f t="shared" si="7"/>
        <v>0.54</v>
      </c>
      <c r="H74" s="12">
        <f t="shared" si="8"/>
        <v>0.33</v>
      </c>
      <c r="I74" s="12">
        <f t="shared" si="9"/>
        <v>0.67</v>
      </c>
      <c r="J74" s="15">
        <v>1</v>
      </c>
    </row>
    <row r="75" spans="1:10" s="70" customFormat="1" hidden="1">
      <c r="A75" s="65">
        <f t="shared" si="6"/>
        <v>38</v>
      </c>
      <c r="B75" s="66" t="s">
        <v>835</v>
      </c>
      <c r="C75" s="78" t="s">
        <v>2154</v>
      </c>
      <c r="D75" s="78"/>
      <c r="E75" s="68">
        <v>23871</v>
      </c>
      <c r="F75" s="69">
        <v>14</v>
      </c>
      <c r="G75" s="15">
        <f t="shared" si="7"/>
        <v>0.42</v>
      </c>
      <c r="H75" s="12">
        <f t="shared" si="8"/>
        <v>0.33</v>
      </c>
      <c r="I75" s="12">
        <f t="shared" si="9"/>
        <v>0.67</v>
      </c>
      <c r="J75" s="15">
        <v>1</v>
      </c>
    </row>
    <row r="76" spans="1:10" s="77" customFormat="1">
      <c r="A76" s="74">
        <v>2</v>
      </c>
      <c r="B76" s="75" t="s">
        <v>835</v>
      </c>
      <c r="C76" s="76" t="s">
        <v>105</v>
      </c>
      <c r="D76" s="76"/>
      <c r="E76" s="85">
        <f t="shared" ref="E76:J76" si="11">SUM(E38:E75)</f>
        <v>526210</v>
      </c>
      <c r="F76" s="85">
        <f t="shared" si="11"/>
        <v>1761</v>
      </c>
      <c r="G76" s="88">
        <f t="shared" si="11"/>
        <v>52.829999999999991</v>
      </c>
      <c r="H76" s="88">
        <f t="shared" si="11"/>
        <v>19.179999999999996</v>
      </c>
      <c r="I76" s="88">
        <f t="shared" si="11"/>
        <v>38.520000000000024</v>
      </c>
      <c r="J76" s="88">
        <f t="shared" si="11"/>
        <v>57.699999999999996</v>
      </c>
    </row>
    <row r="77" spans="1:10" s="70" customFormat="1" hidden="1">
      <c r="A77" s="65">
        <v>1</v>
      </c>
      <c r="B77" s="66" t="s">
        <v>106</v>
      </c>
      <c r="C77" s="78" t="s">
        <v>2155</v>
      </c>
      <c r="D77" s="78"/>
      <c r="E77" s="68">
        <v>9123</v>
      </c>
      <c r="F77" s="69">
        <v>36</v>
      </c>
      <c r="G77" s="15">
        <f t="shared" si="7"/>
        <v>1.08</v>
      </c>
      <c r="H77" s="12">
        <f t="shared" si="8"/>
        <v>0.36</v>
      </c>
      <c r="I77" s="12">
        <f t="shared" si="9"/>
        <v>0.72</v>
      </c>
      <c r="J77" s="15">
        <f t="shared" si="10"/>
        <v>1.08</v>
      </c>
    </row>
    <row r="78" spans="1:10" s="70" customFormat="1" hidden="1">
      <c r="A78" s="65">
        <f t="shared" ref="A78:A120" si="12">A77+1</f>
        <v>2</v>
      </c>
      <c r="B78" s="66" t="s">
        <v>106</v>
      </c>
      <c r="C78" s="78" t="s">
        <v>2156</v>
      </c>
      <c r="D78" s="78"/>
      <c r="E78" s="68">
        <v>7728</v>
      </c>
      <c r="F78" s="69">
        <v>23</v>
      </c>
      <c r="G78" s="15">
        <f t="shared" si="7"/>
        <v>0.69</v>
      </c>
      <c r="H78" s="12">
        <f t="shared" si="8"/>
        <v>0.33</v>
      </c>
      <c r="I78" s="12">
        <f t="shared" si="9"/>
        <v>0.67</v>
      </c>
      <c r="J78" s="15">
        <v>1</v>
      </c>
    </row>
    <row r="79" spans="1:10" s="70" customFormat="1" hidden="1">
      <c r="A79" s="65">
        <f t="shared" si="12"/>
        <v>3</v>
      </c>
      <c r="B79" s="66" t="s">
        <v>106</v>
      </c>
      <c r="C79" s="78" t="s">
        <v>2157</v>
      </c>
      <c r="D79" s="78"/>
      <c r="E79" s="68">
        <v>3809</v>
      </c>
      <c r="F79" s="69">
        <v>17</v>
      </c>
      <c r="G79" s="15">
        <f t="shared" si="7"/>
        <v>0.51</v>
      </c>
      <c r="H79" s="12">
        <f t="shared" si="8"/>
        <v>0.33</v>
      </c>
      <c r="I79" s="12">
        <f t="shared" si="9"/>
        <v>0.67</v>
      </c>
      <c r="J79" s="15">
        <v>1</v>
      </c>
    </row>
    <row r="80" spans="1:10" s="70" customFormat="1" hidden="1">
      <c r="A80" s="65">
        <f t="shared" si="12"/>
        <v>4</v>
      </c>
      <c r="B80" s="66" t="s">
        <v>106</v>
      </c>
      <c r="C80" s="78" t="s">
        <v>2158</v>
      </c>
      <c r="D80" s="78"/>
      <c r="E80" s="68">
        <v>20311</v>
      </c>
      <c r="F80" s="69">
        <v>85</v>
      </c>
      <c r="G80" s="15">
        <f t="shared" si="7"/>
        <v>2.5499999999999998</v>
      </c>
      <c r="H80" s="12">
        <f t="shared" si="8"/>
        <v>0.85</v>
      </c>
      <c r="I80" s="12">
        <f t="shared" si="9"/>
        <v>1.7</v>
      </c>
      <c r="J80" s="15">
        <f t="shared" si="10"/>
        <v>2.5499999999999998</v>
      </c>
    </row>
    <row r="81" spans="1:10" s="70" customFormat="1" hidden="1">
      <c r="A81" s="65">
        <f t="shared" si="12"/>
        <v>5</v>
      </c>
      <c r="B81" s="66" t="s">
        <v>106</v>
      </c>
      <c r="C81" s="78" t="s">
        <v>2159</v>
      </c>
      <c r="D81" s="78"/>
      <c r="E81" s="68">
        <v>2836</v>
      </c>
      <c r="F81" s="69">
        <v>17</v>
      </c>
      <c r="G81" s="15">
        <f t="shared" si="7"/>
        <v>0.51</v>
      </c>
      <c r="H81" s="12">
        <f t="shared" si="8"/>
        <v>0.33</v>
      </c>
      <c r="I81" s="12">
        <f t="shared" si="9"/>
        <v>0.67</v>
      </c>
      <c r="J81" s="15">
        <v>1</v>
      </c>
    </row>
    <row r="82" spans="1:10" s="70" customFormat="1" hidden="1">
      <c r="A82" s="65">
        <f t="shared" si="12"/>
        <v>6</v>
      </c>
      <c r="B82" s="66" t="s">
        <v>106</v>
      </c>
      <c r="C82" s="78" t="s">
        <v>2160</v>
      </c>
      <c r="D82" s="78"/>
      <c r="E82" s="68">
        <v>23185</v>
      </c>
      <c r="F82" s="69">
        <v>8</v>
      </c>
      <c r="G82" s="15">
        <f t="shared" si="7"/>
        <v>0.24</v>
      </c>
      <c r="H82" s="12">
        <f t="shared" si="8"/>
        <v>0.33</v>
      </c>
      <c r="I82" s="12">
        <f t="shared" si="9"/>
        <v>0.67</v>
      </c>
      <c r="J82" s="15">
        <v>1</v>
      </c>
    </row>
    <row r="83" spans="1:10" s="70" customFormat="1" hidden="1">
      <c r="A83" s="65">
        <f t="shared" si="12"/>
        <v>7</v>
      </c>
      <c r="B83" s="66" t="s">
        <v>106</v>
      </c>
      <c r="C83" s="78" t="s">
        <v>2161</v>
      </c>
      <c r="D83" s="78"/>
      <c r="E83" s="68">
        <v>4069</v>
      </c>
      <c r="F83" s="69">
        <v>3</v>
      </c>
      <c r="G83" s="15">
        <f t="shared" si="7"/>
        <v>0.09</v>
      </c>
      <c r="H83" s="12">
        <f t="shared" si="8"/>
        <v>0.33</v>
      </c>
      <c r="I83" s="12">
        <f t="shared" si="9"/>
        <v>0.67</v>
      </c>
      <c r="J83" s="15">
        <v>1</v>
      </c>
    </row>
    <row r="84" spans="1:10" s="70" customFormat="1" hidden="1">
      <c r="A84" s="65">
        <f t="shared" si="12"/>
        <v>8</v>
      </c>
      <c r="B84" s="66" t="s">
        <v>106</v>
      </c>
      <c r="C84" s="78" t="s">
        <v>2162</v>
      </c>
      <c r="D84" s="78"/>
      <c r="E84" s="68">
        <v>11360</v>
      </c>
      <c r="F84" s="69">
        <v>29</v>
      </c>
      <c r="G84" s="15">
        <f t="shared" si="7"/>
        <v>0.87</v>
      </c>
      <c r="H84" s="12">
        <f t="shared" si="8"/>
        <v>0.33</v>
      </c>
      <c r="I84" s="12">
        <f t="shared" si="9"/>
        <v>0.67</v>
      </c>
      <c r="J84" s="15">
        <v>1</v>
      </c>
    </row>
    <row r="85" spans="1:10" s="70" customFormat="1" hidden="1">
      <c r="A85" s="65">
        <f t="shared" si="12"/>
        <v>9</v>
      </c>
      <c r="B85" s="66" t="s">
        <v>106</v>
      </c>
      <c r="C85" s="78" t="s">
        <v>2163</v>
      </c>
      <c r="D85" s="78"/>
      <c r="E85" s="68">
        <v>19711</v>
      </c>
      <c r="F85" s="69">
        <v>88</v>
      </c>
      <c r="G85" s="15">
        <f t="shared" si="7"/>
        <v>2.64</v>
      </c>
      <c r="H85" s="12">
        <f t="shared" si="8"/>
        <v>0.88</v>
      </c>
      <c r="I85" s="12">
        <f t="shared" si="9"/>
        <v>1.76</v>
      </c>
      <c r="J85" s="15">
        <f t="shared" si="10"/>
        <v>2.64</v>
      </c>
    </row>
    <row r="86" spans="1:10" s="70" customFormat="1" hidden="1">
      <c r="A86" s="65">
        <f t="shared" si="12"/>
        <v>10</v>
      </c>
      <c r="B86" s="66" t="s">
        <v>106</v>
      </c>
      <c r="C86" s="78" t="s">
        <v>2164</v>
      </c>
      <c r="D86" s="78"/>
      <c r="E86" s="68">
        <v>24859</v>
      </c>
      <c r="F86" s="69">
        <v>89</v>
      </c>
      <c r="G86" s="15">
        <f t="shared" si="7"/>
        <v>2.67</v>
      </c>
      <c r="H86" s="12">
        <f t="shared" si="8"/>
        <v>0.89</v>
      </c>
      <c r="I86" s="12">
        <f t="shared" si="9"/>
        <v>1.78</v>
      </c>
      <c r="J86" s="15">
        <f t="shared" si="10"/>
        <v>2.67</v>
      </c>
    </row>
    <row r="87" spans="1:10" s="70" customFormat="1" hidden="1">
      <c r="A87" s="65">
        <f t="shared" si="12"/>
        <v>11</v>
      </c>
      <c r="B87" s="66" t="s">
        <v>106</v>
      </c>
      <c r="C87" s="78" t="s">
        <v>2165</v>
      </c>
      <c r="D87" s="78"/>
      <c r="E87" s="68">
        <v>11513</v>
      </c>
      <c r="F87" s="69">
        <v>50</v>
      </c>
      <c r="G87" s="15">
        <f t="shared" si="7"/>
        <v>1.5</v>
      </c>
      <c r="H87" s="12">
        <f t="shared" si="8"/>
        <v>0.5</v>
      </c>
      <c r="I87" s="12">
        <f t="shared" si="9"/>
        <v>1</v>
      </c>
      <c r="J87" s="15">
        <f t="shared" si="10"/>
        <v>1.5</v>
      </c>
    </row>
    <row r="88" spans="1:10" s="70" customFormat="1" hidden="1">
      <c r="A88" s="65">
        <f t="shared" si="12"/>
        <v>12</v>
      </c>
      <c r="B88" s="66" t="s">
        <v>106</v>
      </c>
      <c r="C88" s="78" t="s">
        <v>2166</v>
      </c>
      <c r="D88" s="78"/>
      <c r="E88" s="68">
        <v>4041</v>
      </c>
      <c r="F88" s="69">
        <v>37</v>
      </c>
      <c r="G88" s="15">
        <f t="shared" si="7"/>
        <v>1.1100000000000001</v>
      </c>
      <c r="H88" s="12">
        <f t="shared" si="8"/>
        <v>0.37</v>
      </c>
      <c r="I88" s="12">
        <f t="shared" si="9"/>
        <v>0.74</v>
      </c>
      <c r="J88" s="15">
        <f t="shared" si="10"/>
        <v>1.1100000000000001</v>
      </c>
    </row>
    <row r="89" spans="1:10" s="70" customFormat="1" hidden="1">
      <c r="A89" s="65">
        <f t="shared" si="12"/>
        <v>13</v>
      </c>
      <c r="B89" s="66" t="s">
        <v>106</v>
      </c>
      <c r="C89" s="78" t="s">
        <v>2167</v>
      </c>
      <c r="D89" s="78"/>
      <c r="E89" s="68">
        <v>18293</v>
      </c>
      <c r="F89" s="69">
        <v>86</v>
      </c>
      <c r="G89" s="15">
        <f t="shared" si="7"/>
        <v>2.58</v>
      </c>
      <c r="H89" s="12">
        <f t="shared" si="8"/>
        <v>0.86</v>
      </c>
      <c r="I89" s="12">
        <f t="shared" si="9"/>
        <v>1.72</v>
      </c>
      <c r="J89" s="15">
        <f t="shared" si="10"/>
        <v>2.58</v>
      </c>
    </row>
    <row r="90" spans="1:10" s="70" customFormat="1" hidden="1">
      <c r="A90" s="65">
        <f t="shared" si="12"/>
        <v>14</v>
      </c>
      <c r="B90" s="66" t="s">
        <v>106</v>
      </c>
      <c r="C90" s="78" t="s">
        <v>2168</v>
      </c>
      <c r="D90" s="78"/>
      <c r="E90" s="68">
        <v>14067</v>
      </c>
      <c r="F90" s="69">
        <v>39</v>
      </c>
      <c r="G90" s="15">
        <f t="shared" si="7"/>
        <v>1.17</v>
      </c>
      <c r="H90" s="12">
        <f t="shared" si="8"/>
        <v>0.39</v>
      </c>
      <c r="I90" s="12">
        <f t="shared" si="9"/>
        <v>0.78</v>
      </c>
      <c r="J90" s="15">
        <f t="shared" si="10"/>
        <v>1.17</v>
      </c>
    </row>
    <row r="91" spans="1:10" s="70" customFormat="1" hidden="1">
      <c r="A91" s="65">
        <f t="shared" si="12"/>
        <v>15</v>
      </c>
      <c r="B91" s="66" t="s">
        <v>106</v>
      </c>
      <c r="C91" s="78" t="s">
        <v>2169</v>
      </c>
      <c r="D91" s="78"/>
      <c r="E91" s="68">
        <v>27523</v>
      </c>
      <c r="F91" s="69">
        <v>94</v>
      </c>
      <c r="G91" s="15">
        <f t="shared" si="7"/>
        <v>2.82</v>
      </c>
      <c r="H91" s="12">
        <f t="shared" si="8"/>
        <v>0.94</v>
      </c>
      <c r="I91" s="12">
        <f t="shared" si="9"/>
        <v>1.88</v>
      </c>
      <c r="J91" s="15">
        <f t="shared" si="10"/>
        <v>2.82</v>
      </c>
    </row>
    <row r="92" spans="1:10" s="70" customFormat="1" hidden="1">
      <c r="A92" s="65">
        <f t="shared" si="12"/>
        <v>16</v>
      </c>
      <c r="B92" s="66" t="s">
        <v>106</v>
      </c>
      <c r="C92" s="78" t="s">
        <v>2170</v>
      </c>
      <c r="D92" s="78"/>
      <c r="E92" s="68">
        <v>33931</v>
      </c>
      <c r="F92" s="69">
        <v>120</v>
      </c>
      <c r="G92" s="15">
        <f t="shared" si="7"/>
        <v>3.6</v>
      </c>
      <c r="H92" s="12">
        <f t="shared" si="8"/>
        <v>1</v>
      </c>
      <c r="I92" s="12">
        <f t="shared" si="9"/>
        <v>2</v>
      </c>
      <c r="J92" s="15">
        <v>3</v>
      </c>
    </row>
    <row r="93" spans="1:10" s="70" customFormat="1" hidden="1">
      <c r="A93" s="65">
        <f t="shared" si="12"/>
        <v>17</v>
      </c>
      <c r="B93" s="66" t="s">
        <v>106</v>
      </c>
      <c r="C93" s="78" t="s">
        <v>2171</v>
      </c>
      <c r="D93" s="78"/>
      <c r="E93" s="68">
        <v>26477</v>
      </c>
      <c r="F93" s="69">
        <v>117</v>
      </c>
      <c r="G93" s="15">
        <f t="shared" si="7"/>
        <v>3.51</v>
      </c>
      <c r="H93" s="12">
        <f t="shared" si="8"/>
        <v>1</v>
      </c>
      <c r="I93" s="12">
        <f t="shared" si="9"/>
        <v>2</v>
      </c>
      <c r="J93" s="15">
        <v>3</v>
      </c>
    </row>
    <row r="94" spans="1:10" s="70" customFormat="1" hidden="1">
      <c r="A94" s="65">
        <f t="shared" si="12"/>
        <v>18</v>
      </c>
      <c r="B94" s="66" t="s">
        <v>106</v>
      </c>
      <c r="C94" s="78" t="s">
        <v>2172</v>
      </c>
      <c r="D94" s="78"/>
      <c r="E94" s="68">
        <v>29189</v>
      </c>
      <c r="F94" s="69">
        <v>75</v>
      </c>
      <c r="G94" s="15">
        <f t="shared" si="7"/>
        <v>2.25</v>
      </c>
      <c r="H94" s="12">
        <f t="shared" si="8"/>
        <v>0.75</v>
      </c>
      <c r="I94" s="12">
        <f t="shared" si="9"/>
        <v>1.5</v>
      </c>
      <c r="J94" s="15">
        <f t="shared" si="10"/>
        <v>2.25</v>
      </c>
    </row>
    <row r="95" spans="1:10" s="70" customFormat="1" hidden="1">
      <c r="A95" s="65">
        <f t="shared" si="12"/>
        <v>19</v>
      </c>
      <c r="B95" s="66" t="s">
        <v>106</v>
      </c>
      <c r="C95" s="78" t="s">
        <v>2173</v>
      </c>
      <c r="D95" s="78"/>
      <c r="E95" s="68">
        <v>12746</v>
      </c>
      <c r="F95" s="69">
        <v>40</v>
      </c>
      <c r="G95" s="15">
        <f t="shared" si="7"/>
        <v>1.2</v>
      </c>
      <c r="H95" s="12">
        <f t="shared" si="8"/>
        <v>0.4</v>
      </c>
      <c r="I95" s="12">
        <f t="shared" si="9"/>
        <v>0.8</v>
      </c>
      <c r="J95" s="15">
        <f t="shared" si="10"/>
        <v>1.2</v>
      </c>
    </row>
    <row r="96" spans="1:10" s="70" customFormat="1" hidden="1">
      <c r="A96" s="65">
        <f t="shared" si="12"/>
        <v>20</v>
      </c>
      <c r="B96" s="66" t="s">
        <v>106</v>
      </c>
      <c r="C96" s="78" t="s">
        <v>2174</v>
      </c>
      <c r="D96" s="78"/>
      <c r="E96" s="68">
        <v>8942</v>
      </c>
      <c r="F96" s="69">
        <v>51</v>
      </c>
      <c r="G96" s="15">
        <f t="shared" si="7"/>
        <v>1.53</v>
      </c>
      <c r="H96" s="12">
        <f t="shared" si="8"/>
        <v>0.51</v>
      </c>
      <c r="I96" s="12">
        <f t="shared" si="9"/>
        <v>1.02</v>
      </c>
      <c r="J96" s="15">
        <f t="shared" si="10"/>
        <v>1.53</v>
      </c>
    </row>
    <row r="97" spans="1:10" s="70" customFormat="1" hidden="1">
      <c r="A97" s="65">
        <f t="shared" si="12"/>
        <v>21</v>
      </c>
      <c r="B97" s="66" t="s">
        <v>106</v>
      </c>
      <c r="C97" s="78" t="s">
        <v>2175</v>
      </c>
      <c r="D97" s="78"/>
      <c r="E97" s="68">
        <v>12286</v>
      </c>
      <c r="F97" s="69">
        <v>47</v>
      </c>
      <c r="G97" s="15">
        <f t="shared" si="7"/>
        <v>1.41</v>
      </c>
      <c r="H97" s="12">
        <f t="shared" si="8"/>
        <v>0.47</v>
      </c>
      <c r="I97" s="12">
        <f t="shared" si="9"/>
        <v>0.94</v>
      </c>
      <c r="J97" s="15">
        <f t="shared" si="10"/>
        <v>1.41</v>
      </c>
    </row>
    <row r="98" spans="1:10" s="70" customFormat="1" hidden="1">
      <c r="A98" s="65">
        <f t="shared" si="12"/>
        <v>22</v>
      </c>
      <c r="B98" s="66" t="s">
        <v>106</v>
      </c>
      <c r="C98" s="78" t="s">
        <v>2176</v>
      </c>
      <c r="D98" s="78"/>
      <c r="E98" s="68">
        <v>4845</v>
      </c>
      <c r="F98" s="69">
        <v>12</v>
      </c>
      <c r="G98" s="15">
        <f t="shared" si="7"/>
        <v>0.36</v>
      </c>
      <c r="H98" s="12">
        <f t="shared" si="8"/>
        <v>0.33</v>
      </c>
      <c r="I98" s="12">
        <f t="shared" si="9"/>
        <v>0.67</v>
      </c>
      <c r="J98" s="15">
        <v>1</v>
      </c>
    </row>
    <row r="99" spans="1:10" s="70" customFormat="1" hidden="1">
      <c r="A99" s="65">
        <f t="shared" si="12"/>
        <v>23</v>
      </c>
      <c r="B99" s="66" t="s">
        <v>106</v>
      </c>
      <c r="C99" s="78" t="s">
        <v>2177</v>
      </c>
      <c r="D99" s="78"/>
      <c r="E99" s="68">
        <v>15731</v>
      </c>
      <c r="F99" s="69">
        <v>82</v>
      </c>
      <c r="G99" s="15">
        <f t="shared" si="7"/>
        <v>2.46</v>
      </c>
      <c r="H99" s="12">
        <f t="shared" si="8"/>
        <v>0.82</v>
      </c>
      <c r="I99" s="12">
        <f t="shared" si="9"/>
        <v>1.64</v>
      </c>
      <c r="J99" s="15">
        <f t="shared" si="10"/>
        <v>2.46</v>
      </c>
    </row>
    <row r="100" spans="1:10" s="70" customFormat="1" hidden="1">
      <c r="A100" s="65">
        <f t="shared" si="12"/>
        <v>24</v>
      </c>
      <c r="B100" s="66" t="s">
        <v>106</v>
      </c>
      <c r="C100" s="78" t="s">
        <v>2178</v>
      </c>
      <c r="D100" s="78"/>
      <c r="E100" s="68">
        <v>3031</v>
      </c>
      <c r="F100" s="69">
        <v>12</v>
      </c>
      <c r="G100" s="15">
        <f t="shared" si="7"/>
        <v>0.36</v>
      </c>
      <c r="H100" s="12">
        <f t="shared" si="8"/>
        <v>0.33</v>
      </c>
      <c r="I100" s="12">
        <f t="shared" si="9"/>
        <v>0.67</v>
      </c>
      <c r="J100" s="15">
        <v>1</v>
      </c>
    </row>
    <row r="101" spans="1:10" s="70" customFormat="1" hidden="1">
      <c r="A101" s="65">
        <f t="shared" si="12"/>
        <v>25</v>
      </c>
      <c r="B101" s="66" t="s">
        <v>106</v>
      </c>
      <c r="C101" s="78" t="s">
        <v>2179</v>
      </c>
      <c r="D101" s="78"/>
      <c r="E101" s="68">
        <v>6849</v>
      </c>
      <c r="F101" s="69">
        <v>33</v>
      </c>
      <c r="G101" s="15">
        <f t="shared" si="7"/>
        <v>0.99</v>
      </c>
      <c r="H101" s="12">
        <f t="shared" si="8"/>
        <v>0.33</v>
      </c>
      <c r="I101" s="12">
        <f t="shared" si="9"/>
        <v>0.67</v>
      </c>
      <c r="J101" s="15">
        <v>1</v>
      </c>
    </row>
    <row r="102" spans="1:10" s="70" customFormat="1" hidden="1">
      <c r="A102" s="65">
        <f t="shared" si="12"/>
        <v>26</v>
      </c>
      <c r="B102" s="66" t="s">
        <v>106</v>
      </c>
      <c r="C102" s="78" t="s">
        <v>2180</v>
      </c>
      <c r="D102" s="78"/>
      <c r="E102" s="68">
        <v>9626</v>
      </c>
      <c r="F102" s="69">
        <v>42</v>
      </c>
      <c r="G102" s="15">
        <f t="shared" si="7"/>
        <v>1.26</v>
      </c>
      <c r="H102" s="12">
        <f t="shared" si="8"/>
        <v>0.42</v>
      </c>
      <c r="I102" s="12">
        <f t="shared" si="9"/>
        <v>0.84</v>
      </c>
      <c r="J102" s="15">
        <f t="shared" si="10"/>
        <v>1.26</v>
      </c>
    </row>
    <row r="103" spans="1:10" s="70" customFormat="1" hidden="1">
      <c r="A103" s="65">
        <f t="shared" si="12"/>
        <v>27</v>
      </c>
      <c r="B103" s="66" t="s">
        <v>106</v>
      </c>
      <c r="C103" s="78" t="s">
        <v>2181</v>
      </c>
      <c r="D103" s="78"/>
      <c r="E103" s="68">
        <v>15763</v>
      </c>
      <c r="F103" s="69">
        <v>68</v>
      </c>
      <c r="G103" s="15">
        <f t="shared" si="7"/>
        <v>2.04</v>
      </c>
      <c r="H103" s="12">
        <f t="shared" si="8"/>
        <v>0.68</v>
      </c>
      <c r="I103" s="12">
        <f t="shared" si="9"/>
        <v>1.36</v>
      </c>
      <c r="J103" s="15">
        <f t="shared" si="10"/>
        <v>2.04</v>
      </c>
    </row>
    <row r="104" spans="1:10" s="70" customFormat="1" hidden="1">
      <c r="A104" s="65">
        <f t="shared" si="12"/>
        <v>28</v>
      </c>
      <c r="B104" s="66" t="s">
        <v>106</v>
      </c>
      <c r="C104" s="78" t="s">
        <v>2182</v>
      </c>
      <c r="D104" s="78"/>
      <c r="E104" s="68">
        <v>6896</v>
      </c>
      <c r="F104" s="69">
        <v>24</v>
      </c>
      <c r="G104" s="15">
        <f t="shared" si="7"/>
        <v>0.72</v>
      </c>
      <c r="H104" s="12">
        <f t="shared" si="8"/>
        <v>0.33</v>
      </c>
      <c r="I104" s="12">
        <f t="shared" si="9"/>
        <v>0.67</v>
      </c>
      <c r="J104" s="15">
        <v>1</v>
      </c>
    </row>
    <row r="105" spans="1:10" s="70" customFormat="1" hidden="1">
      <c r="A105" s="65">
        <f t="shared" si="12"/>
        <v>29</v>
      </c>
      <c r="B105" s="66" t="s">
        <v>106</v>
      </c>
      <c r="C105" s="78" t="s">
        <v>2183</v>
      </c>
      <c r="D105" s="78"/>
      <c r="E105" s="68">
        <v>11904</v>
      </c>
      <c r="F105" s="69">
        <v>4</v>
      </c>
      <c r="G105" s="15">
        <f t="shared" si="7"/>
        <v>0.12</v>
      </c>
      <c r="H105" s="12">
        <f t="shared" si="8"/>
        <v>0.33</v>
      </c>
      <c r="I105" s="12">
        <f t="shared" si="9"/>
        <v>0.67</v>
      </c>
      <c r="J105" s="15">
        <v>1</v>
      </c>
    </row>
    <row r="106" spans="1:10" s="70" customFormat="1" hidden="1">
      <c r="A106" s="65">
        <f t="shared" si="12"/>
        <v>30</v>
      </c>
      <c r="B106" s="66" t="s">
        <v>106</v>
      </c>
      <c r="C106" s="78" t="s">
        <v>2184</v>
      </c>
      <c r="D106" s="78"/>
      <c r="E106" s="68">
        <v>43808</v>
      </c>
      <c r="F106" s="69">
        <v>152</v>
      </c>
      <c r="G106" s="15">
        <f t="shared" si="7"/>
        <v>4.5599999999999996</v>
      </c>
      <c r="H106" s="12">
        <f t="shared" si="8"/>
        <v>1</v>
      </c>
      <c r="I106" s="12">
        <f t="shared" si="9"/>
        <v>2</v>
      </c>
      <c r="J106" s="15">
        <v>3</v>
      </c>
    </row>
    <row r="107" spans="1:10" s="70" customFormat="1" hidden="1">
      <c r="A107" s="65">
        <f t="shared" si="12"/>
        <v>31</v>
      </c>
      <c r="B107" s="66" t="s">
        <v>106</v>
      </c>
      <c r="C107" s="78" t="s">
        <v>2185</v>
      </c>
      <c r="D107" s="78"/>
      <c r="E107" s="68">
        <v>22878</v>
      </c>
      <c r="F107" s="69">
        <v>88</v>
      </c>
      <c r="G107" s="15">
        <f t="shared" si="7"/>
        <v>2.64</v>
      </c>
      <c r="H107" s="12">
        <f t="shared" si="8"/>
        <v>0.88</v>
      </c>
      <c r="I107" s="12">
        <f t="shared" si="9"/>
        <v>1.76</v>
      </c>
      <c r="J107" s="15">
        <f t="shared" si="10"/>
        <v>2.64</v>
      </c>
    </row>
    <row r="108" spans="1:10" s="70" customFormat="1" hidden="1">
      <c r="A108" s="65">
        <f t="shared" si="12"/>
        <v>32</v>
      </c>
      <c r="B108" s="66" t="s">
        <v>106</v>
      </c>
      <c r="C108" s="78" t="s">
        <v>2186</v>
      </c>
      <c r="D108" s="78"/>
      <c r="E108" s="68">
        <v>1847</v>
      </c>
      <c r="F108" s="69">
        <v>3</v>
      </c>
      <c r="G108" s="15">
        <f t="shared" si="7"/>
        <v>0.09</v>
      </c>
      <c r="H108" s="12">
        <f t="shared" si="8"/>
        <v>0.33</v>
      </c>
      <c r="I108" s="12">
        <f t="shared" si="9"/>
        <v>0.67</v>
      </c>
      <c r="J108" s="15">
        <v>1</v>
      </c>
    </row>
    <row r="109" spans="1:10" s="70" customFormat="1" hidden="1">
      <c r="A109" s="65">
        <f t="shared" si="12"/>
        <v>33</v>
      </c>
      <c r="B109" s="66" t="s">
        <v>106</v>
      </c>
      <c r="C109" s="78" t="s">
        <v>2187</v>
      </c>
      <c r="D109" s="78"/>
      <c r="E109" s="68">
        <v>9300</v>
      </c>
      <c r="F109" s="69">
        <v>0</v>
      </c>
      <c r="G109" s="15">
        <f t="shared" si="7"/>
        <v>0</v>
      </c>
      <c r="H109" s="12">
        <f t="shared" si="8"/>
        <v>0.33</v>
      </c>
      <c r="I109" s="12">
        <f t="shared" si="9"/>
        <v>0.67</v>
      </c>
      <c r="J109" s="15">
        <v>1</v>
      </c>
    </row>
    <row r="110" spans="1:10" s="70" customFormat="1" hidden="1">
      <c r="A110" s="65">
        <f t="shared" si="12"/>
        <v>34</v>
      </c>
      <c r="B110" s="66" t="s">
        <v>106</v>
      </c>
      <c r="C110" s="78" t="s">
        <v>2188</v>
      </c>
      <c r="D110" s="78"/>
      <c r="E110" s="68">
        <v>10974</v>
      </c>
      <c r="F110" s="69">
        <v>13</v>
      </c>
      <c r="G110" s="15">
        <f t="shared" si="7"/>
        <v>0.39</v>
      </c>
      <c r="H110" s="12">
        <f t="shared" si="8"/>
        <v>0.33</v>
      </c>
      <c r="I110" s="12">
        <f t="shared" si="9"/>
        <v>0.67</v>
      </c>
      <c r="J110" s="15">
        <v>1</v>
      </c>
    </row>
    <row r="111" spans="1:10" s="70" customFormat="1" hidden="1">
      <c r="A111" s="65">
        <f t="shared" si="12"/>
        <v>35</v>
      </c>
      <c r="B111" s="66" t="s">
        <v>106</v>
      </c>
      <c r="C111" s="78" t="s">
        <v>2189</v>
      </c>
      <c r="D111" s="78"/>
      <c r="E111" s="68">
        <v>2627</v>
      </c>
      <c r="F111" s="69">
        <v>0</v>
      </c>
      <c r="G111" s="15">
        <f t="shared" si="7"/>
        <v>0</v>
      </c>
      <c r="H111" s="12">
        <f t="shared" si="8"/>
        <v>0.33</v>
      </c>
      <c r="I111" s="12">
        <f t="shared" si="9"/>
        <v>0.67</v>
      </c>
      <c r="J111" s="15">
        <v>1</v>
      </c>
    </row>
    <row r="112" spans="1:10" s="70" customFormat="1" hidden="1">
      <c r="A112" s="65">
        <f t="shared" si="12"/>
        <v>36</v>
      </c>
      <c r="B112" s="66" t="s">
        <v>106</v>
      </c>
      <c r="C112" s="78" t="s">
        <v>2190</v>
      </c>
      <c r="D112" s="78"/>
      <c r="E112" s="68">
        <v>22696</v>
      </c>
      <c r="F112" s="69">
        <v>120</v>
      </c>
      <c r="G112" s="15">
        <f t="shared" si="7"/>
        <v>3.6</v>
      </c>
      <c r="H112" s="12">
        <f t="shared" si="8"/>
        <v>1</v>
      </c>
      <c r="I112" s="12">
        <f t="shared" si="9"/>
        <v>2</v>
      </c>
      <c r="J112" s="15">
        <v>3</v>
      </c>
    </row>
    <row r="113" spans="1:10" s="70" customFormat="1" hidden="1">
      <c r="A113" s="65">
        <f t="shared" si="12"/>
        <v>37</v>
      </c>
      <c r="B113" s="66" t="s">
        <v>106</v>
      </c>
      <c r="C113" s="78" t="s">
        <v>2191</v>
      </c>
      <c r="D113" s="78"/>
      <c r="E113" s="68">
        <v>9823</v>
      </c>
      <c r="F113" s="69">
        <v>7</v>
      </c>
      <c r="G113" s="15">
        <f t="shared" si="7"/>
        <v>0.21</v>
      </c>
      <c r="H113" s="12">
        <f t="shared" si="8"/>
        <v>0.33</v>
      </c>
      <c r="I113" s="12">
        <f t="shared" si="9"/>
        <v>0.67</v>
      </c>
      <c r="J113" s="15">
        <v>1</v>
      </c>
    </row>
    <row r="114" spans="1:10" s="70" customFormat="1" hidden="1">
      <c r="A114" s="65">
        <f t="shared" si="12"/>
        <v>38</v>
      </c>
      <c r="B114" s="66" t="s">
        <v>106</v>
      </c>
      <c r="C114" s="78" t="s">
        <v>2192</v>
      </c>
      <c r="D114" s="78"/>
      <c r="E114" s="68">
        <v>34563</v>
      </c>
      <c r="F114" s="69">
        <v>124</v>
      </c>
      <c r="G114" s="15">
        <f t="shared" si="7"/>
        <v>3.72</v>
      </c>
      <c r="H114" s="12">
        <f t="shared" si="8"/>
        <v>1</v>
      </c>
      <c r="I114" s="12">
        <f t="shared" si="9"/>
        <v>2</v>
      </c>
      <c r="J114" s="15">
        <v>3</v>
      </c>
    </row>
    <row r="115" spans="1:10" s="70" customFormat="1" hidden="1">
      <c r="A115" s="65">
        <f t="shared" si="12"/>
        <v>39</v>
      </c>
      <c r="B115" s="66" t="s">
        <v>106</v>
      </c>
      <c r="C115" s="78" t="s">
        <v>2193</v>
      </c>
      <c r="D115" s="78"/>
      <c r="E115" s="68">
        <v>62054</v>
      </c>
      <c r="F115" s="69">
        <v>233</v>
      </c>
      <c r="G115" s="15">
        <f t="shared" si="7"/>
        <v>6.99</v>
      </c>
      <c r="H115" s="12">
        <f t="shared" si="8"/>
        <v>1.67</v>
      </c>
      <c r="I115" s="12">
        <f t="shared" si="9"/>
        <v>3.33</v>
      </c>
      <c r="J115" s="15">
        <v>5</v>
      </c>
    </row>
    <row r="116" spans="1:10" s="70" customFormat="1" hidden="1">
      <c r="A116" s="65">
        <f t="shared" si="12"/>
        <v>40</v>
      </c>
      <c r="B116" s="66" t="s">
        <v>106</v>
      </c>
      <c r="C116" s="78" t="s">
        <v>2194</v>
      </c>
      <c r="D116" s="78"/>
      <c r="E116" s="68">
        <f>100765-600</f>
        <v>100165</v>
      </c>
      <c r="F116" s="69">
        <v>207</v>
      </c>
      <c r="G116" s="15">
        <f t="shared" si="7"/>
        <v>6.21</v>
      </c>
      <c r="H116" s="12">
        <f t="shared" si="8"/>
        <v>1</v>
      </c>
      <c r="I116" s="12">
        <f t="shared" si="9"/>
        <v>2</v>
      </c>
      <c r="J116" s="15">
        <v>3</v>
      </c>
    </row>
    <row r="117" spans="1:10" s="70" customFormat="1" hidden="1">
      <c r="A117" s="65">
        <f t="shared" si="12"/>
        <v>41</v>
      </c>
      <c r="B117" s="66" t="s">
        <v>106</v>
      </c>
      <c r="C117" s="78" t="s">
        <v>2195</v>
      </c>
      <c r="D117" s="78"/>
      <c r="E117" s="68">
        <v>8491</v>
      </c>
      <c r="F117" s="69">
        <v>21</v>
      </c>
      <c r="G117" s="15">
        <f t="shared" si="7"/>
        <v>0.63</v>
      </c>
      <c r="H117" s="12">
        <f t="shared" si="8"/>
        <v>0.33</v>
      </c>
      <c r="I117" s="12">
        <f t="shared" si="9"/>
        <v>0.67</v>
      </c>
      <c r="J117" s="15">
        <v>1</v>
      </c>
    </row>
    <row r="118" spans="1:10" s="70" customFormat="1" hidden="1">
      <c r="A118" s="65">
        <f t="shared" si="12"/>
        <v>42</v>
      </c>
      <c r="B118" s="66" t="s">
        <v>106</v>
      </c>
      <c r="C118" s="78" t="s">
        <v>2196</v>
      </c>
      <c r="D118" s="78"/>
      <c r="E118" s="68">
        <v>8179</v>
      </c>
      <c r="F118" s="69">
        <v>7</v>
      </c>
      <c r="G118" s="15">
        <f t="shared" si="7"/>
        <v>0.21</v>
      </c>
      <c r="H118" s="12">
        <f t="shared" si="8"/>
        <v>0.33</v>
      </c>
      <c r="I118" s="12">
        <f t="shared" si="9"/>
        <v>0.67</v>
      </c>
      <c r="J118" s="15">
        <v>1</v>
      </c>
    </row>
    <row r="119" spans="1:10" s="70" customFormat="1" hidden="1">
      <c r="A119" s="65">
        <f t="shared" si="12"/>
        <v>43</v>
      </c>
      <c r="B119" s="66" t="s">
        <v>106</v>
      </c>
      <c r="C119" s="78" t="s">
        <v>2197</v>
      </c>
      <c r="D119" s="78"/>
      <c r="E119" s="68">
        <v>9059</v>
      </c>
      <c r="F119" s="69">
        <v>11</v>
      </c>
      <c r="G119" s="15">
        <f t="shared" si="7"/>
        <v>0.33</v>
      </c>
      <c r="H119" s="12">
        <f t="shared" si="8"/>
        <v>0.33</v>
      </c>
      <c r="I119" s="12">
        <f t="shared" si="9"/>
        <v>0.67</v>
      </c>
      <c r="J119" s="15">
        <v>1</v>
      </c>
    </row>
    <row r="120" spans="1:10" s="70" customFormat="1" hidden="1">
      <c r="A120" s="65">
        <f t="shared" si="12"/>
        <v>44</v>
      </c>
      <c r="B120" s="66" t="s">
        <v>106</v>
      </c>
      <c r="C120" s="78" t="s">
        <v>2198</v>
      </c>
      <c r="D120" s="78"/>
      <c r="E120" s="68">
        <v>6570</v>
      </c>
      <c r="F120" s="69">
        <v>19</v>
      </c>
      <c r="G120" s="15">
        <f t="shared" si="7"/>
        <v>0.56999999999999995</v>
      </c>
      <c r="H120" s="12">
        <f t="shared" si="8"/>
        <v>0.33</v>
      </c>
      <c r="I120" s="12">
        <f t="shared" si="9"/>
        <v>0.67</v>
      </c>
      <c r="J120" s="15">
        <v>1</v>
      </c>
    </row>
    <row r="121" spans="1:10" s="77" customFormat="1">
      <c r="A121" s="74">
        <v>3</v>
      </c>
      <c r="B121" s="75" t="s">
        <v>106</v>
      </c>
      <c r="C121" s="76" t="s">
        <v>105</v>
      </c>
      <c r="D121" s="76"/>
      <c r="E121" s="85">
        <f t="shared" ref="E121:J121" si="13">SUM(E77:E120)</f>
        <v>753678</v>
      </c>
      <c r="F121" s="85">
        <f t="shared" si="13"/>
        <v>2433</v>
      </c>
      <c r="G121" s="88">
        <f t="shared" si="13"/>
        <v>72.989999999999966</v>
      </c>
      <c r="H121" s="88">
        <f t="shared" si="13"/>
        <v>25.239999999999981</v>
      </c>
      <c r="I121" s="88">
        <f t="shared" si="13"/>
        <v>50.670000000000023</v>
      </c>
      <c r="J121" s="88">
        <f t="shared" si="13"/>
        <v>75.91</v>
      </c>
    </row>
    <row r="122" spans="1:10" s="70" customFormat="1" hidden="1">
      <c r="A122" s="65">
        <v>1</v>
      </c>
      <c r="B122" s="66" t="s">
        <v>2866</v>
      </c>
      <c r="C122" s="78" t="s">
        <v>2200</v>
      </c>
      <c r="D122" s="78"/>
      <c r="E122" s="68">
        <v>2014</v>
      </c>
      <c r="F122" s="69">
        <v>30</v>
      </c>
      <c r="G122" s="15">
        <f t="shared" ref="G122:G133" si="14">ROUND(F122*20*0.0015,2)</f>
        <v>0.9</v>
      </c>
      <c r="H122" s="12">
        <f t="shared" ref="H122:H133" si="15">ROUND(J122*1/3,2)</f>
        <v>0.33</v>
      </c>
      <c r="I122" s="12">
        <f t="shared" ref="I122:I133" si="16">ROUND(J122*2/3,2)</f>
        <v>0.67</v>
      </c>
      <c r="J122" s="15">
        <v>1</v>
      </c>
    </row>
    <row r="123" spans="1:10" s="70" customFormat="1" hidden="1">
      <c r="A123" s="65">
        <f>A122+1</f>
        <v>2</v>
      </c>
      <c r="B123" s="66" t="s">
        <v>2866</v>
      </c>
      <c r="C123" s="78" t="s">
        <v>2201</v>
      </c>
      <c r="D123" s="78"/>
      <c r="E123" s="68">
        <v>12048</v>
      </c>
      <c r="F123" s="69">
        <v>39</v>
      </c>
      <c r="G123" s="15">
        <f t="shared" si="14"/>
        <v>1.17</v>
      </c>
      <c r="H123" s="12">
        <f t="shared" si="15"/>
        <v>0.39</v>
      </c>
      <c r="I123" s="12">
        <f t="shared" si="16"/>
        <v>0.78</v>
      </c>
      <c r="J123" s="15">
        <f>G123</f>
        <v>1.17</v>
      </c>
    </row>
    <row r="124" spans="1:10" s="70" customFormat="1" hidden="1">
      <c r="A124" s="65">
        <f t="shared" ref="A124:A133" si="17">A123+1</f>
        <v>3</v>
      </c>
      <c r="B124" s="66" t="s">
        <v>2866</v>
      </c>
      <c r="C124" s="78" t="s">
        <v>2202</v>
      </c>
      <c r="D124" s="78"/>
      <c r="E124" s="68">
        <v>10109</v>
      </c>
      <c r="F124" s="69">
        <v>22</v>
      </c>
      <c r="G124" s="15">
        <f t="shared" si="14"/>
        <v>0.66</v>
      </c>
      <c r="H124" s="12">
        <f t="shared" si="15"/>
        <v>0.33</v>
      </c>
      <c r="I124" s="12">
        <f t="shared" si="16"/>
        <v>0.67</v>
      </c>
      <c r="J124" s="15">
        <v>1</v>
      </c>
    </row>
    <row r="125" spans="1:10" s="70" customFormat="1" hidden="1">
      <c r="A125" s="65">
        <f t="shared" si="17"/>
        <v>4</v>
      </c>
      <c r="B125" s="66" t="s">
        <v>2866</v>
      </c>
      <c r="C125" s="78" t="s">
        <v>2204</v>
      </c>
      <c r="D125" s="78"/>
      <c r="E125" s="68">
        <v>25924</v>
      </c>
      <c r="F125" s="69">
        <v>70</v>
      </c>
      <c r="G125" s="15">
        <f t="shared" si="14"/>
        <v>2.1</v>
      </c>
      <c r="H125" s="12">
        <f t="shared" si="15"/>
        <v>0.7</v>
      </c>
      <c r="I125" s="12">
        <f t="shared" si="16"/>
        <v>1.4</v>
      </c>
      <c r="J125" s="15">
        <f>G125</f>
        <v>2.1</v>
      </c>
    </row>
    <row r="126" spans="1:10" s="70" customFormat="1" hidden="1">
      <c r="A126" s="65">
        <f t="shared" si="17"/>
        <v>5</v>
      </c>
      <c r="B126" s="66" t="s">
        <v>2866</v>
      </c>
      <c r="C126" s="78" t="s">
        <v>2205</v>
      </c>
      <c r="D126" s="78"/>
      <c r="E126" s="68">
        <v>10269</v>
      </c>
      <c r="F126" s="69">
        <v>41</v>
      </c>
      <c r="G126" s="15">
        <f t="shared" si="14"/>
        <v>1.23</v>
      </c>
      <c r="H126" s="12">
        <f t="shared" si="15"/>
        <v>0.41</v>
      </c>
      <c r="I126" s="12">
        <f t="shared" si="16"/>
        <v>0.82</v>
      </c>
      <c r="J126" s="15">
        <f>G126</f>
        <v>1.23</v>
      </c>
    </row>
    <row r="127" spans="1:10" s="70" customFormat="1" hidden="1">
      <c r="A127" s="65">
        <f t="shared" si="17"/>
        <v>6</v>
      </c>
      <c r="B127" s="66" t="s">
        <v>2866</v>
      </c>
      <c r="C127" s="78" t="s">
        <v>2206</v>
      </c>
      <c r="D127" s="78"/>
      <c r="E127" s="68">
        <v>22287</v>
      </c>
      <c r="F127" s="69">
        <v>76</v>
      </c>
      <c r="G127" s="15">
        <f t="shared" si="14"/>
        <v>2.2799999999999998</v>
      </c>
      <c r="H127" s="12">
        <f t="shared" si="15"/>
        <v>0.76</v>
      </c>
      <c r="I127" s="12">
        <f t="shared" si="16"/>
        <v>1.52</v>
      </c>
      <c r="J127" s="15">
        <f>G127</f>
        <v>2.2799999999999998</v>
      </c>
    </row>
    <row r="128" spans="1:10" s="70" customFormat="1" hidden="1">
      <c r="A128" s="65">
        <f t="shared" si="17"/>
        <v>7</v>
      </c>
      <c r="B128" s="66" t="s">
        <v>2866</v>
      </c>
      <c r="C128" s="78" t="s">
        <v>2207</v>
      </c>
      <c r="D128" s="78"/>
      <c r="E128" s="68">
        <v>9179</v>
      </c>
      <c r="F128" s="69">
        <v>28</v>
      </c>
      <c r="G128" s="15">
        <f t="shared" si="14"/>
        <v>0.84</v>
      </c>
      <c r="H128" s="12">
        <f t="shared" si="15"/>
        <v>0.33</v>
      </c>
      <c r="I128" s="12">
        <f t="shared" si="16"/>
        <v>0.67</v>
      </c>
      <c r="J128" s="15">
        <v>1</v>
      </c>
    </row>
    <row r="129" spans="1:10" s="70" customFormat="1" hidden="1">
      <c r="A129" s="65">
        <f t="shared" si="17"/>
        <v>8</v>
      </c>
      <c r="B129" s="66" t="s">
        <v>2866</v>
      </c>
      <c r="C129" s="78" t="s">
        <v>2208</v>
      </c>
      <c r="D129" s="78"/>
      <c r="E129" s="68">
        <v>34205</v>
      </c>
      <c r="F129" s="69">
        <v>95</v>
      </c>
      <c r="G129" s="15">
        <f t="shared" si="14"/>
        <v>2.85</v>
      </c>
      <c r="H129" s="12">
        <f t="shared" si="15"/>
        <v>0.95</v>
      </c>
      <c r="I129" s="12">
        <f t="shared" si="16"/>
        <v>1.9</v>
      </c>
      <c r="J129" s="15">
        <f>G129</f>
        <v>2.85</v>
      </c>
    </row>
    <row r="130" spans="1:10" s="70" customFormat="1" hidden="1">
      <c r="A130" s="65">
        <f t="shared" si="17"/>
        <v>9</v>
      </c>
      <c r="B130" s="66" t="s">
        <v>2866</v>
      </c>
      <c r="C130" s="78" t="s">
        <v>2209</v>
      </c>
      <c r="D130" s="78"/>
      <c r="E130" s="68">
        <v>26040</v>
      </c>
      <c r="F130" s="69">
        <v>61</v>
      </c>
      <c r="G130" s="15">
        <f t="shared" si="14"/>
        <v>1.83</v>
      </c>
      <c r="H130" s="12">
        <f t="shared" si="15"/>
        <v>0.61</v>
      </c>
      <c r="I130" s="12">
        <f t="shared" si="16"/>
        <v>1.22</v>
      </c>
      <c r="J130" s="15">
        <f>G130</f>
        <v>1.83</v>
      </c>
    </row>
    <row r="131" spans="1:10" s="70" customFormat="1" hidden="1">
      <c r="A131" s="65">
        <f t="shared" si="17"/>
        <v>10</v>
      </c>
      <c r="B131" s="66" t="s">
        <v>2866</v>
      </c>
      <c r="C131" s="78" t="s">
        <v>2211</v>
      </c>
      <c r="D131" s="78"/>
      <c r="E131" s="68">
        <v>13224</v>
      </c>
      <c r="F131" s="69">
        <v>52</v>
      </c>
      <c r="G131" s="15">
        <f t="shared" si="14"/>
        <v>1.56</v>
      </c>
      <c r="H131" s="12">
        <f t="shared" si="15"/>
        <v>0.52</v>
      </c>
      <c r="I131" s="12">
        <f t="shared" si="16"/>
        <v>1.04</v>
      </c>
      <c r="J131" s="15">
        <f>G131</f>
        <v>1.56</v>
      </c>
    </row>
    <row r="132" spans="1:10" s="70" customFormat="1" hidden="1">
      <c r="A132" s="65">
        <f t="shared" si="17"/>
        <v>11</v>
      </c>
      <c r="B132" s="66" t="s">
        <v>2866</v>
      </c>
      <c r="C132" s="78" t="s">
        <v>2212</v>
      </c>
      <c r="D132" s="78"/>
      <c r="E132" s="68">
        <v>11435</v>
      </c>
      <c r="F132" s="69">
        <v>34</v>
      </c>
      <c r="G132" s="15">
        <f t="shared" si="14"/>
        <v>1.02</v>
      </c>
      <c r="H132" s="12">
        <f t="shared" si="15"/>
        <v>0.34</v>
      </c>
      <c r="I132" s="12">
        <f t="shared" si="16"/>
        <v>0.68</v>
      </c>
      <c r="J132" s="15">
        <f>G132</f>
        <v>1.02</v>
      </c>
    </row>
    <row r="133" spans="1:10" s="70" customFormat="1" hidden="1">
      <c r="A133" s="65">
        <f t="shared" si="17"/>
        <v>12</v>
      </c>
      <c r="B133" s="66" t="s">
        <v>2866</v>
      </c>
      <c r="C133" s="78" t="s">
        <v>2213</v>
      </c>
      <c r="D133" s="78"/>
      <c r="E133" s="68">
        <v>20762</v>
      </c>
      <c r="F133" s="69">
        <v>68</v>
      </c>
      <c r="G133" s="15">
        <f t="shared" si="14"/>
        <v>2.04</v>
      </c>
      <c r="H133" s="12">
        <f t="shared" si="15"/>
        <v>0.68</v>
      </c>
      <c r="I133" s="12">
        <f t="shared" si="16"/>
        <v>1.36</v>
      </c>
      <c r="J133" s="15">
        <f>G133</f>
        <v>2.04</v>
      </c>
    </row>
    <row r="134" spans="1:10" s="70" customFormat="1">
      <c r="A134" s="65"/>
      <c r="B134" s="75" t="s">
        <v>2866</v>
      </c>
      <c r="C134" s="76" t="s">
        <v>105</v>
      </c>
      <c r="D134" s="78"/>
      <c r="E134" s="68">
        <f t="shared" ref="E134:J134" si="18">SUM(E122:E133)</f>
        <v>197496</v>
      </c>
      <c r="F134" s="69">
        <f t="shared" si="18"/>
        <v>616</v>
      </c>
      <c r="G134" s="15">
        <f t="shared" si="18"/>
        <v>18.48</v>
      </c>
      <c r="H134" s="12">
        <f t="shared" si="18"/>
        <v>6.35</v>
      </c>
      <c r="I134" s="12">
        <f t="shared" si="18"/>
        <v>12.73</v>
      </c>
      <c r="J134" s="15">
        <f t="shared" si="18"/>
        <v>19.079999999999998</v>
      </c>
    </row>
    <row r="135" spans="1:10" s="70" customFormat="1" hidden="1">
      <c r="A135" s="65">
        <v>1</v>
      </c>
      <c r="B135" s="66" t="s">
        <v>270</v>
      </c>
      <c r="C135" s="78" t="s">
        <v>2199</v>
      </c>
      <c r="D135" s="78"/>
      <c r="E135" s="68">
        <v>11299</v>
      </c>
      <c r="F135" s="69">
        <v>44</v>
      </c>
      <c r="G135" s="15">
        <f t="shared" si="7"/>
        <v>1.32</v>
      </c>
      <c r="H135" s="12">
        <f t="shared" si="8"/>
        <v>0.44</v>
      </c>
      <c r="I135" s="12">
        <f t="shared" si="9"/>
        <v>0.88</v>
      </c>
      <c r="J135" s="15">
        <f t="shared" si="10"/>
        <v>1.32</v>
      </c>
    </row>
    <row r="136" spans="1:10" s="70" customFormat="1" hidden="1">
      <c r="A136" s="65">
        <f>A135+1</f>
        <v>2</v>
      </c>
      <c r="B136" s="66" t="s">
        <v>270</v>
      </c>
      <c r="C136" s="78" t="s">
        <v>2203</v>
      </c>
      <c r="D136" s="78"/>
      <c r="E136" s="68">
        <v>15242</v>
      </c>
      <c r="F136" s="69">
        <v>50</v>
      </c>
      <c r="G136" s="15">
        <f t="shared" si="7"/>
        <v>1.5</v>
      </c>
      <c r="H136" s="12">
        <f t="shared" si="8"/>
        <v>0.5</v>
      </c>
      <c r="I136" s="12">
        <f t="shared" si="9"/>
        <v>1</v>
      </c>
      <c r="J136" s="15">
        <f t="shared" si="10"/>
        <v>1.5</v>
      </c>
    </row>
    <row r="137" spans="1:10" s="70" customFormat="1" hidden="1">
      <c r="A137" s="65">
        <f t="shared" ref="A137:A159" si="19">A136+1</f>
        <v>3</v>
      </c>
      <c r="B137" s="66" t="s">
        <v>270</v>
      </c>
      <c r="C137" s="78" t="s">
        <v>2210</v>
      </c>
      <c r="D137" s="78"/>
      <c r="E137" s="68">
        <v>6878</v>
      </c>
      <c r="F137" s="69">
        <v>13</v>
      </c>
      <c r="G137" s="15">
        <f t="shared" ref="G137:G193" si="20">ROUND(F137*20*0.0015,2)</f>
        <v>0.39</v>
      </c>
      <c r="H137" s="12">
        <f t="shared" ref="H137:H193" si="21">ROUND(J137*1/3,2)</f>
        <v>0.33</v>
      </c>
      <c r="I137" s="12">
        <f t="shared" ref="I137:I193" si="22">ROUND(J137*2/3,2)</f>
        <v>0.67</v>
      </c>
      <c r="J137" s="15">
        <v>1</v>
      </c>
    </row>
    <row r="138" spans="1:10" s="70" customFormat="1" hidden="1">
      <c r="A138" s="65">
        <f t="shared" si="19"/>
        <v>4</v>
      </c>
      <c r="B138" s="66" t="s">
        <v>270</v>
      </c>
      <c r="C138" s="78" t="s">
        <v>2214</v>
      </c>
      <c r="D138" s="78"/>
      <c r="E138" s="68">
        <v>14763</v>
      </c>
      <c r="F138" s="69">
        <v>45</v>
      </c>
      <c r="G138" s="15">
        <f t="shared" si="20"/>
        <v>1.35</v>
      </c>
      <c r="H138" s="12">
        <f t="shared" si="21"/>
        <v>0.45</v>
      </c>
      <c r="I138" s="12">
        <f t="shared" si="22"/>
        <v>0.9</v>
      </c>
      <c r="J138" s="15">
        <f t="shared" ref="J138:J193" si="23">G138</f>
        <v>1.35</v>
      </c>
    </row>
    <row r="139" spans="1:10" s="70" customFormat="1" hidden="1">
      <c r="A139" s="65">
        <f t="shared" si="19"/>
        <v>5</v>
      </c>
      <c r="B139" s="66" t="s">
        <v>270</v>
      </c>
      <c r="C139" s="78" t="s">
        <v>2215</v>
      </c>
      <c r="D139" s="78"/>
      <c r="E139" s="68">
        <v>14213</v>
      </c>
      <c r="F139" s="69">
        <v>0</v>
      </c>
      <c r="G139" s="15">
        <f t="shared" si="20"/>
        <v>0</v>
      </c>
      <c r="H139" s="12">
        <f t="shared" si="21"/>
        <v>0.33</v>
      </c>
      <c r="I139" s="12">
        <f t="shared" si="22"/>
        <v>0.67</v>
      </c>
      <c r="J139" s="15">
        <v>1</v>
      </c>
    </row>
    <row r="140" spans="1:10" s="70" customFormat="1" hidden="1">
      <c r="A140" s="65">
        <f t="shared" si="19"/>
        <v>6</v>
      </c>
      <c r="B140" s="66" t="s">
        <v>270</v>
      </c>
      <c r="C140" s="78" t="s">
        <v>2216</v>
      </c>
      <c r="D140" s="78"/>
      <c r="E140" s="68">
        <v>8143</v>
      </c>
      <c r="F140" s="69">
        <v>172</v>
      </c>
      <c r="G140" s="15">
        <f t="shared" si="20"/>
        <v>5.16</v>
      </c>
      <c r="H140" s="12">
        <f t="shared" si="21"/>
        <v>1</v>
      </c>
      <c r="I140" s="12">
        <f t="shared" si="22"/>
        <v>2</v>
      </c>
      <c r="J140" s="15">
        <v>3</v>
      </c>
    </row>
    <row r="141" spans="1:10" s="70" customFormat="1" hidden="1">
      <c r="A141" s="65">
        <f t="shared" si="19"/>
        <v>7</v>
      </c>
      <c r="B141" s="66" t="s">
        <v>270</v>
      </c>
      <c r="C141" s="78" t="s">
        <v>2217</v>
      </c>
      <c r="D141" s="78"/>
      <c r="E141" s="68">
        <v>23808</v>
      </c>
      <c r="F141" s="69">
        <v>52</v>
      </c>
      <c r="G141" s="15">
        <f t="shared" si="20"/>
        <v>1.56</v>
      </c>
      <c r="H141" s="12">
        <f t="shared" si="21"/>
        <v>0.52</v>
      </c>
      <c r="I141" s="12">
        <f t="shared" si="22"/>
        <v>1.04</v>
      </c>
      <c r="J141" s="15">
        <f t="shared" si="23"/>
        <v>1.56</v>
      </c>
    </row>
    <row r="142" spans="1:10" s="70" customFormat="1" hidden="1">
      <c r="A142" s="65">
        <f t="shared" si="19"/>
        <v>8</v>
      </c>
      <c r="B142" s="66" t="s">
        <v>270</v>
      </c>
      <c r="C142" s="78" t="s">
        <v>2218</v>
      </c>
      <c r="D142" s="78"/>
      <c r="E142" s="68">
        <f>13764+7400</f>
        <v>21164</v>
      </c>
      <c r="F142" s="69">
        <v>37</v>
      </c>
      <c r="G142" s="15">
        <f t="shared" si="20"/>
        <v>1.1100000000000001</v>
      </c>
      <c r="H142" s="12">
        <f t="shared" si="21"/>
        <v>0.37</v>
      </c>
      <c r="I142" s="12">
        <f t="shared" si="22"/>
        <v>0.74</v>
      </c>
      <c r="J142" s="15">
        <f t="shared" si="23"/>
        <v>1.1100000000000001</v>
      </c>
    </row>
    <row r="143" spans="1:10" s="70" customFormat="1" hidden="1">
      <c r="A143" s="65">
        <f t="shared" si="19"/>
        <v>9</v>
      </c>
      <c r="B143" s="66" t="s">
        <v>270</v>
      </c>
      <c r="C143" s="78" t="s">
        <v>2219</v>
      </c>
      <c r="D143" s="78"/>
      <c r="E143" s="68">
        <f>23064+12400</f>
        <v>35464</v>
      </c>
      <c r="F143" s="69">
        <v>67</v>
      </c>
      <c r="G143" s="15">
        <f t="shared" si="20"/>
        <v>2.0099999999999998</v>
      </c>
      <c r="H143" s="12">
        <f t="shared" si="21"/>
        <v>0.67</v>
      </c>
      <c r="I143" s="12">
        <f t="shared" si="22"/>
        <v>1.34</v>
      </c>
      <c r="J143" s="15">
        <f t="shared" si="23"/>
        <v>2.0099999999999998</v>
      </c>
    </row>
    <row r="144" spans="1:10" s="70" customFormat="1" hidden="1">
      <c r="A144" s="65">
        <f t="shared" si="19"/>
        <v>10</v>
      </c>
      <c r="B144" s="66" t="s">
        <v>270</v>
      </c>
      <c r="C144" s="78" t="s">
        <v>2220</v>
      </c>
      <c r="D144" s="78"/>
      <c r="E144" s="68">
        <v>32223</v>
      </c>
      <c r="F144" s="69">
        <v>66</v>
      </c>
      <c r="G144" s="15">
        <f t="shared" si="20"/>
        <v>1.98</v>
      </c>
      <c r="H144" s="12">
        <f t="shared" si="21"/>
        <v>0.66</v>
      </c>
      <c r="I144" s="12">
        <f t="shared" si="22"/>
        <v>1.32</v>
      </c>
      <c r="J144" s="15">
        <f t="shared" si="23"/>
        <v>1.98</v>
      </c>
    </row>
    <row r="145" spans="1:10" s="70" customFormat="1" hidden="1">
      <c r="A145" s="65">
        <f t="shared" si="19"/>
        <v>11</v>
      </c>
      <c r="B145" s="66" t="s">
        <v>270</v>
      </c>
      <c r="C145" s="78" t="s">
        <v>2221</v>
      </c>
      <c r="D145" s="78"/>
      <c r="E145" s="68">
        <v>20723</v>
      </c>
      <c r="F145" s="69">
        <v>48</v>
      </c>
      <c r="G145" s="15">
        <f t="shared" si="20"/>
        <v>1.44</v>
      </c>
      <c r="H145" s="12">
        <f t="shared" si="21"/>
        <v>0.48</v>
      </c>
      <c r="I145" s="12">
        <f t="shared" si="22"/>
        <v>0.96</v>
      </c>
      <c r="J145" s="15">
        <f t="shared" si="23"/>
        <v>1.44</v>
      </c>
    </row>
    <row r="146" spans="1:10" s="70" customFormat="1" hidden="1">
      <c r="A146" s="65">
        <f t="shared" si="19"/>
        <v>12</v>
      </c>
      <c r="B146" s="66" t="s">
        <v>270</v>
      </c>
      <c r="C146" s="78" t="s">
        <v>2222</v>
      </c>
      <c r="D146" s="78"/>
      <c r="E146" s="68">
        <v>26508</v>
      </c>
      <c r="F146" s="69">
        <v>43</v>
      </c>
      <c r="G146" s="15">
        <f t="shared" si="20"/>
        <v>1.29</v>
      </c>
      <c r="H146" s="12">
        <f t="shared" si="21"/>
        <v>0.43</v>
      </c>
      <c r="I146" s="12">
        <f t="shared" si="22"/>
        <v>0.86</v>
      </c>
      <c r="J146" s="15">
        <f t="shared" si="23"/>
        <v>1.29</v>
      </c>
    </row>
    <row r="147" spans="1:10" s="70" customFormat="1" hidden="1">
      <c r="A147" s="65">
        <f t="shared" si="19"/>
        <v>13</v>
      </c>
      <c r="B147" s="66" t="s">
        <v>270</v>
      </c>
      <c r="C147" s="78" t="s">
        <v>2223</v>
      </c>
      <c r="D147" s="78"/>
      <c r="E147" s="68">
        <v>41185</v>
      </c>
      <c r="F147" s="69">
        <v>114</v>
      </c>
      <c r="G147" s="15">
        <f t="shared" si="20"/>
        <v>3.42</v>
      </c>
      <c r="H147" s="12">
        <f t="shared" si="21"/>
        <v>1.1399999999999999</v>
      </c>
      <c r="I147" s="12">
        <f t="shared" si="22"/>
        <v>2.2799999999999998</v>
      </c>
      <c r="J147" s="15">
        <f t="shared" si="23"/>
        <v>3.42</v>
      </c>
    </row>
    <row r="148" spans="1:10" s="70" customFormat="1" hidden="1">
      <c r="A148" s="65">
        <f t="shared" si="19"/>
        <v>14</v>
      </c>
      <c r="B148" s="66" t="s">
        <v>270</v>
      </c>
      <c r="C148" s="78" t="s">
        <v>2224</v>
      </c>
      <c r="D148" s="78"/>
      <c r="E148" s="68">
        <v>26508</v>
      </c>
      <c r="F148" s="69">
        <v>41</v>
      </c>
      <c r="G148" s="15">
        <f t="shared" si="20"/>
        <v>1.23</v>
      </c>
      <c r="H148" s="12">
        <f t="shared" si="21"/>
        <v>0.41</v>
      </c>
      <c r="I148" s="12">
        <f t="shared" si="22"/>
        <v>0.82</v>
      </c>
      <c r="J148" s="15">
        <f t="shared" si="23"/>
        <v>1.23</v>
      </c>
    </row>
    <row r="149" spans="1:10" s="70" customFormat="1" hidden="1">
      <c r="A149" s="65">
        <f t="shared" si="19"/>
        <v>15</v>
      </c>
      <c r="B149" s="66" t="s">
        <v>270</v>
      </c>
      <c r="C149" s="78" t="s">
        <v>2225</v>
      </c>
      <c r="D149" s="78"/>
      <c r="E149" s="68">
        <v>38079</v>
      </c>
      <c r="F149" s="69">
        <v>73</v>
      </c>
      <c r="G149" s="15">
        <f t="shared" si="20"/>
        <v>2.19</v>
      </c>
      <c r="H149" s="12">
        <f t="shared" si="21"/>
        <v>0.73</v>
      </c>
      <c r="I149" s="12">
        <f t="shared" si="22"/>
        <v>1.46</v>
      </c>
      <c r="J149" s="15">
        <f t="shared" si="23"/>
        <v>2.19</v>
      </c>
    </row>
    <row r="150" spans="1:10" s="70" customFormat="1" hidden="1">
      <c r="A150" s="65">
        <f t="shared" si="19"/>
        <v>16</v>
      </c>
      <c r="B150" s="66" t="s">
        <v>270</v>
      </c>
      <c r="C150" s="78" t="s">
        <v>2226</v>
      </c>
      <c r="D150" s="78"/>
      <c r="E150" s="68">
        <v>32032</v>
      </c>
      <c r="F150" s="69">
        <v>44</v>
      </c>
      <c r="G150" s="15">
        <f t="shared" si="20"/>
        <v>1.32</v>
      </c>
      <c r="H150" s="12">
        <f t="shared" si="21"/>
        <v>0.44</v>
      </c>
      <c r="I150" s="12">
        <f t="shared" si="22"/>
        <v>0.88</v>
      </c>
      <c r="J150" s="15">
        <f t="shared" si="23"/>
        <v>1.32</v>
      </c>
    </row>
    <row r="151" spans="1:10" s="70" customFormat="1" hidden="1">
      <c r="A151" s="65">
        <f t="shared" si="19"/>
        <v>17</v>
      </c>
      <c r="B151" s="66" t="s">
        <v>270</v>
      </c>
      <c r="C151" s="78" t="s">
        <v>2227</v>
      </c>
      <c r="D151" s="78"/>
      <c r="E151" s="68">
        <v>23057</v>
      </c>
      <c r="F151" s="69">
        <v>32</v>
      </c>
      <c r="G151" s="15">
        <f t="shared" si="20"/>
        <v>0.96</v>
      </c>
      <c r="H151" s="12">
        <f t="shared" si="21"/>
        <v>0.33</v>
      </c>
      <c r="I151" s="12">
        <f t="shared" si="22"/>
        <v>0.67</v>
      </c>
      <c r="J151" s="15">
        <v>1</v>
      </c>
    </row>
    <row r="152" spans="1:10" s="70" customFormat="1" hidden="1">
      <c r="A152" s="65">
        <f t="shared" si="19"/>
        <v>18</v>
      </c>
      <c r="B152" s="66" t="s">
        <v>270</v>
      </c>
      <c r="C152" s="78" t="s">
        <v>2228</v>
      </c>
      <c r="D152" s="78"/>
      <c r="E152" s="68">
        <v>18304</v>
      </c>
      <c r="F152" s="69">
        <v>30</v>
      </c>
      <c r="G152" s="15">
        <f t="shared" si="20"/>
        <v>0.9</v>
      </c>
      <c r="H152" s="12">
        <f t="shared" si="21"/>
        <v>0.33</v>
      </c>
      <c r="I152" s="12">
        <f t="shared" si="22"/>
        <v>0.67</v>
      </c>
      <c r="J152" s="15">
        <v>1</v>
      </c>
    </row>
    <row r="153" spans="1:10" s="70" customFormat="1" hidden="1">
      <c r="A153" s="65">
        <f t="shared" si="19"/>
        <v>19</v>
      </c>
      <c r="B153" s="66" t="s">
        <v>270</v>
      </c>
      <c r="C153" s="78" t="s">
        <v>2229</v>
      </c>
      <c r="D153" s="78"/>
      <c r="E153" s="68">
        <v>29400</v>
      </c>
      <c r="F153" s="69">
        <v>10</v>
      </c>
      <c r="G153" s="15">
        <f t="shared" si="20"/>
        <v>0.3</v>
      </c>
      <c r="H153" s="12">
        <f t="shared" si="21"/>
        <v>0.33</v>
      </c>
      <c r="I153" s="12">
        <f t="shared" si="22"/>
        <v>0.67</v>
      </c>
      <c r="J153" s="15">
        <v>1</v>
      </c>
    </row>
    <row r="154" spans="1:10" s="70" customFormat="1" hidden="1">
      <c r="A154" s="65">
        <f t="shared" si="19"/>
        <v>20</v>
      </c>
      <c r="B154" s="66" t="s">
        <v>270</v>
      </c>
      <c r="C154" s="78" t="s">
        <v>2230</v>
      </c>
      <c r="D154" s="78"/>
      <c r="E154" s="68">
        <f>8488+647</f>
        <v>9135</v>
      </c>
      <c r="F154" s="69">
        <v>27</v>
      </c>
      <c r="G154" s="15">
        <f t="shared" si="20"/>
        <v>0.81</v>
      </c>
      <c r="H154" s="12">
        <f t="shared" si="21"/>
        <v>0.33</v>
      </c>
      <c r="I154" s="12">
        <f t="shared" si="22"/>
        <v>0.67</v>
      </c>
      <c r="J154" s="15">
        <v>1</v>
      </c>
    </row>
    <row r="155" spans="1:10" s="70" customFormat="1" hidden="1">
      <c r="A155" s="65">
        <f t="shared" si="19"/>
        <v>21</v>
      </c>
      <c r="B155" s="66" t="s">
        <v>270</v>
      </c>
      <c r="C155" s="78" t="s">
        <v>2231</v>
      </c>
      <c r="D155" s="78"/>
      <c r="E155" s="68">
        <v>10868</v>
      </c>
      <c r="F155" s="69">
        <v>5</v>
      </c>
      <c r="G155" s="15">
        <f t="shared" si="20"/>
        <v>0.15</v>
      </c>
      <c r="H155" s="12">
        <f t="shared" si="21"/>
        <v>0.33</v>
      </c>
      <c r="I155" s="12">
        <f t="shared" si="22"/>
        <v>0.67</v>
      </c>
      <c r="J155" s="15">
        <v>1</v>
      </c>
    </row>
    <row r="156" spans="1:10" s="70" customFormat="1" hidden="1">
      <c r="A156" s="65">
        <f t="shared" si="19"/>
        <v>22</v>
      </c>
      <c r="B156" s="66" t="s">
        <v>270</v>
      </c>
      <c r="C156" s="78" t="s">
        <v>2232</v>
      </c>
      <c r="D156" s="78"/>
      <c r="E156" s="68">
        <v>64975</v>
      </c>
      <c r="F156" s="69">
        <v>28</v>
      </c>
      <c r="G156" s="15">
        <f t="shared" si="20"/>
        <v>0.84</v>
      </c>
      <c r="H156" s="12">
        <f t="shared" si="21"/>
        <v>0.33</v>
      </c>
      <c r="I156" s="12">
        <f t="shared" si="22"/>
        <v>0.67</v>
      </c>
      <c r="J156" s="15">
        <v>1</v>
      </c>
    </row>
    <row r="157" spans="1:10" s="70" customFormat="1" hidden="1">
      <c r="A157" s="65">
        <f t="shared" si="19"/>
        <v>23</v>
      </c>
      <c r="B157" s="66" t="s">
        <v>270</v>
      </c>
      <c r="C157" s="78" t="s">
        <v>2233</v>
      </c>
      <c r="D157" s="78"/>
      <c r="E157" s="68">
        <v>17542</v>
      </c>
      <c r="F157" s="69">
        <v>55</v>
      </c>
      <c r="G157" s="15">
        <f t="shared" si="20"/>
        <v>1.65</v>
      </c>
      <c r="H157" s="12">
        <f t="shared" si="21"/>
        <v>0.55000000000000004</v>
      </c>
      <c r="I157" s="12">
        <f t="shared" si="22"/>
        <v>1.1000000000000001</v>
      </c>
      <c r="J157" s="15">
        <f t="shared" si="23"/>
        <v>1.65</v>
      </c>
    </row>
    <row r="158" spans="1:10" s="70" customFormat="1" hidden="1">
      <c r="A158" s="65">
        <f t="shared" si="19"/>
        <v>24</v>
      </c>
      <c r="B158" s="66" t="s">
        <v>270</v>
      </c>
      <c r="C158" s="78" t="s">
        <v>2234</v>
      </c>
      <c r="D158" s="78"/>
      <c r="E158" s="68">
        <v>25740</v>
      </c>
      <c r="F158" s="69">
        <v>37</v>
      </c>
      <c r="G158" s="15">
        <f t="shared" si="20"/>
        <v>1.1100000000000001</v>
      </c>
      <c r="H158" s="12">
        <f t="shared" si="21"/>
        <v>0.37</v>
      </c>
      <c r="I158" s="12">
        <f t="shared" si="22"/>
        <v>0.74</v>
      </c>
      <c r="J158" s="15">
        <f t="shared" si="23"/>
        <v>1.1100000000000001</v>
      </c>
    </row>
    <row r="159" spans="1:10" s="70" customFormat="1" hidden="1">
      <c r="A159" s="65">
        <f t="shared" si="19"/>
        <v>25</v>
      </c>
      <c r="B159" s="66" t="s">
        <v>270</v>
      </c>
      <c r="C159" s="78" t="s">
        <v>2235</v>
      </c>
      <c r="D159" s="78"/>
      <c r="E159" s="68">
        <v>0</v>
      </c>
      <c r="F159" s="69">
        <v>31</v>
      </c>
      <c r="G159" s="15">
        <f t="shared" si="20"/>
        <v>0.93</v>
      </c>
      <c r="H159" s="12">
        <f t="shared" si="21"/>
        <v>0.33</v>
      </c>
      <c r="I159" s="12">
        <f t="shared" si="22"/>
        <v>0.67</v>
      </c>
      <c r="J159" s="15">
        <v>1</v>
      </c>
    </row>
    <row r="160" spans="1:10" s="77" customFormat="1">
      <c r="A160" s="74">
        <v>4</v>
      </c>
      <c r="B160" s="75" t="s">
        <v>270</v>
      </c>
      <c r="C160" s="76" t="s">
        <v>105</v>
      </c>
      <c r="D160" s="76"/>
      <c r="E160" s="85">
        <f t="shared" ref="E160:J160" si="24">SUM(E135:E159)</f>
        <v>567253</v>
      </c>
      <c r="F160" s="85">
        <f t="shared" si="24"/>
        <v>1164</v>
      </c>
      <c r="G160" s="88">
        <f t="shared" si="24"/>
        <v>34.92</v>
      </c>
      <c r="H160" s="88">
        <f t="shared" si="24"/>
        <v>12.129999999999999</v>
      </c>
      <c r="I160" s="88">
        <f t="shared" si="24"/>
        <v>24.350000000000009</v>
      </c>
      <c r="J160" s="88">
        <f t="shared" si="24"/>
        <v>36.479999999999997</v>
      </c>
    </row>
    <row r="161" spans="1:10" s="70" customFormat="1" hidden="1">
      <c r="A161" s="65">
        <v>1</v>
      </c>
      <c r="B161" s="66" t="s">
        <v>205</v>
      </c>
      <c r="C161" s="78" t="s">
        <v>2236</v>
      </c>
      <c r="D161" s="78"/>
      <c r="E161" s="68">
        <v>26036</v>
      </c>
      <c r="F161" s="69">
        <v>103</v>
      </c>
      <c r="G161" s="15">
        <f t="shared" si="20"/>
        <v>3.09</v>
      </c>
      <c r="H161" s="12">
        <f t="shared" si="21"/>
        <v>1.03</v>
      </c>
      <c r="I161" s="12">
        <f t="shared" si="22"/>
        <v>2.06</v>
      </c>
      <c r="J161" s="15">
        <f t="shared" si="23"/>
        <v>3.09</v>
      </c>
    </row>
    <row r="162" spans="1:10" s="70" customFormat="1" hidden="1">
      <c r="A162" s="65">
        <f t="shared" ref="A162:A187" si="25">A161+1</f>
        <v>2</v>
      </c>
      <c r="B162" s="66" t="s">
        <v>205</v>
      </c>
      <c r="C162" s="78" t="s">
        <v>2237</v>
      </c>
      <c r="D162" s="78"/>
      <c r="E162" s="68">
        <v>27905</v>
      </c>
      <c r="F162" s="69">
        <v>108</v>
      </c>
      <c r="G162" s="15">
        <f t="shared" si="20"/>
        <v>3.24</v>
      </c>
      <c r="H162" s="12">
        <f t="shared" si="21"/>
        <v>1.08</v>
      </c>
      <c r="I162" s="12">
        <f t="shared" si="22"/>
        <v>2.16</v>
      </c>
      <c r="J162" s="15">
        <f t="shared" si="23"/>
        <v>3.24</v>
      </c>
    </row>
    <row r="163" spans="1:10" s="70" customFormat="1" hidden="1">
      <c r="A163" s="65">
        <f t="shared" si="25"/>
        <v>3</v>
      </c>
      <c r="B163" s="66" t="s">
        <v>205</v>
      </c>
      <c r="C163" s="78" t="s">
        <v>2238</v>
      </c>
      <c r="D163" s="78"/>
      <c r="E163" s="68">
        <v>43919</v>
      </c>
      <c r="F163" s="69">
        <v>185</v>
      </c>
      <c r="G163" s="15">
        <f t="shared" si="20"/>
        <v>5.55</v>
      </c>
      <c r="H163" s="12">
        <f t="shared" si="21"/>
        <v>1</v>
      </c>
      <c r="I163" s="12">
        <f t="shared" si="22"/>
        <v>2</v>
      </c>
      <c r="J163" s="15">
        <v>3</v>
      </c>
    </row>
    <row r="164" spans="1:10" s="70" customFormat="1" hidden="1">
      <c r="A164" s="65">
        <f t="shared" si="25"/>
        <v>4</v>
      </c>
      <c r="B164" s="66" t="s">
        <v>205</v>
      </c>
      <c r="C164" s="78" t="s">
        <v>2239</v>
      </c>
      <c r="D164" s="78"/>
      <c r="E164" s="68">
        <v>17140</v>
      </c>
      <c r="F164" s="69">
        <v>76</v>
      </c>
      <c r="G164" s="15">
        <f t="shared" si="20"/>
        <v>2.2799999999999998</v>
      </c>
      <c r="H164" s="12">
        <f t="shared" si="21"/>
        <v>0.76</v>
      </c>
      <c r="I164" s="12">
        <f t="shared" si="22"/>
        <v>1.52</v>
      </c>
      <c r="J164" s="15">
        <f t="shared" si="23"/>
        <v>2.2799999999999998</v>
      </c>
    </row>
    <row r="165" spans="1:10" s="70" customFormat="1" hidden="1">
      <c r="A165" s="65">
        <f t="shared" si="25"/>
        <v>5</v>
      </c>
      <c r="B165" s="66" t="s">
        <v>205</v>
      </c>
      <c r="C165" s="78" t="s">
        <v>2240</v>
      </c>
      <c r="D165" s="78"/>
      <c r="E165" s="68">
        <v>18833</v>
      </c>
      <c r="F165" s="69">
        <v>116</v>
      </c>
      <c r="G165" s="15">
        <f t="shared" si="20"/>
        <v>3.48</v>
      </c>
      <c r="H165" s="12">
        <f t="shared" si="21"/>
        <v>1.1599999999999999</v>
      </c>
      <c r="I165" s="12">
        <f t="shared" si="22"/>
        <v>2.3199999999999998</v>
      </c>
      <c r="J165" s="15">
        <f t="shared" si="23"/>
        <v>3.48</v>
      </c>
    </row>
    <row r="166" spans="1:10" s="70" customFormat="1" hidden="1">
      <c r="A166" s="65">
        <f t="shared" si="25"/>
        <v>6</v>
      </c>
      <c r="B166" s="66" t="s">
        <v>205</v>
      </c>
      <c r="C166" s="78" t="s">
        <v>2241</v>
      </c>
      <c r="D166" s="78"/>
      <c r="E166" s="68">
        <v>12802</v>
      </c>
      <c r="F166" s="69">
        <v>108</v>
      </c>
      <c r="G166" s="15">
        <f t="shared" si="20"/>
        <v>3.24</v>
      </c>
      <c r="H166" s="12">
        <f t="shared" si="21"/>
        <v>1.08</v>
      </c>
      <c r="I166" s="12">
        <f t="shared" si="22"/>
        <v>2.16</v>
      </c>
      <c r="J166" s="15">
        <f t="shared" si="23"/>
        <v>3.24</v>
      </c>
    </row>
    <row r="167" spans="1:10" s="70" customFormat="1" hidden="1">
      <c r="A167" s="65">
        <f t="shared" si="25"/>
        <v>7</v>
      </c>
      <c r="B167" s="66" t="s">
        <v>205</v>
      </c>
      <c r="C167" s="78" t="s">
        <v>2242</v>
      </c>
      <c r="D167" s="78"/>
      <c r="E167" s="68">
        <v>19251</v>
      </c>
      <c r="F167" s="69">
        <v>118</v>
      </c>
      <c r="G167" s="15">
        <f t="shared" si="20"/>
        <v>3.54</v>
      </c>
      <c r="H167" s="12">
        <f t="shared" si="21"/>
        <v>1</v>
      </c>
      <c r="I167" s="12">
        <f t="shared" si="22"/>
        <v>2</v>
      </c>
      <c r="J167" s="15">
        <v>3</v>
      </c>
    </row>
    <row r="168" spans="1:10" s="70" customFormat="1" hidden="1">
      <c r="A168" s="65">
        <f t="shared" si="25"/>
        <v>8</v>
      </c>
      <c r="B168" s="66" t="s">
        <v>205</v>
      </c>
      <c r="C168" s="78" t="s">
        <v>2243</v>
      </c>
      <c r="D168" s="78"/>
      <c r="E168" s="68">
        <v>15796</v>
      </c>
      <c r="F168" s="69">
        <v>126</v>
      </c>
      <c r="G168" s="15">
        <f t="shared" si="20"/>
        <v>3.78</v>
      </c>
      <c r="H168" s="12">
        <f t="shared" si="21"/>
        <v>1</v>
      </c>
      <c r="I168" s="12">
        <f t="shared" si="22"/>
        <v>2</v>
      </c>
      <c r="J168" s="15">
        <v>3</v>
      </c>
    </row>
    <row r="169" spans="1:10" s="70" customFormat="1" hidden="1">
      <c r="A169" s="65">
        <f t="shared" si="25"/>
        <v>9</v>
      </c>
      <c r="B169" s="66" t="s">
        <v>205</v>
      </c>
      <c r="C169" s="78" t="s">
        <v>2244</v>
      </c>
      <c r="D169" s="78"/>
      <c r="E169" s="68">
        <v>37944</v>
      </c>
      <c r="F169" s="69">
        <v>103</v>
      </c>
      <c r="G169" s="15">
        <f t="shared" si="20"/>
        <v>3.09</v>
      </c>
      <c r="H169" s="12">
        <f t="shared" si="21"/>
        <v>1.03</v>
      </c>
      <c r="I169" s="12">
        <f t="shared" si="22"/>
        <v>2.06</v>
      </c>
      <c r="J169" s="15">
        <f t="shared" si="23"/>
        <v>3.09</v>
      </c>
    </row>
    <row r="170" spans="1:10" s="70" customFormat="1" hidden="1">
      <c r="A170" s="65">
        <f t="shared" si="25"/>
        <v>10</v>
      </c>
      <c r="B170" s="66" t="s">
        <v>205</v>
      </c>
      <c r="C170" s="78" t="s">
        <v>2245</v>
      </c>
      <c r="D170" s="78"/>
      <c r="E170" s="68">
        <v>66193</v>
      </c>
      <c r="F170" s="69">
        <v>74</v>
      </c>
      <c r="G170" s="15">
        <f t="shared" si="20"/>
        <v>2.2200000000000002</v>
      </c>
      <c r="H170" s="12">
        <f t="shared" si="21"/>
        <v>0.74</v>
      </c>
      <c r="I170" s="12">
        <f t="shared" si="22"/>
        <v>1.48</v>
      </c>
      <c r="J170" s="15">
        <f t="shared" si="23"/>
        <v>2.2200000000000002</v>
      </c>
    </row>
    <row r="171" spans="1:10" s="70" customFormat="1" hidden="1">
      <c r="A171" s="65">
        <f t="shared" si="25"/>
        <v>11</v>
      </c>
      <c r="B171" s="66" t="s">
        <v>205</v>
      </c>
      <c r="C171" s="78" t="s">
        <v>2246</v>
      </c>
      <c r="D171" s="78"/>
      <c r="E171" s="68">
        <v>5977</v>
      </c>
      <c r="F171" s="69">
        <v>164</v>
      </c>
      <c r="G171" s="15">
        <f t="shared" si="20"/>
        <v>4.92</v>
      </c>
      <c r="H171" s="12">
        <f t="shared" si="21"/>
        <v>1</v>
      </c>
      <c r="I171" s="12">
        <f t="shared" si="22"/>
        <v>2</v>
      </c>
      <c r="J171" s="15">
        <v>3</v>
      </c>
    </row>
    <row r="172" spans="1:10" s="70" customFormat="1" hidden="1">
      <c r="A172" s="65">
        <f t="shared" si="25"/>
        <v>12</v>
      </c>
      <c r="B172" s="66" t="s">
        <v>205</v>
      </c>
      <c r="C172" s="78" t="s">
        <v>2247</v>
      </c>
      <c r="D172" s="78"/>
      <c r="E172" s="68">
        <v>6998</v>
      </c>
      <c r="F172" s="69">
        <v>74</v>
      </c>
      <c r="G172" s="15">
        <f t="shared" si="20"/>
        <v>2.2200000000000002</v>
      </c>
      <c r="H172" s="12">
        <f t="shared" si="21"/>
        <v>0.74</v>
      </c>
      <c r="I172" s="12">
        <f t="shared" si="22"/>
        <v>1.48</v>
      </c>
      <c r="J172" s="15">
        <f t="shared" si="23"/>
        <v>2.2200000000000002</v>
      </c>
    </row>
    <row r="173" spans="1:10" s="70" customFormat="1" hidden="1">
      <c r="A173" s="65">
        <f t="shared" si="25"/>
        <v>13</v>
      </c>
      <c r="B173" s="66" t="s">
        <v>205</v>
      </c>
      <c r="C173" s="78" t="s">
        <v>2248</v>
      </c>
      <c r="D173" s="78"/>
      <c r="E173" s="68">
        <v>21228</v>
      </c>
      <c r="F173" s="69">
        <v>34</v>
      </c>
      <c r="G173" s="15">
        <f t="shared" si="20"/>
        <v>1.02</v>
      </c>
      <c r="H173" s="12">
        <f t="shared" si="21"/>
        <v>0.34</v>
      </c>
      <c r="I173" s="12">
        <f t="shared" si="22"/>
        <v>0.68</v>
      </c>
      <c r="J173" s="15">
        <f t="shared" si="23"/>
        <v>1.02</v>
      </c>
    </row>
    <row r="174" spans="1:10" s="70" customFormat="1" hidden="1">
      <c r="A174" s="65">
        <f t="shared" si="25"/>
        <v>14</v>
      </c>
      <c r="B174" s="66" t="s">
        <v>205</v>
      </c>
      <c r="C174" s="78" t="s">
        <v>2249</v>
      </c>
      <c r="D174" s="78"/>
      <c r="E174" s="68">
        <v>17503</v>
      </c>
      <c r="F174" s="69">
        <v>49</v>
      </c>
      <c r="G174" s="15">
        <f t="shared" si="20"/>
        <v>1.47</v>
      </c>
      <c r="H174" s="12">
        <f t="shared" si="21"/>
        <v>0.49</v>
      </c>
      <c r="I174" s="12">
        <f t="shared" si="22"/>
        <v>0.98</v>
      </c>
      <c r="J174" s="15">
        <f t="shared" si="23"/>
        <v>1.47</v>
      </c>
    </row>
    <row r="175" spans="1:10" s="70" customFormat="1" hidden="1">
      <c r="A175" s="65">
        <f t="shared" si="25"/>
        <v>15</v>
      </c>
      <c r="B175" s="66" t="s">
        <v>205</v>
      </c>
      <c r="C175" s="78" t="s">
        <v>2250</v>
      </c>
      <c r="D175" s="78"/>
      <c r="E175" s="68">
        <v>46612</v>
      </c>
      <c r="F175" s="69">
        <v>158</v>
      </c>
      <c r="G175" s="15">
        <f t="shared" si="20"/>
        <v>4.74</v>
      </c>
      <c r="H175" s="12">
        <f t="shared" si="21"/>
        <v>1</v>
      </c>
      <c r="I175" s="12">
        <f t="shared" si="22"/>
        <v>2</v>
      </c>
      <c r="J175" s="15">
        <v>3</v>
      </c>
    </row>
    <row r="176" spans="1:10" s="70" customFormat="1" hidden="1">
      <c r="A176" s="65">
        <f t="shared" si="25"/>
        <v>16</v>
      </c>
      <c r="B176" s="66" t="s">
        <v>205</v>
      </c>
      <c r="C176" s="78" t="s">
        <v>2251</v>
      </c>
      <c r="D176" s="78"/>
      <c r="E176" s="68">
        <v>63286</v>
      </c>
      <c r="F176" s="69">
        <v>213</v>
      </c>
      <c r="G176" s="15">
        <f t="shared" si="20"/>
        <v>6.39</v>
      </c>
      <c r="H176" s="12">
        <f t="shared" si="21"/>
        <v>1</v>
      </c>
      <c r="I176" s="12">
        <f t="shared" si="22"/>
        <v>2</v>
      </c>
      <c r="J176" s="15">
        <v>3</v>
      </c>
    </row>
    <row r="177" spans="1:10" s="70" customFormat="1" hidden="1">
      <c r="A177" s="65">
        <f t="shared" si="25"/>
        <v>17</v>
      </c>
      <c r="B177" s="66" t="s">
        <v>205</v>
      </c>
      <c r="C177" s="78" t="s">
        <v>2252</v>
      </c>
      <c r="D177" s="78"/>
      <c r="E177" s="68">
        <v>37139</v>
      </c>
      <c r="F177" s="69">
        <v>69</v>
      </c>
      <c r="G177" s="15">
        <f t="shared" si="20"/>
        <v>2.0699999999999998</v>
      </c>
      <c r="H177" s="12">
        <f t="shared" si="21"/>
        <v>0.69</v>
      </c>
      <c r="I177" s="12">
        <f t="shared" si="22"/>
        <v>1.38</v>
      </c>
      <c r="J177" s="15">
        <f t="shared" si="23"/>
        <v>2.0699999999999998</v>
      </c>
    </row>
    <row r="178" spans="1:10" s="70" customFormat="1" hidden="1">
      <c r="A178" s="65">
        <f t="shared" si="25"/>
        <v>18</v>
      </c>
      <c r="B178" s="66" t="s">
        <v>205</v>
      </c>
      <c r="C178" s="78" t="s">
        <v>2253</v>
      </c>
      <c r="D178" s="78"/>
      <c r="E178" s="68">
        <v>19679</v>
      </c>
      <c r="F178" s="69">
        <v>71</v>
      </c>
      <c r="G178" s="15">
        <f t="shared" si="20"/>
        <v>2.13</v>
      </c>
      <c r="H178" s="12">
        <f t="shared" si="21"/>
        <v>0.71</v>
      </c>
      <c r="I178" s="12">
        <f t="shared" si="22"/>
        <v>1.42</v>
      </c>
      <c r="J178" s="15">
        <f t="shared" si="23"/>
        <v>2.13</v>
      </c>
    </row>
    <row r="179" spans="1:10" s="70" customFormat="1" hidden="1">
      <c r="A179" s="65">
        <f t="shared" si="25"/>
        <v>19</v>
      </c>
      <c r="B179" s="66" t="s">
        <v>205</v>
      </c>
      <c r="C179" s="78" t="s">
        <v>2126</v>
      </c>
      <c r="D179" s="78"/>
      <c r="E179" s="68">
        <v>17712</v>
      </c>
      <c r="F179" s="69">
        <v>94</v>
      </c>
      <c r="G179" s="15">
        <f t="shared" si="20"/>
        <v>2.82</v>
      </c>
      <c r="H179" s="12">
        <f t="shared" si="21"/>
        <v>0.94</v>
      </c>
      <c r="I179" s="12">
        <f t="shared" si="22"/>
        <v>1.88</v>
      </c>
      <c r="J179" s="15">
        <f t="shared" si="23"/>
        <v>2.82</v>
      </c>
    </row>
    <row r="180" spans="1:10" s="70" customFormat="1" hidden="1">
      <c r="A180" s="65">
        <f t="shared" si="25"/>
        <v>20</v>
      </c>
      <c r="B180" s="66" t="s">
        <v>205</v>
      </c>
      <c r="C180" s="78" t="s">
        <v>2254</v>
      </c>
      <c r="D180" s="78"/>
      <c r="E180" s="68">
        <v>9463</v>
      </c>
      <c r="F180" s="69">
        <v>37</v>
      </c>
      <c r="G180" s="15">
        <f t="shared" si="20"/>
        <v>1.1100000000000001</v>
      </c>
      <c r="H180" s="12">
        <f t="shared" si="21"/>
        <v>0.37</v>
      </c>
      <c r="I180" s="12">
        <f t="shared" si="22"/>
        <v>0.74</v>
      </c>
      <c r="J180" s="15">
        <f t="shared" si="23"/>
        <v>1.1100000000000001</v>
      </c>
    </row>
    <row r="181" spans="1:10" s="70" customFormat="1" hidden="1">
      <c r="A181" s="65">
        <f t="shared" si="25"/>
        <v>21</v>
      </c>
      <c r="B181" s="66" t="s">
        <v>205</v>
      </c>
      <c r="C181" s="78" t="s">
        <v>2255</v>
      </c>
      <c r="D181" s="78"/>
      <c r="E181" s="68">
        <v>10728</v>
      </c>
      <c r="F181" s="69">
        <v>61</v>
      </c>
      <c r="G181" s="15">
        <f t="shared" si="20"/>
        <v>1.83</v>
      </c>
      <c r="H181" s="12">
        <f t="shared" si="21"/>
        <v>0.61</v>
      </c>
      <c r="I181" s="12">
        <f t="shared" si="22"/>
        <v>1.22</v>
      </c>
      <c r="J181" s="15">
        <f t="shared" si="23"/>
        <v>1.83</v>
      </c>
    </row>
    <row r="182" spans="1:10" s="70" customFormat="1" hidden="1">
      <c r="A182" s="65">
        <f t="shared" si="25"/>
        <v>22</v>
      </c>
      <c r="B182" s="66" t="s">
        <v>205</v>
      </c>
      <c r="C182" s="78" t="s">
        <v>2256</v>
      </c>
      <c r="D182" s="78"/>
      <c r="E182" s="68">
        <v>20274</v>
      </c>
      <c r="F182" s="69">
        <v>26</v>
      </c>
      <c r="G182" s="15">
        <f t="shared" si="20"/>
        <v>0.78</v>
      </c>
      <c r="H182" s="12">
        <f t="shared" si="21"/>
        <v>0.33</v>
      </c>
      <c r="I182" s="12">
        <f t="shared" si="22"/>
        <v>0.67</v>
      </c>
      <c r="J182" s="15">
        <v>1</v>
      </c>
    </row>
    <row r="183" spans="1:10" s="70" customFormat="1" hidden="1">
      <c r="A183" s="65">
        <f t="shared" si="25"/>
        <v>23</v>
      </c>
      <c r="B183" s="66" t="s">
        <v>205</v>
      </c>
      <c r="C183" s="78" t="s">
        <v>2257</v>
      </c>
      <c r="D183" s="78"/>
      <c r="E183" s="68">
        <v>26156</v>
      </c>
      <c r="F183" s="69">
        <v>62</v>
      </c>
      <c r="G183" s="15">
        <f t="shared" si="20"/>
        <v>1.86</v>
      </c>
      <c r="H183" s="12">
        <f t="shared" si="21"/>
        <v>0.62</v>
      </c>
      <c r="I183" s="12">
        <f t="shared" si="22"/>
        <v>1.24</v>
      </c>
      <c r="J183" s="15">
        <f t="shared" si="23"/>
        <v>1.86</v>
      </c>
    </row>
    <row r="184" spans="1:10" s="70" customFormat="1" hidden="1">
      <c r="A184" s="65">
        <f t="shared" si="25"/>
        <v>24</v>
      </c>
      <c r="B184" s="66" t="s">
        <v>205</v>
      </c>
      <c r="C184" s="78" t="s">
        <v>2258</v>
      </c>
      <c r="D184" s="78"/>
      <c r="E184" s="68">
        <f>5692+400</f>
        <v>6092</v>
      </c>
      <c r="F184" s="69">
        <v>50</v>
      </c>
      <c r="G184" s="15">
        <f t="shared" si="20"/>
        <v>1.5</v>
      </c>
      <c r="H184" s="12">
        <f t="shared" si="21"/>
        <v>0.5</v>
      </c>
      <c r="I184" s="12">
        <f t="shared" si="22"/>
        <v>1</v>
      </c>
      <c r="J184" s="15">
        <f t="shared" si="23"/>
        <v>1.5</v>
      </c>
    </row>
    <row r="185" spans="1:10" s="70" customFormat="1" hidden="1">
      <c r="A185" s="65">
        <f t="shared" si="25"/>
        <v>25</v>
      </c>
      <c r="B185" s="66" t="s">
        <v>205</v>
      </c>
      <c r="C185" s="78" t="s">
        <v>2259</v>
      </c>
      <c r="D185" s="78"/>
      <c r="E185" s="68">
        <v>19751</v>
      </c>
      <c r="F185" s="69">
        <v>13</v>
      </c>
      <c r="G185" s="15">
        <f t="shared" si="20"/>
        <v>0.39</v>
      </c>
      <c r="H185" s="12">
        <f t="shared" si="21"/>
        <v>0.33</v>
      </c>
      <c r="I185" s="12">
        <f t="shared" si="22"/>
        <v>0.67</v>
      </c>
      <c r="J185" s="15">
        <v>1</v>
      </c>
    </row>
    <row r="186" spans="1:10" s="70" customFormat="1" hidden="1">
      <c r="A186" s="65">
        <f t="shared" si="25"/>
        <v>26</v>
      </c>
      <c r="B186" s="66" t="s">
        <v>205</v>
      </c>
      <c r="C186" s="78" t="s">
        <v>2260</v>
      </c>
      <c r="D186" s="78"/>
      <c r="E186" s="68">
        <v>25942</v>
      </c>
      <c r="F186" s="69">
        <v>123</v>
      </c>
      <c r="G186" s="15">
        <f t="shared" si="20"/>
        <v>3.69</v>
      </c>
      <c r="H186" s="12">
        <f t="shared" si="21"/>
        <v>1</v>
      </c>
      <c r="I186" s="12">
        <f t="shared" si="22"/>
        <v>2</v>
      </c>
      <c r="J186" s="15">
        <v>3</v>
      </c>
    </row>
    <row r="187" spans="1:10" s="70" customFormat="1" hidden="1">
      <c r="A187" s="65">
        <f t="shared" si="25"/>
        <v>27</v>
      </c>
      <c r="B187" s="66" t="s">
        <v>205</v>
      </c>
      <c r="C187" s="78" t="s">
        <v>2261</v>
      </c>
      <c r="D187" s="78"/>
      <c r="E187" s="68">
        <v>11063</v>
      </c>
      <c r="F187" s="69">
        <v>55</v>
      </c>
      <c r="G187" s="15">
        <f t="shared" si="20"/>
        <v>1.65</v>
      </c>
      <c r="H187" s="12">
        <f t="shared" si="21"/>
        <v>0.55000000000000004</v>
      </c>
      <c r="I187" s="12">
        <f t="shared" si="22"/>
        <v>1.1000000000000001</v>
      </c>
      <c r="J187" s="15">
        <f t="shared" si="23"/>
        <v>1.65</v>
      </c>
    </row>
    <row r="188" spans="1:10" s="77" customFormat="1">
      <c r="A188" s="74">
        <v>5</v>
      </c>
      <c r="B188" s="75" t="s">
        <v>205</v>
      </c>
      <c r="C188" s="76" t="s">
        <v>105</v>
      </c>
      <c r="D188" s="76"/>
      <c r="E188" s="85">
        <f t="shared" ref="E188:J188" si="26">SUM(E161:E187)</f>
        <v>651422</v>
      </c>
      <c r="F188" s="85">
        <f t="shared" si="26"/>
        <v>2470</v>
      </c>
      <c r="G188" s="88">
        <f t="shared" si="26"/>
        <v>74.100000000000009</v>
      </c>
      <c r="H188" s="88">
        <f t="shared" si="26"/>
        <v>21.099999999999998</v>
      </c>
      <c r="I188" s="88">
        <f t="shared" si="26"/>
        <v>42.220000000000006</v>
      </c>
      <c r="J188" s="88">
        <f t="shared" si="26"/>
        <v>63.32</v>
      </c>
    </row>
    <row r="189" spans="1:10" s="70" customFormat="1" hidden="1">
      <c r="A189" s="65">
        <v>1</v>
      </c>
      <c r="B189" s="66" t="s">
        <v>721</v>
      </c>
      <c r="C189" s="78" t="s">
        <v>2262</v>
      </c>
      <c r="D189" s="78"/>
      <c r="E189" s="68">
        <v>9328</v>
      </c>
      <c r="F189" s="69">
        <v>36</v>
      </c>
      <c r="G189" s="15">
        <f t="shared" si="20"/>
        <v>1.08</v>
      </c>
      <c r="H189" s="12">
        <f t="shared" si="21"/>
        <v>0.36</v>
      </c>
      <c r="I189" s="12">
        <f t="shared" si="22"/>
        <v>0.72</v>
      </c>
      <c r="J189" s="15">
        <f t="shared" si="23"/>
        <v>1.08</v>
      </c>
    </row>
    <row r="190" spans="1:10" s="70" customFormat="1" hidden="1">
      <c r="A190" s="65">
        <f t="shared" ref="A190:A227" si="27">A189+1</f>
        <v>2</v>
      </c>
      <c r="B190" s="66" t="s">
        <v>721</v>
      </c>
      <c r="C190" s="78" t="s">
        <v>2263</v>
      </c>
      <c r="D190" s="78"/>
      <c r="E190" s="68">
        <v>12899</v>
      </c>
      <c r="F190" s="69">
        <v>6</v>
      </c>
      <c r="G190" s="15">
        <f t="shared" si="20"/>
        <v>0.18</v>
      </c>
      <c r="H190" s="12">
        <f t="shared" si="21"/>
        <v>0.33</v>
      </c>
      <c r="I190" s="12">
        <f t="shared" si="22"/>
        <v>0.67</v>
      </c>
      <c r="J190" s="15">
        <v>1</v>
      </c>
    </row>
    <row r="191" spans="1:10" s="70" customFormat="1" hidden="1">
      <c r="A191" s="65">
        <f t="shared" si="27"/>
        <v>3</v>
      </c>
      <c r="B191" s="66" t="s">
        <v>721</v>
      </c>
      <c r="C191" s="78" t="s">
        <v>2264</v>
      </c>
      <c r="D191" s="78"/>
      <c r="E191" s="68">
        <v>18795</v>
      </c>
      <c r="F191" s="69">
        <v>78</v>
      </c>
      <c r="G191" s="15">
        <f t="shared" si="20"/>
        <v>2.34</v>
      </c>
      <c r="H191" s="12">
        <f t="shared" si="21"/>
        <v>0.78</v>
      </c>
      <c r="I191" s="12">
        <f t="shared" si="22"/>
        <v>1.56</v>
      </c>
      <c r="J191" s="15">
        <f t="shared" si="23"/>
        <v>2.34</v>
      </c>
    </row>
    <row r="192" spans="1:10" s="70" customFormat="1" hidden="1">
      <c r="A192" s="65">
        <f t="shared" si="27"/>
        <v>4</v>
      </c>
      <c r="B192" s="66" t="s">
        <v>721</v>
      </c>
      <c r="C192" s="78" t="s">
        <v>2265</v>
      </c>
      <c r="D192" s="78"/>
      <c r="E192" s="68">
        <v>23385</v>
      </c>
      <c r="F192" s="69">
        <v>73</v>
      </c>
      <c r="G192" s="15">
        <f t="shared" si="20"/>
        <v>2.19</v>
      </c>
      <c r="H192" s="12">
        <f t="shared" si="21"/>
        <v>0.73</v>
      </c>
      <c r="I192" s="12">
        <f t="shared" si="22"/>
        <v>1.46</v>
      </c>
      <c r="J192" s="15">
        <f t="shared" si="23"/>
        <v>2.19</v>
      </c>
    </row>
    <row r="193" spans="1:10" s="70" customFormat="1" hidden="1">
      <c r="A193" s="65">
        <f t="shared" si="27"/>
        <v>5</v>
      </c>
      <c r="B193" s="66" t="s">
        <v>721</v>
      </c>
      <c r="C193" s="78" t="s">
        <v>2266</v>
      </c>
      <c r="D193" s="78"/>
      <c r="E193" s="68">
        <v>6710</v>
      </c>
      <c r="F193" s="69">
        <v>52</v>
      </c>
      <c r="G193" s="15">
        <f t="shared" si="20"/>
        <v>1.56</v>
      </c>
      <c r="H193" s="12">
        <f t="shared" si="21"/>
        <v>0.52</v>
      </c>
      <c r="I193" s="12">
        <f t="shared" si="22"/>
        <v>1.04</v>
      </c>
      <c r="J193" s="15">
        <f t="shared" si="23"/>
        <v>1.56</v>
      </c>
    </row>
    <row r="194" spans="1:10" s="70" customFormat="1" hidden="1">
      <c r="A194" s="65">
        <f t="shared" si="27"/>
        <v>6</v>
      </c>
      <c r="B194" s="66" t="s">
        <v>721</v>
      </c>
      <c r="C194" s="78" t="s">
        <v>2267</v>
      </c>
      <c r="D194" s="78"/>
      <c r="E194" s="68">
        <v>10607</v>
      </c>
      <c r="F194" s="69">
        <v>38</v>
      </c>
      <c r="G194" s="15">
        <f t="shared" ref="G194:G256" si="28">ROUND(F194*20*0.0015,2)</f>
        <v>1.1399999999999999</v>
      </c>
      <c r="H194" s="12">
        <f t="shared" ref="H194:H256" si="29">ROUND(J194*1/3,2)</f>
        <v>0.38</v>
      </c>
      <c r="I194" s="12">
        <f t="shared" ref="I194:I256" si="30">ROUND(J194*2/3,2)</f>
        <v>0.76</v>
      </c>
      <c r="J194" s="15">
        <f t="shared" ref="J194:J256" si="31">G194</f>
        <v>1.1399999999999999</v>
      </c>
    </row>
    <row r="195" spans="1:10" s="70" customFormat="1" hidden="1">
      <c r="A195" s="65">
        <f t="shared" si="27"/>
        <v>7</v>
      </c>
      <c r="B195" s="66" t="s">
        <v>721</v>
      </c>
      <c r="C195" s="78" t="s">
        <v>2235</v>
      </c>
      <c r="D195" s="78"/>
      <c r="E195" s="68">
        <v>12002</v>
      </c>
      <c r="F195" s="69">
        <v>50</v>
      </c>
      <c r="G195" s="15">
        <f t="shared" si="28"/>
        <v>1.5</v>
      </c>
      <c r="H195" s="12">
        <f t="shared" si="29"/>
        <v>0.5</v>
      </c>
      <c r="I195" s="12">
        <f t="shared" si="30"/>
        <v>1</v>
      </c>
      <c r="J195" s="15">
        <f t="shared" si="31"/>
        <v>1.5</v>
      </c>
    </row>
    <row r="196" spans="1:10" s="70" customFormat="1" hidden="1">
      <c r="A196" s="65">
        <f t="shared" si="27"/>
        <v>8</v>
      </c>
      <c r="B196" s="66" t="s">
        <v>721</v>
      </c>
      <c r="C196" s="78" t="s">
        <v>2268</v>
      </c>
      <c r="D196" s="78"/>
      <c r="E196" s="68">
        <v>50099</v>
      </c>
      <c r="F196" s="69">
        <v>215</v>
      </c>
      <c r="G196" s="15">
        <f t="shared" si="28"/>
        <v>6.45</v>
      </c>
      <c r="H196" s="12">
        <f t="shared" si="29"/>
        <v>2.33</v>
      </c>
      <c r="I196" s="12">
        <f t="shared" si="30"/>
        <v>4.67</v>
      </c>
      <c r="J196" s="15">
        <v>7</v>
      </c>
    </row>
    <row r="197" spans="1:10" s="70" customFormat="1" hidden="1">
      <c r="A197" s="65">
        <f t="shared" si="27"/>
        <v>9</v>
      </c>
      <c r="B197" s="66" t="s">
        <v>721</v>
      </c>
      <c r="C197" s="78" t="s">
        <v>2269</v>
      </c>
      <c r="D197" s="78"/>
      <c r="E197" s="68">
        <v>10555</v>
      </c>
      <c r="F197" s="69">
        <v>35</v>
      </c>
      <c r="G197" s="15">
        <f t="shared" si="28"/>
        <v>1.05</v>
      </c>
      <c r="H197" s="12">
        <f t="shared" si="29"/>
        <v>0.35</v>
      </c>
      <c r="I197" s="12">
        <f t="shared" si="30"/>
        <v>0.7</v>
      </c>
      <c r="J197" s="15">
        <f t="shared" si="31"/>
        <v>1.05</v>
      </c>
    </row>
    <row r="198" spans="1:10" s="70" customFormat="1" hidden="1">
      <c r="A198" s="65">
        <f t="shared" si="27"/>
        <v>10</v>
      </c>
      <c r="B198" s="66" t="s">
        <v>721</v>
      </c>
      <c r="C198" s="78" t="s">
        <v>2270</v>
      </c>
      <c r="D198" s="78"/>
      <c r="E198" s="68">
        <v>3339</v>
      </c>
      <c r="F198" s="69">
        <v>6</v>
      </c>
      <c r="G198" s="15">
        <f t="shared" si="28"/>
        <v>0.18</v>
      </c>
      <c r="H198" s="12">
        <f t="shared" si="29"/>
        <v>0.33</v>
      </c>
      <c r="I198" s="12">
        <f t="shared" si="30"/>
        <v>0.67</v>
      </c>
      <c r="J198" s="15">
        <v>1</v>
      </c>
    </row>
    <row r="199" spans="1:10" s="70" customFormat="1" hidden="1">
      <c r="A199" s="65">
        <f t="shared" si="27"/>
        <v>11</v>
      </c>
      <c r="B199" s="66" t="s">
        <v>721</v>
      </c>
      <c r="C199" s="78" t="s">
        <v>2271</v>
      </c>
      <c r="D199" s="78"/>
      <c r="E199" s="68">
        <v>4269</v>
      </c>
      <c r="F199" s="69">
        <v>26</v>
      </c>
      <c r="G199" s="15">
        <f t="shared" si="28"/>
        <v>0.78</v>
      </c>
      <c r="H199" s="12">
        <f t="shared" si="29"/>
        <v>0.33</v>
      </c>
      <c r="I199" s="12">
        <f t="shared" si="30"/>
        <v>0.67</v>
      </c>
      <c r="J199" s="15">
        <v>1</v>
      </c>
    </row>
    <row r="200" spans="1:10" s="70" customFormat="1" hidden="1">
      <c r="A200" s="65">
        <f t="shared" si="27"/>
        <v>12</v>
      </c>
      <c r="B200" s="66" t="s">
        <v>721</v>
      </c>
      <c r="C200" s="78" t="s">
        <v>2272</v>
      </c>
      <c r="D200" s="78"/>
      <c r="E200" s="68">
        <v>8375</v>
      </c>
      <c r="F200" s="69">
        <v>30</v>
      </c>
      <c r="G200" s="15">
        <f t="shared" si="28"/>
        <v>0.9</v>
      </c>
      <c r="H200" s="12">
        <f t="shared" si="29"/>
        <v>0.33</v>
      </c>
      <c r="I200" s="12">
        <f t="shared" si="30"/>
        <v>0.67</v>
      </c>
      <c r="J200" s="15">
        <v>1</v>
      </c>
    </row>
    <row r="201" spans="1:10" s="70" customFormat="1" hidden="1">
      <c r="A201" s="65">
        <f t="shared" si="27"/>
        <v>13</v>
      </c>
      <c r="B201" s="66" t="s">
        <v>721</v>
      </c>
      <c r="C201" s="78" t="s">
        <v>2273</v>
      </c>
      <c r="D201" s="78"/>
      <c r="E201" s="68">
        <v>7649</v>
      </c>
      <c r="F201" s="69">
        <v>21</v>
      </c>
      <c r="G201" s="15">
        <f t="shared" si="28"/>
        <v>0.63</v>
      </c>
      <c r="H201" s="12">
        <f t="shared" si="29"/>
        <v>0.33</v>
      </c>
      <c r="I201" s="12">
        <f t="shared" si="30"/>
        <v>0.67</v>
      </c>
      <c r="J201" s="15">
        <v>1</v>
      </c>
    </row>
    <row r="202" spans="1:10" s="70" customFormat="1" hidden="1">
      <c r="A202" s="65">
        <f t="shared" si="27"/>
        <v>14</v>
      </c>
      <c r="B202" s="66" t="s">
        <v>721</v>
      </c>
      <c r="C202" s="78" t="s">
        <v>2274</v>
      </c>
      <c r="D202" s="78"/>
      <c r="E202" s="68">
        <v>10658</v>
      </c>
      <c r="F202" s="69">
        <v>79</v>
      </c>
      <c r="G202" s="15">
        <f t="shared" si="28"/>
        <v>2.37</v>
      </c>
      <c r="H202" s="12">
        <f t="shared" si="29"/>
        <v>0.79</v>
      </c>
      <c r="I202" s="12">
        <f t="shared" si="30"/>
        <v>1.58</v>
      </c>
      <c r="J202" s="15">
        <f t="shared" si="31"/>
        <v>2.37</v>
      </c>
    </row>
    <row r="203" spans="1:10" s="70" customFormat="1" hidden="1">
      <c r="A203" s="65">
        <f t="shared" si="27"/>
        <v>15</v>
      </c>
      <c r="B203" s="66" t="s">
        <v>721</v>
      </c>
      <c r="C203" s="78" t="s">
        <v>2275</v>
      </c>
      <c r="D203" s="78"/>
      <c r="E203" s="68">
        <v>6361</v>
      </c>
      <c r="F203" s="69">
        <v>31</v>
      </c>
      <c r="G203" s="15">
        <f t="shared" si="28"/>
        <v>0.93</v>
      </c>
      <c r="H203" s="12">
        <f t="shared" si="29"/>
        <v>0.33</v>
      </c>
      <c r="I203" s="12">
        <f t="shared" si="30"/>
        <v>0.67</v>
      </c>
      <c r="J203" s="15">
        <v>1</v>
      </c>
    </row>
    <row r="204" spans="1:10" s="70" customFormat="1" hidden="1">
      <c r="A204" s="65">
        <f t="shared" si="27"/>
        <v>16</v>
      </c>
      <c r="B204" s="66" t="s">
        <v>721</v>
      </c>
      <c r="C204" s="78" t="s">
        <v>2276</v>
      </c>
      <c r="D204" s="78"/>
      <c r="E204" s="68">
        <v>40692</v>
      </c>
      <c r="F204" s="69">
        <v>130</v>
      </c>
      <c r="G204" s="15">
        <f t="shared" si="28"/>
        <v>3.9</v>
      </c>
      <c r="H204" s="12">
        <f t="shared" si="29"/>
        <v>1</v>
      </c>
      <c r="I204" s="12">
        <f t="shared" si="30"/>
        <v>2</v>
      </c>
      <c r="J204" s="15">
        <v>3</v>
      </c>
    </row>
    <row r="205" spans="1:10" s="70" customFormat="1" hidden="1">
      <c r="A205" s="65">
        <f t="shared" si="27"/>
        <v>17</v>
      </c>
      <c r="B205" s="66" t="s">
        <v>721</v>
      </c>
      <c r="C205" s="78" t="s">
        <v>2277</v>
      </c>
      <c r="D205" s="78"/>
      <c r="E205" s="68">
        <v>11918</v>
      </c>
      <c r="F205" s="69">
        <v>42</v>
      </c>
      <c r="G205" s="15">
        <f t="shared" si="28"/>
        <v>1.26</v>
      </c>
      <c r="H205" s="12">
        <f t="shared" si="29"/>
        <v>0.42</v>
      </c>
      <c r="I205" s="12">
        <f t="shared" si="30"/>
        <v>0.84</v>
      </c>
      <c r="J205" s="15">
        <f t="shared" si="31"/>
        <v>1.26</v>
      </c>
    </row>
    <row r="206" spans="1:10" s="70" customFormat="1" hidden="1">
      <c r="A206" s="65">
        <f t="shared" si="27"/>
        <v>18</v>
      </c>
      <c r="B206" s="66" t="s">
        <v>721</v>
      </c>
      <c r="C206" s="78" t="s">
        <v>2278</v>
      </c>
      <c r="D206" s="78"/>
      <c r="E206" s="68">
        <v>8877</v>
      </c>
      <c r="F206" s="69">
        <v>28</v>
      </c>
      <c r="G206" s="15">
        <f t="shared" si="28"/>
        <v>0.84</v>
      </c>
      <c r="H206" s="12">
        <f t="shared" si="29"/>
        <v>0.33</v>
      </c>
      <c r="I206" s="12">
        <f t="shared" si="30"/>
        <v>0.67</v>
      </c>
      <c r="J206" s="15">
        <v>1</v>
      </c>
    </row>
    <row r="207" spans="1:10" s="70" customFormat="1" hidden="1">
      <c r="A207" s="65">
        <f t="shared" si="27"/>
        <v>19</v>
      </c>
      <c r="B207" s="66" t="s">
        <v>721</v>
      </c>
      <c r="C207" s="78" t="s">
        <v>2279</v>
      </c>
      <c r="D207" s="78"/>
      <c r="E207" s="68">
        <v>11155</v>
      </c>
      <c r="F207" s="69">
        <v>49</v>
      </c>
      <c r="G207" s="15">
        <f t="shared" si="28"/>
        <v>1.47</v>
      </c>
      <c r="H207" s="12">
        <f t="shared" si="29"/>
        <v>0.49</v>
      </c>
      <c r="I207" s="12">
        <f t="shared" si="30"/>
        <v>0.98</v>
      </c>
      <c r="J207" s="15">
        <f t="shared" si="31"/>
        <v>1.47</v>
      </c>
    </row>
    <row r="208" spans="1:10" s="70" customFormat="1" hidden="1">
      <c r="A208" s="65">
        <f t="shared" si="27"/>
        <v>20</v>
      </c>
      <c r="B208" s="66" t="s">
        <v>721</v>
      </c>
      <c r="C208" s="78" t="s">
        <v>2280</v>
      </c>
      <c r="D208" s="78"/>
      <c r="E208" s="68">
        <v>447</v>
      </c>
      <c r="F208" s="69">
        <v>8</v>
      </c>
      <c r="G208" s="15">
        <f t="shared" si="28"/>
        <v>0.24</v>
      </c>
      <c r="H208" s="12">
        <f t="shared" si="29"/>
        <v>0.33</v>
      </c>
      <c r="I208" s="12">
        <f t="shared" si="30"/>
        <v>0.67</v>
      </c>
      <c r="J208" s="15">
        <v>1</v>
      </c>
    </row>
    <row r="209" spans="1:10" s="70" customFormat="1" hidden="1">
      <c r="A209" s="65">
        <f t="shared" si="27"/>
        <v>21</v>
      </c>
      <c r="B209" s="66" t="s">
        <v>721</v>
      </c>
      <c r="C209" s="78" t="s">
        <v>2281</v>
      </c>
      <c r="D209" s="78"/>
      <c r="E209" s="68">
        <v>9152</v>
      </c>
      <c r="F209" s="69">
        <v>33</v>
      </c>
      <c r="G209" s="15">
        <f t="shared" si="28"/>
        <v>0.99</v>
      </c>
      <c r="H209" s="12">
        <f t="shared" si="29"/>
        <v>0.33</v>
      </c>
      <c r="I209" s="12">
        <f t="shared" si="30"/>
        <v>0.67</v>
      </c>
      <c r="J209" s="15">
        <v>1</v>
      </c>
    </row>
    <row r="210" spans="1:10" s="70" customFormat="1" hidden="1">
      <c r="A210" s="65">
        <f t="shared" si="27"/>
        <v>22</v>
      </c>
      <c r="B210" s="66" t="s">
        <v>721</v>
      </c>
      <c r="C210" s="78" t="s">
        <v>2282</v>
      </c>
      <c r="D210" s="78"/>
      <c r="E210" s="68">
        <v>210</v>
      </c>
      <c r="F210" s="69">
        <v>61</v>
      </c>
      <c r="G210" s="15">
        <f t="shared" si="28"/>
        <v>1.83</v>
      </c>
      <c r="H210" s="12">
        <f t="shared" si="29"/>
        <v>0.61</v>
      </c>
      <c r="I210" s="12">
        <f t="shared" si="30"/>
        <v>1.22</v>
      </c>
      <c r="J210" s="15">
        <f t="shared" si="31"/>
        <v>1.83</v>
      </c>
    </row>
    <row r="211" spans="1:10" s="70" customFormat="1" hidden="1">
      <c r="A211" s="65">
        <f t="shared" si="27"/>
        <v>23</v>
      </c>
      <c r="B211" s="66" t="s">
        <v>721</v>
      </c>
      <c r="C211" s="78" t="s">
        <v>2283</v>
      </c>
      <c r="D211" s="78"/>
      <c r="E211" s="68">
        <v>80552</v>
      </c>
      <c r="F211" s="69">
        <v>294</v>
      </c>
      <c r="G211" s="15">
        <f t="shared" si="28"/>
        <v>8.82</v>
      </c>
      <c r="H211" s="12">
        <f t="shared" si="29"/>
        <v>2.33</v>
      </c>
      <c r="I211" s="12">
        <f t="shared" si="30"/>
        <v>4.67</v>
      </c>
      <c r="J211" s="15">
        <v>7</v>
      </c>
    </row>
    <row r="212" spans="1:10" s="70" customFormat="1" hidden="1">
      <c r="A212" s="65">
        <f t="shared" si="27"/>
        <v>24</v>
      </c>
      <c r="B212" s="66" t="s">
        <v>721</v>
      </c>
      <c r="C212" s="78" t="s">
        <v>2284</v>
      </c>
      <c r="D212" s="78"/>
      <c r="E212" s="68">
        <v>17675</v>
      </c>
      <c r="F212" s="69">
        <v>50</v>
      </c>
      <c r="G212" s="15">
        <f t="shared" si="28"/>
        <v>1.5</v>
      </c>
      <c r="H212" s="12">
        <f t="shared" si="29"/>
        <v>0.5</v>
      </c>
      <c r="I212" s="12">
        <f t="shared" si="30"/>
        <v>1</v>
      </c>
      <c r="J212" s="15">
        <f t="shared" si="31"/>
        <v>1.5</v>
      </c>
    </row>
    <row r="213" spans="1:10" s="70" customFormat="1" hidden="1">
      <c r="A213" s="65">
        <f t="shared" si="27"/>
        <v>25</v>
      </c>
      <c r="B213" s="66" t="s">
        <v>721</v>
      </c>
      <c r="C213" s="78" t="s">
        <v>2285</v>
      </c>
      <c r="D213" s="78"/>
      <c r="E213" s="68">
        <v>14211</v>
      </c>
      <c r="F213" s="69">
        <v>23</v>
      </c>
      <c r="G213" s="15">
        <f t="shared" si="28"/>
        <v>0.69</v>
      </c>
      <c r="H213" s="12">
        <f t="shared" si="29"/>
        <v>0.33</v>
      </c>
      <c r="I213" s="12">
        <f t="shared" si="30"/>
        <v>0.67</v>
      </c>
      <c r="J213" s="15">
        <v>1</v>
      </c>
    </row>
    <row r="214" spans="1:10" s="70" customFormat="1" hidden="1">
      <c r="A214" s="65">
        <f t="shared" si="27"/>
        <v>26</v>
      </c>
      <c r="B214" s="66" t="s">
        <v>721</v>
      </c>
      <c r="C214" s="78" t="s">
        <v>2286</v>
      </c>
      <c r="D214" s="78"/>
      <c r="E214" s="68">
        <v>16256</v>
      </c>
      <c r="F214" s="69">
        <v>55</v>
      </c>
      <c r="G214" s="15">
        <f t="shared" si="28"/>
        <v>1.65</v>
      </c>
      <c r="H214" s="12">
        <f t="shared" si="29"/>
        <v>0.55000000000000004</v>
      </c>
      <c r="I214" s="12">
        <f t="shared" si="30"/>
        <v>1.1000000000000001</v>
      </c>
      <c r="J214" s="15">
        <f t="shared" si="31"/>
        <v>1.65</v>
      </c>
    </row>
    <row r="215" spans="1:10" s="70" customFormat="1" hidden="1">
      <c r="A215" s="65">
        <f t="shared" si="27"/>
        <v>27</v>
      </c>
      <c r="B215" s="66" t="s">
        <v>721</v>
      </c>
      <c r="C215" s="78" t="s">
        <v>2287</v>
      </c>
      <c r="D215" s="78"/>
      <c r="E215" s="68">
        <v>6840</v>
      </c>
      <c r="F215" s="69">
        <v>27</v>
      </c>
      <c r="G215" s="15">
        <f t="shared" si="28"/>
        <v>0.81</v>
      </c>
      <c r="H215" s="12">
        <f t="shared" si="29"/>
        <v>0.33</v>
      </c>
      <c r="I215" s="12">
        <f t="shared" si="30"/>
        <v>0.67</v>
      </c>
      <c r="J215" s="15">
        <v>1</v>
      </c>
    </row>
    <row r="216" spans="1:10" s="70" customFormat="1" hidden="1">
      <c r="A216" s="65">
        <f t="shared" si="27"/>
        <v>28</v>
      </c>
      <c r="B216" s="66" t="s">
        <v>721</v>
      </c>
      <c r="C216" s="78" t="s">
        <v>2288</v>
      </c>
      <c r="D216" s="78"/>
      <c r="E216" s="68">
        <v>4232</v>
      </c>
      <c r="F216" s="69">
        <v>13</v>
      </c>
      <c r="G216" s="15">
        <f t="shared" si="28"/>
        <v>0.39</v>
      </c>
      <c r="H216" s="12">
        <f t="shared" si="29"/>
        <v>0.33</v>
      </c>
      <c r="I216" s="12">
        <f t="shared" si="30"/>
        <v>0.67</v>
      </c>
      <c r="J216" s="15">
        <v>1</v>
      </c>
    </row>
    <row r="217" spans="1:10" s="70" customFormat="1" hidden="1">
      <c r="A217" s="65">
        <f t="shared" si="27"/>
        <v>29</v>
      </c>
      <c r="B217" s="66" t="s">
        <v>721</v>
      </c>
      <c r="C217" s="78" t="s">
        <v>2289</v>
      </c>
      <c r="D217" s="78"/>
      <c r="E217" s="68">
        <v>4585</v>
      </c>
      <c r="F217" s="69">
        <v>22</v>
      </c>
      <c r="G217" s="15">
        <f t="shared" si="28"/>
        <v>0.66</v>
      </c>
      <c r="H217" s="12">
        <f t="shared" si="29"/>
        <v>0.33</v>
      </c>
      <c r="I217" s="12">
        <f t="shared" si="30"/>
        <v>0.67</v>
      </c>
      <c r="J217" s="15">
        <v>1</v>
      </c>
    </row>
    <row r="218" spans="1:10" s="70" customFormat="1" hidden="1">
      <c r="A218" s="65">
        <f t="shared" si="27"/>
        <v>30</v>
      </c>
      <c r="B218" s="66" t="s">
        <v>721</v>
      </c>
      <c r="C218" s="78" t="s">
        <v>2290</v>
      </c>
      <c r="D218" s="78"/>
      <c r="E218" s="68">
        <f>6831+400</f>
        <v>7231</v>
      </c>
      <c r="F218" s="69">
        <v>23</v>
      </c>
      <c r="G218" s="15">
        <f t="shared" si="28"/>
        <v>0.69</v>
      </c>
      <c r="H218" s="12">
        <f t="shared" si="29"/>
        <v>0.33</v>
      </c>
      <c r="I218" s="12">
        <f t="shared" si="30"/>
        <v>0.67</v>
      </c>
      <c r="J218" s="15">
        <v>1</v>
      </c>
    </row>
    <row r="219" spans="1:10" s="70" customFormat="1" hidden="1">
      <c r="A219" s="65">
        <f t="shared" si="27"/>
        <v>31</v>
      </c>
      <c r="B219" s="66" t="s">
        <v>721</v>
      </c>
      <c r="C219" s="78" t="s">
        <v>2291</v>
      </c>
      <c r="D219" s="78"/>
      <c r="E219" s="68">
        <v>15473</v>
      </c>
      <c r="F219" s="69">
        <v>37</v>
      </c>
      <c r="G219" s="15">
        <f t="shared" si="28"/>
        <v>1.1100000000000001</v>
      </c>
      <c r="H219" s="12">
        <f t="shared" si="29"/>
        <v>0.37</v>
      </c>
      <c r="I219" s="12">
        <f t="shared" si="30"/>
        <v>0.74</v>
      </c>
      <c r="J219" s="15">
        <f t="shared" si="31"/>
        <v>1.1100000000000001</v>
      </c>
    </row>
    <row r="220" spans="1:10" s="70" customFormat="1" hidden="1">
      <c r="A220" s="65">
        <f t="shared" si="27"/>
        <v>32</v>
      </c>
      <c r="B220" s="66" t="s">
        <v>721</v>
      </c>
      <c r="C220" s="78" t="s">
        <v>2292</v>
      </c>
      <c r="D220" s="78"/>
      <c r="E220" s="68">
        <v>10137</v>
      </c>
      <c r="F220" s="69">
        <v>50</v>
      </c>
      <c r="G220" s="15">
        <f t="shared" si="28"/>
        <v>1.5</v>
      </c>
      <c r="H220" s="12">
        <f t="shared" si="29"/>
        <v>0.5</v>
      </c>
      <c r="I220" s="12">
        <f t="shared" si="30"/>
        <v>1</v>
      </c>
      <c r="J220" s="15">
        <f t="shared" si="31"/>
        <v>1.5</v>
      </c>
    </row>
    <row r="221" spans="1:10" s="70" customFormat="1" hidden="1">
      <c r="A221" s="65">
        <f t="shared" si="27"/>
        <v>33</v>
      </c>
      <c r="B221" s="66" t="s">
        <v>721</v>
      </c>
      <c r="C221" s="78" t="s">
        <v>2293</v>
      </c>
      <c r="D221" s="78"/>
      <c r="E221" s="68">
        <v>10867</v>
      </c>
      <c r="F221" s="69">
        <v>49</v>
      </c>
      <c r="G221" s="15">
        <f t="shared" si="28"/>
        <v>1.47</v>
      </c>
      <c r="H221" s="12">
        <f t="shared" si="29"/>
        <v>0.49</v>
      </c>
      <c r="I221" s="12">
        <f t="shared" si="30"/>
        <v>0.98</v>
      </c>
      <c r="J221" s="15">
        <f t="shared" si="31"/>
        <v>1.47</v>
      </c>
    </row>
    <row r="222" spans="1:10" s="70" customFormat="1" hidden="1">
      <c r="A222" s="65">
        <f t="shared" si="27"/>
        <v>34</v>
      </c>
      <c r="B222" s="66" t="s">
        <v>721</v>
      </c>
      <c r="C222" s="78" t="s">
        <v>2142</v>
      </c>
      <c r="D222" s="78"/>
      <c r="E222" s="68">
        <v>12578</v>
      </c>
      <c r="F222" s="69">
        <v>43</v>
      </c>
      <c r="G222" s="15">
        <f t="shared" si="28"/>
        <v>1.29</v>
      </c>
      <c r="H222" s="12">
        <f t="shared" si="29"/>
        <v>0.43</v>
      </c>
      <c r="I222" s="12">
        <f t="shared" si="30"/>
        <v>0.86</v>
      </c>
      <c r="J222" s="15">
        <f t="shared" si="31"/>
        <v>1.29</v>
      </c>
    </row>
    <row r="223" spans="1:10" s="70" customFormat="1" hidden="1">
      <c r="A223" s="65">
        <f t="shared" si="27"/>
        <v>35</v>
      </c>
      <c r="B223" s="66" t="s">
        <v>721</v>
      </c>
      <c r="C223" s="78" t="s">
        <v>2294</v>
      </c>
      <c r="D223" s="78"/>
      <c r="E223" s="68">
        <v>13741</v>
      </c>
      <c r="F223" s="69">
        <v>32</v>
      </c>
      <c r="G223" s="15">
        <f t="shared" si="28"/>
        <v>0.96</v>
      </c>
      <c r="H223" s="12">
        <f t="shared" si="29"/>
        <v>0.33</v>
      </c>
      <c r="I223" s="12">
        <f t="shared" si="30"/>
        <v>0.67</v>
      </c>
      <c r="J223" s="15">
        <v>1</v>
      </c>
    </row>
    <row r="224" spans="1:10" s="70" customFormat="1" hidden="1">
      <c r="A224" s="65">
        <f t="shared" si="27"/>
        <v>36</v>
      </c>
      <c r="B224" s="66" t="s">
        <v>721</v>
      </c>
      <c r="C224" s="78" t="s">
        <v>2295</v>
      </c>
      <c r="D224" s="78"/>
      <c r="E224" s="68">
        <v>42529</v>
      </c>
      <c r="F224" s="69">
        <v>77</v>
      </c>
      <c r="G224" s="15">
        <f t="shared" si="28"/>
        <v>2.31</v>
      </c>
      <c r="H224" s="12">
        <f t="shared" si="29"/>
        <v>0.77</v>
      </c>
      <c r="I224" s="12">
        <f t="shared" si="30"/>
        <v>1.54</v>
      </c>
      <c r="J224" s="15">
        <f t="shared" si="31"/>
        <v>2.31</v>
      </c>
    </row>
    <row r="225" spans="1:10" s="70" customFormat="1" hidden="1">
      <c r="A225" s="65">
        <f t="shared" si="27"/>
        <v>37</v>
      </c>
      <c r="B225" s="66" t="s">
        <v>721</v>
      </c>
      <c r="C225" s="78" t="s">
        <v>2296</v>
      </c>
      <c r="D225" s="78"/>
      <c r="E225" s="68">
        <v>15624</v>
      </c>
      <c r="F225" s="69">
        <v>17</v>
      </c>
      <c r="G225" s="15">
        <f t="shared" si="28"/>
        <v>0.51</v>
      </c>
      <c r="H225" s="12">
        <f t="shared" si="29"/>
        <v>0.33</v>
      </c>
      <c r="I225" s="12">
        <f t="shared" si="30"/>
        <v>0.67</v>
      </c>
      <c r="J225" s="15">
        <v>1</v>
      </c>
    </row>
    <row r="226" spans="1:10" s="70" customFormat="1" hidden="1">
      <c r="A226" s="65">
        <f t="shared" si="27"/>
        <v>38</v>
      </c>
      <c r="B226" s="66" t="s">
        <v>721</v>
      </c>
      <c r="C226" s="78" t="s">
        <v>2297</v>
      </c>
      <c r="D226" s="78"/>
      <c r="E226" s="68">
        <v>15810</v>
      </c>
      <c r="F226" s="69">
        <v>81</v>
      </c>
      <c r="G226" s="15">
        <f t="shared" si="28"/>
        <v>2.4300000000000002</v>
      </c>
      <c r="H226" s="12">
        <f t="shared" si="29"/>
        <v>0.81</v>
      </c>
      <c r="I226" s="12">
        <f t="shared" si="30"/>
        <v>1.62</v>
      </c>
      <c r="J226" s="15">
        <f t="shared" si="31"/>
        <v>2.4300000000000002</v>
      </c>
    </row>
    <row r="227" spans="1:10" s="70" customFormat="1" hidden="1">
      <c r="A227" s="65">
        <f t="shared" si="27"/>
        <v>39</v>
      </c>
      <c r="B227" s="66" t="s">
        <v>721</v>
      </c>
      <c r="C227" s="78" t="s">
        <v>2298</v>
      </c>
      <c r="D227" s="78"/>
      <c r="E227" s="68">
        <v>6594</v>
      </c>
      <c r="F227" s="69">
        <v>50</v>
      </c>
      <c r="G227" s="15">
        <f t="shared" si="28"/>
        <v>1.5</v>
      </c>
      <c r="H227" s="12">
        <f t="shared" si="29"/>
        <v>0.5</v>
      </c>
      <c r="I227" s="12">
        <f t="shared" si="30"/>
        <v>1</v>
      </c>
      <c r="J227" s="15">
        <f t="shared" si="31"/>
        <v>1.5</v>
      </c>
    </row>
    <row r="228" spans="1:10" s="77" customFormat="1">
      <c r="A228" s="74">
        <v>6</v>
      </c>
      <c r="B228" s="75" t="s">
        <v>721</v>
      </c>
      <c r="C228" s="76" t="s">
        <v>105</v>
      </c>
      <c r="D228" s="76"/>
      <c r="E228" s="85">
        <f t="shared" ref="E228:J228" si="32">SUM(E189:E227)</f>
        <v>572417</v>
      </c>
      <c r="F228" s="85">
        <f t="shared" si="32"/>
        <v>2070</v>
      </c>
      <c r="G228" s="88">
        <f t="shared" si="32"/>
        <v>62.099999999999987</v>
      </c>
      <c r="H228" s="88">
        <f t="shared" si="32"/>
        <v>21.789999999999988</v>
      </c>
      <c r="I228" s="88">
        <f t="shared" si="32"/>
        <v>43.760000000000012</v>
      </c>
      <c r="J228" s="88">
        <f t="shared" si="32"/>
        <v>65.550000000000011</v>
      </c>
    </row>
    <row r="229" spans="1:10" s="70" customFormat="1" hidden="1">
      <c r="A229" s="65">
        <v>1</v>
      </c>
      <c r="B229" s="66" t="s">
        <v>1495</v>
      </c>
      <c r="C229" s="78" t="s">
        <v>2299</v>
      </c>
      <c r="D229" s="78"/>
      <c r="E229" s="68">
        <v>23795</v>
      </c>
      <c r="F229" s="69">
        <v>136</v>
      </c>
      <c r="G229" s="15">
        <f t="shared" si="28"/>
        <v>4.08</v>
      </c>
      <c r="H229" s="12">
        <f t="shared" si="29"/>
        <v>1</v>
      </c>
      <c r="I229" s="12">
        <f t="shared" si="30"/>
        <v>2</v>
      </c>
      <c r="J229" s="15">
        <v>3</v>
      </c>
    </row>
    <row r="230" spans="1:10" s="70" customFormat="1" hidden="1">
      <c r="A230" s="65">
        <f t="shared" ref="A230:A264" si="33">A229+1</f>
        <v>2</v>
      </c>
      <c r="B230" s="66" t="s">
        <v>1495</v>
      </c>
      <c r="C230" s="78" t="s">
        <v>2300</v>
      </c>
      <c r="D230" s="78"/>
      <c r="E230" s="68">
        <v>36413</v>
      </c>
      <c r="F230" s="69">
        <v>169</v>
      </c>
      <c r="G230" s="15">
        <f t="shared" si="28"/>
        <v>5.07</v>
      </c>
      <c r="H230" s="12">
        <f t="shared" si="29"/>
        <v>1</v>
      </c>
      <c r="I230" s="12">
        <f t="shared" si="30"/>
        <v>2</v>
      </c>
      <c r="J230" s="15">
        <v>3</v>
      </c>
    </row>
    <row r="231" spans="1:10" s="70" customFormat="1" hidden="1">
      <c r="A231" s="65">
        <f t="shared" si="33"/>
        <v>3</v>
      </c>
      <c r="B231" s="66" t="s">
        <v>1495</v>
      </c>
      <c r="C231" s="78" t="s">
        <v>2301</v>
      </c>
      <c r="D231" s="78"/>
      <c r="E231" s="68">
        <v>24597</v>
      </c>
      <c r="F231" s="69">
        <v>71</v>
      </c>
      <c r="G231" s="15">
        <f t="shared" si="28"/>
        <v>2.13</v>
      </c>
      <c r="H231" s="12">
        <f t="shared" si="29"/>
        <v>0.71</v>
      </c>
      <c r="I231" s="12">
        <f t="shared" si="30"/>
        <v>1.42</v>
      </c>
      <c r="J231" s="15">
        <f t="shared" si="31"/>
        <v>2.13</v>
      </c>
    </row>
    <row r="232" spans="1:10" s="70" customFormat="1" hidden="1">
      <c r="A232" s="65">
        <f t="shared" si="33"/>
        <v>4</v>
      </c>
      <c r="B232" s="66" t="s">
        <v>1495</v>
      </c>
      <c r="C232" s="78" t="s">
        <v>2302</v>
      </c>
      <c r="D232" s="78"/>
      <c r="E232" s="68">
        <v>22766</v>
      </c>
      <c r="F232" s="69">
        <v>89</v>
      </c>
      <c r="G232" s="15">
        <f t="shared" si="28"/>
        <v>2.67</v>
      </c>
      <c r="H232" s="12">
        <f t="shared" si="29"/>
        <v>0.89</v>
      </c>
      <c r="I232" s="12">
        <f t="shared" si="30"/>
        <v>1.78</v>
      </c>
      <c r="J232" s="15">
        <f t="shared" si="31"/>
        <v>2.67</v>
      </c>
    </row>
    <row r="233" spans="1:10" s="70" customFormat="1" hidden="1">
      <c r="A233" s="65">
        <f t="shared" si="33"/>
        <v>5</v>
      </c>
      <c r="B233" s="66" t="s">
        <v>1495</v>
      </c>
      <c r="C233" s="78" t="s">
        <v>2303</v>
      </c>
      <c r="D233" s="78"/>
      <c r="E233" s="68">
        <v>29115</v>
      </c>
      <c r="F233" s="69">
        <v>69</v>
      </c>
      <c r="G233" s="15">
        <f t="shared" si="28"/>
        <v>2.0699999999999998</v>
      </c>
      <c r="H233" s="12">
        <f t="shared" si="29"/>
        <v>0.69</v>
      </c>
      <c r="I233" s="12">
        <f t="shared" si="30"/>
        <v>1.38</v>
      </c>
      <c r="J233" s="15">
        <f t="shared" si="31"/>
        <v>2.0699999999999998</v>
      </c>
    </row>
    <row r="234" spans="1:10" s="70" customFormat="1" hidden="1">
      <c r="A234" s="65">
        <f t="shared" si="33"/>
        <v>6</v>
      </c>
      <c r="B234" s="66" t="s">
        <v>1495</v>
      </c>
      <c r="C234" s="78" t="s">
        <v>2304</v>
      </c>
      <c r="D234" s="78"/>
      <c r="E234" s="68">
        <v>25213</v>
      </c>
      <c r="F234" s="69">
        <v>78</v>
      </c>
      <c r="G234" s="15">
        <f t="shared" si="28"/>
        <v>2.34</v>
      </c>
      <c r="H234" s="12">
        <f t="shared" si="29"/>
        <v>0.78</v>
      </c>
      <c r="I234" s="12">
        <f t="shared" si="30"/>
        <v>1.56</v>
      </c>
      <c r="J234" s="15">
        <f t="shared" si="31"/>
        <v>2.34</v>
      </c>
    </row>
    <row r="235" spans="1:10" s="70" customFormat="1" hidden="1">
      <c r="A235" s="65">
        <f t="shared" si="33"/>
        <v>7</v>
      </c>
      <c r="B235" s="66" t="s">
        <v>1495</v>
      </c>
      <c r="C235" s="78" t="s">
        <v>2305</v>
      </c>
      <c r="D235" s="78"/>
      <c r="E235" s="68">
        <v>30273</v>
      </c>
      <c r="F235" s="69">
        <v>36</v>
      </c>
      <c r="G235" s="15">
        <f t="shared" si="28"/>
        <v>1.08</v>
      </c>
      <c r="H235" s="12">
        <f t="shared" si="29"/>
        <v>0.36</v>
      </c>
      <c r="I235" s="12">
        <f t="shared" si="30"/>
        <v>0.72</v>
      </c>
      <c r="J235" s="15">
        <f t="shared" si="31"/>
        <v>1.08</v>
      </c>
    </row>
    <row r="236" spans="1:10" s="70" customFormat="1" hidden="1">
      <c r="A236" s="65">
        <f t="shared" si="33"/>
        <v>8</v>
      </c>
      <c r="B236" s="66" t="s">
        <v>1495</v>
      </c>
      <c r="C236" s="78" t="s">
        <v>2306</v>
      </c>
      <c r="D236" s="78"/>
      <c r="E236" s="68">
        <v>25246</v>
      </c>
      <c r="F236" s="69">
        <v>84</v>
      </c>
      <c r="G236" s="15">
        <f t="shared" si="28"/>
        <v>2.52</v>
      </c>
      <c r="H236" s="12">
        <f t="shared" si="29"/>
        <v>0.84</v>
      </c>
      <c r="I236" s="12">
        <f t="shared" si="30"/>
        <v>1.68</v>
      </c>
      <c r="J236" s="15">
        <f t="shared" si="31"/>
        <v>2.52</v>
      </c>
    </row>
    <row r="237" spans="1:10" s="70" customFormat="1" hidden="1">
      <c r="A237" s="65">
        <f t="shared" si="33"/>
        <v>9</v>
      </c>
      <c r="B237" s="66" t="s">
        <v>1495</v>
      </c>
      <c r="C237" s="78" t="s">
        <v>2307</v>
      </c>
      <c r="D237" s="78"/>
      <c r="E237" s="68">
        <v>22232</v>
      </c>
      <c r="F237" s="69">
        <v>91</v>
      </c>
      <c r="G237" s="15">
        <f t="shared" si="28"/>
        <v>2.73</v>
      </c>
      <c r="H237" s="12">
        <f t="shared" si="29"/>
        <v>0.91</v>
      </c>
      <c r="I237" s="12">
        <f t="shared" si="30"/>
        <v>1.82</v>
      </c>
      <c r="J237" s="15">
        <f t="shared" si="31"/>
        <v>2.73</v>
      </c>
    </row>
    <row r="238" spans="1:10" s="70" customFormat="1" hidden="1">
      <c r="A238" s="65">
        <f t="shared" si="33"/>
        <v>10</v>
      </c>
      <c r="B238" s="66" t="s">
        <v>1495</v>
      </c>
      <c r="C238" s="78" t="s">
        <v>2308</v>
      </c>
      <c r="D238" s="78"/>
      <c r="E238" s="68">
        <v>26459</v>
      </c>
      <c r="F238" s="69">
        <v>98</v>
      </c>
      <c r="G238" s="15">
        <f t="shared" si="28"/>
        <v>2.94</v>
      </c>
      <c r="H238" s="12">
        <f t="shared" si="29"/>
        <v>0.98</v>
      </c>
      <c r="I238" s="12">
        <f t="shared" si="30"/>
        <v>1.96</v>
      </c>
      <c r="J238" s="15">
        <f t="shared" si="31"/>
        <v>2.94</v>
      </c>
    </row>
    <row r="239" spans="1:10" s="70" customFormat="1" hidden="1">
      <c r="A239" s="65">
        <f t="shared" si="33"/>
        <v>11</v>
      </c>
      <c r="B239" s="66" t="s">
        <v>1495</v>
      </c>
      <c r="C239" s="78" t="s">
        <v>2309</v>
      </c>
      <c r="D239" s="78"/>
      <c r="E239" s="68">
        <v>22495</v>
      </c>
      <c r="F239" s="69">
        <v>68</v>
      </c>
      <c r="G239" s="15">
        <f t="shared" si="28"/>
        <v>2.04</v>
      </c>
      <c r="H239" s="12">
        <f t="shared" si="29"/>
        <v>0.68</v>
      </c>
      <c r="I239" s="12">
        <f t="shared" si="30"/>
        <v>1.36</v>
      </c>
      <c r="J239" s="15">
        <f t="shared" si="31"/>
        <v>2.04</v>
      </c>
    </row>
    <row r="240" spans="1:10" s="70" customFormat="1" hidden="1">
      <c r="A240" s="65">
        <f t="shared" si="33"/>
        <v>12</v>
      </c>
      <c r="B240" s="66" t="s">
        <v>1495</v>
      </c>
      <c r="C240" s="78" t="s">
        <v>2310</v>
      </c>
      <c r="D240" s="78"/>
      <c r="E240" s="68">
        <v>19687</v>
      </c>
      <c r="F240" s="69">
        <v>90</v>
      </c>
      <c r="G240" s="15">
        <f t="shared" si="28"/>
        <v>2.7</v>
      </c>
      <c r="H240" s="12">
        <f t="shared" si="29"/>
        <v>0.9</v>
      </c>
      <c r="I240" s="12">
        <f t="shared" si="30"/>
        <v>1.8</v>
      </c>
      <c r="J240" s="15">
        <f t="shared" si="31"/>
        <v>2.7</v>
      </c>
    </row>
    <row r="241" spans="1:10" s="70" customFormat="1" hidden="1">
      <c r="A241" s="65">
        <f t="shared" si="33"/>
        <v>13</v>
      </c>
      <c r="B241" s="66" t="s">
        <v>1495</v>
      </c>
      <c r="C241" s="78" t="s">
        <v>2311</v>
      </c>
      <c r="D241" s="78"/>
      <c r="E241" s="68">
        <v>27794</v>
      </c>
      <c r="F241" s="69">
        <v>138</v>
      </c>
      <c r="G241" s="15">
        <f t="shared" si="28"/>
        <v>4.1399999999999997</v>
      </c>
      <c r="H241" s="12">
        <f t="shared" si="29"/>
        <v>1</v>
      </c>
      <c r="I241" s="12">
        <f t="shared" si="30"/>
        <v>2</v>
      </c>
      <c r="J241" s="15">
        <v>3</v>
      </c>
    </row>
    <row r="242" spans="1:10" s="70" customFormat="1" hidden="1">
      <c r="A242" s="65">
        <f t="shared" si="33"/>
        <v>14</v>
      </c>
      <c r="B242" s="66" t="s">
        <v>1495</v>
      </c>
      <c r="C242" s="78" t="s">
        <v>2312</v>
      </c>
      <c r="D242" s="78"/>
      <c r="E242" s="68">
        <v>15669</v>
      </c>
      <c r="F242" s="69">
        <v>139</v>
      </c>
      <c r="G242" s="15">
        <f t="shared" si="28"/>
        <v>4.17</v>
      </c>
      <c r="H242" s="12">
        <f t="shared" si="29"/>
        <v>1</v>
      </c>
      <c r="I242" s="12">
        <f t="shared" si="30"/>
        <v>2</v>
      </c>
      <c r="J242" s="15">
        <v>3</v>
      </c>
    </row>
    <row r="243" spans="1:10" s="70" customFormat="1" hidden="1">
      <c r="A243" s="65">
        <f t="shared" si="33"/>
        <v>15</v>
      </c>
      <c r="B243" s="66" t="s">
        <v>1495</v>
      </c>
      <c r="C243" s="78" t="s">
        <v>2313</v>
      </c>
      <c r="D243" s="78"/>
      <c r="E243" s="68">
        <v>15888</v>
      </c>
      <c r="F243" s="69">
        <v>122</v>
      </c>
      <c r="G243" s="15">
        <f t="shared" si="28"/>
        <v>3.66</v>
      </c>
      <c r="H243" s="12">
        <f t="shared" si="29"/>
        <v>1</v>
      </c>
      <c r="I243" s="12">
        <f t="shared" si="30"/>
        <v>2</v>
      </c>
      <c r="J243" s="15">
        <v>3</v>
      </c>
    </row>
    <row r="244" spans="1:10" s="70" customFormat="1" hidden="1">
      <c r="A244" s="65">
        <f t="shared" si="33"/>
        <v>16</v>
      </c>
      <c r="B244" s="66" t="s">
        <v>1495</v>
      </c>
      <c r="C244" s="78" t="s">
        <v>2314</v>
      </c>
      <c r="D244" s="78"/>
      <c r="E244" s="68">
        <v>12456</v>
      </c>
      <c r="F244" s="69">
        <v>81</v>
      </c>
      <c r="G244" s="15">
        <f t="shared" si="28"/>
        <v>2.4300000000000002</v>
      </c>
      <c r="H244" s="12">
        <f t="shared" si="29"/>
        <v>0.81</v>
      </c>
      <c r="I244" s="12">
        <f t="shared" si="30"/>
        <v>1.62</v>
      </c>
      <c r="J244" s="15">
        <f t="shared" si="31"/>
        <v>2.4300000000000002</v>
      </c>
    </row>
    <row r="245" spans="1:10" s="70" customFormat="1" hidden="1">
      <c r="A245" s="65">
        <f t="shared" si="33"/>
        <v>17</v>
      </c>
      <c r="B245" s="66" t="s">
        <v>1495</v>
      </c>
      <c r="C245" s="78" t="s">
        <v>2126</v>
      </c>
      <c r="D245" s="78"/>
      <c r="E245" s="68">
        <v>19140</v>
      </c>
      <c r="F245" s="69">
        <v>80</v>
      </c>
      <c r="G245" s="15">
        <f t="shared" si="28"/>
        <v>2.4</v>
      </c>
      <c r="H245" s="12">
        <f t="shared" si="29"/>
        <v>0.8</v>
      </c>
      <c r="I245" s="12">
        <f t="shared" si="30"/>
        <v>1.6</v>
      </c>
      <c r="J245" s="15">
        <f t="shared" si="31"/>
        <v>2.4</v>
      </c>
    </row>
    <row r="246" spans="1:10" s="70" customFormat="1" hidden="1">
      <c r="A246" s="65">
        <f t="shared" si="33"/>
        <v>18</v>
      </c>
      <c r="B246" s="66" t="s">
        <v>1495</v>
      </c>
      <c r="C246" s="78" t="s">
        <v>2315</v>
      </c>
      <c r="D246" s="78"/>
      <c r="E246" s="68">
        <v>15274</v>
      </c>
      <c r="F246" s="69">
        <v>59</v>
      </c>
      <c r="G246" s="15">
        <f t="shared" si="28"/>
        <v>1.77</v>
      </c>
      <c r="H246" s="12">
        <f t="shared" si="29"/>
        <v>0.59</v>
      </c>
      <c r="I246" s="12">
        <f t="shared" si="30"/>
        <v>1.18</v>
      </c>
      <c r="J246" s="15">
        <f t="shared" si="31"/>
        <v>1.77</v>
      </c>
    </row>
    <row r="247" spans="1:10" s="70" customFormat="1" hidden="1">
      <c r="A247" s="65">
        <f t="shared" si="33"/>
        <v>19</v>
      </c>
      <c r="B247" s="66" t="s">
        <v>1495</v>
      </c>
      <c r="C247" s="78" t="s">
        <v>2316</v>
      </c>
      <c r="D247" s="78"/>
      <c r="E247" s="68">
        <v>10880</v>
      </c>
      <c r="F247" s="69">
        <v>39</v>
      </c>
      <c r="G247" s="15">
        <f t="shared" si="28"/>
        <v>1.17</v>
      </c>
      <c r="H247" s="12">
        <f t="shared" si="29"/>
        <v>0.39</v>
      </c>
      <c r="I247" s="12">
        <f t="shared" si="30"/>
        <v>0.78</v>
      </c>
      <c r="J247" s="15">
        <f t="shared" si="31"/>
        <v>1.17</v>
      </c>
    </row>
    <row r="248" spans="1:10" s="70" customFormat="1" hidden="1">
      <c r="A248" s="65">
        <f t="shared" si="33"/>
        <v>20</v>
      </c>
      <c r="B248" s="66" t="s">
        <v>1495</v>
      </c>
      <c r="C248" s="78" t="s">
        <v>2317</v>
      </c>
      <c r="D248" s="78"/>
      <c r="E248" s="68">
        <v>21947</v>
      </c>
      <c r="F248" s="69">
        <v>47</v>
      </c>
      <c r="G248" s="15">
        <f t="shared" si="28"/>
        <v>1.41</v>
      </c>
      <c r="H248" s="12">
        <f t="shared" si="29"/>
        <v>0.47</v>
      </c>
      <c r="I248" s="12">
        <f t="shared" si="30"/>
        <v>0.94</v>
      </c>
      <c r="J248" s="15">
        <f t="shared" si="31"/>
        <v>1.41</v>
      </c>
    </row>
    <row r="249" spans="1:10" s="70" customFormat="1" hidden="1">
      <c r="A249" s="65">
        <f t="shared" si="33"/>
        <v>21</v>
      </c>
      <c r="B249" s="66" t="s">
        <v>1495</v>
      </c>
      <c r="C249" s="78" t="s">
        <v>2318</v>
      </c>
      <c r="D249" s="78"/>
      <c r="E249" s="68">
        <v>18809</v>
      </c>
      <c r="F249" s="69">
        <v>63</v>
      </c>
      <c r="G249" s="15">
        <f t="shared" si="28"/>
        <v>1.89</v>
      </c>
      <c r="H249" s="12">
        <f t="shared" si="29"/>
        <v>0.63</v>
      </c>
      <c r="I249" s="12">
        <f t="shared" si="30"/>
        <v>1.26</v>
      </c>
      <c r="J249" s="15">
        <f t="shared" si="31"/>
        <v>1.89</v>
      </c>
    </row>
    <row r="250" spans="1:10" s="70" customFormat="1" hidden="1">
      <c r="A250" s="65">
        <f t="shared" si="33"/>
        <v>22</v>
      </c>
      <c r="B250" s="66" t="s">
        <v>1495</v>
      </c>
      <c r="C250" s="78" t="s">
        <v>2319</v>
      </c>
      <c r="D250" s="78"/>
      <c r="E250" s="68">
        <v>24612</v>
      </c>
      <c r="F250" s="69">
        <v>97</v>
      </c>
      <c r="G250" s="15">
        <f t="shared" si="28"/>
        <v>2.91</v>
      </c>
      <c r="H250" s="12">
        <f t="shared" si="29"/>
        <v>0.97</v>
      </c>
      <c r="I250" s="12">
        <f t="shared" si="30"/>
        <v>1.94</v>
      </c>
      <c r="J250" s="15">
        <f t="shared" si="31"/>
        <v>2.91</v>
      </c>
    </row>
    <row r="251" spans="1:10" s="70" customFormat="1" hidden="1">
      <c r="A251" s="65">
        <f t="shared" si="33"/>
        <v>23</v>
      </c>
      <c r="B251" s="66" t="s">
        <v>1495</v>
      </c>
      <c r="C251" s="78" t="s">
        <v>2320</v>
      </c>
      <c r="D251" s="78"/>
      <c r="E251" s="68">
        <v>11246</v>
      </c>
      <c r="F251" s="69">
        <v>59</v>
      </c>
      <c r="G251" s="15">
        <f t="shared" si="28"/>
        <v>1.77</v>
      </c>
      <c r="H251" s="12">
        <f t="shared" si="29"/>
        <v>0.59</v>
      </c>
      <c r="I251" s="12">
        <f t="shared" si="30"/>
        <v>1.18</v>
      </c>
      <c r="J251" s="15">
        <f t="shared" si="31"/>
        <v>1.77</v>
      </c>
    </row>
    <row r="252" spans="1:10" s="70" customFormat="1" hidden="1">
      <c r="A252" s="65">
        <f t="shared" si="33"/>
        <v>24</v>
      </c>
      <c r="B252" s="66" t="s">
        <v>1495</v>
      </c>
      <c r="C252" s="78" t="s">
        <v>2321</v>
      </c>
      <c r="D252" s="78"/>
      <c r="E252" s="68">
        <v>37337</v>
      </c>
      <c r="F252" s="69">
        <v>99</v>
      </c>
      <c r="G252" s="15">
        <f t="shared" si="28"/>
        <v>2.97</v>
      </c>
      <c r="H252" s="12">
        <f t="shared" si="29"/>
        <v>0.99</v>
      </c>
      <c r="I252" s="12">
        <f t="shared" si="30"/>
        <v>1.98</v>
      </c>
      <c r="J252" s="15">
        <f t="shared" si="31"/>
        <v>2.97</v>
      </c>
    </row>
    <row r="253" spans="1:10" s="70" customFormat="1" hidden="1">
      <c r="A253" s="65">
        <f t="shared" si="33"/>
        <v>25</v>
      </c>
      <c r="B253" s="66" t="s">
        <v>1495</v>
      </c>
      <c r="C253" s="78" t="s">
        <v>2322</v>
      </c>
      <c r="D253" s="78"/>
      <c r="E253" s="68">
        <v>22997</v>
      </c>
      <c r="F253" s="69">
        <v>15</v>
      </c>
      <c r="G253" s="15">
        <f t="shared" si="28"/>
        <v>0.45</v>
      </c>
      <c r="H253" s="12">
        <f t="shared" si="29"/>
        <v>0.33</v>
      </c>
      <c r="I253" s="12">
        <f t="shared" si="30"/>
        <v>0.67</v>
      </c>
      <c r="J253" s="15">
        <v>1</v>
      </c>
    </row>
    <row r="254" spans="1:10" s="70" customFormat="1" hidden="1">
      <c r="A254" s="65">
        <f t="shared" si="33"/>
        <v>26</v>
      </c>
      <c r="B254" s="66" t="s">
        <v>1495</v>
      </c>
      <c r="C254" s="78" t="s">
        <v>2323</v>
      </c>
      <c r="D254" s="78"/>
      <c r="E254" s="68">
        <v>32475</v>
      </c>
      <c r="F254" s="69">
        <v>66</v>
      </c>
      <c r="G254" s="15">
        <f t="shared" si="28"/>
        <v>1.98</v>
      </c>
      <c r="H254" s="12">
        <f t="shared" si="29"/>
        <v>0.66</v>
      </c>
      <c r="I254" s="12">
        <f t="shared" si="30"/>
        <v>1.32</v>
      </c>
      <c r="J254" s="15">
        <f t="shared" si="31"/>
        <v>1.98</v>
      </c>
    </row>
    <row r="255" spans="1:10" s="70" customFormat="1" hidden="1">
      <c r="A255" s="65">
        <f t="shared" si="33"/>
        <v>27</v>
      </c>
      <c r="B255" s="66" t="s">
        <v>1495</v>
      </c>
      <c r="C255" s="78" t="s">
        <v>2324</v>
      </c>
      <c r="D255" s="78"/>
      <c r="E255" s="68">
        <v>16790</v>
      </c>
      <c r="F255" s="69">
        <v>28</v>
      </c>
      <c r="G255" s="15">
        <f t="shared" si="28"/>
        <v>0.84</v>
      </c>
      <c r="H255" s="12">
        <f t="shared" si="29"/>
        <v>0.33</v>
      </c>
      <c r="I255" s="12">
        <f t="shared" si="30"/>
        <v>0.67</v>
      </c>
      <c r="J255" s="15">
        <v>1</v>
      </c>
    </row>
    <row r="256" spans="1:10" s="70" customFormat="1" hidden="1">
      <c r="A256" s="65">
        <f t="shared" si="33"/>
        <v>28</v>
      </c>
      <c r="B256" s="66" t="s">
        <v>1495</v>
      </c>
      <c r="C256" s="78" t="s">
        <v>2325</v>
      </c>
      <c r="D256" s="78"/>
      <c r="E256" s="68">
        <v>35877</v>
      </c>
      <c r="F256" s="69">
        <v>109</v>
      </c>
      <c r="G256" s="15">
        <f t="shared" si="28"/>
        <v>3.27</v>
      </c>
      <c r="H256" s="12">
        <f t="shared" si="29"/>
        <v>1.0900000000000001</v>
      </c>
      <c r="I256" s="12">
        <f t="shared" si="30"/>
        <v>2.1800000000000002</v>
      </c>
      <c r="J256" s="15">
        <f t="shared" si="31"/>
        <v>3.27</v>
      </c>
    </row>
    <row r="257" spans="1:10" s="70" customFormat="1" hidden="1">
      <c r="A257" s="65">
        <f t="shared" si="33"/>
        <v>29</v>
      </c>
      <c r="B257" s="66" t="s">
        <v>1495</v>
      </c>
      <c r="C257" s="78" t="s">
        <v>2326</v>
      </c>
      <c r="D257" s="78"/>
      <c r="E257" s="68">
        <v>28947</v>
      </c>
      <c r="F257" s="69">
        <v>138</v>
      </c>
      <c r="G257" s="15">
        <f t="shared" ref="G257:G318" si="34">ROUND(F257*20*0.0015,2)</f>
        <v>4.1399999999999997</v>
      </c>
      <c r="H257" s="12">
        <f t="shared" ref="H257:H318" si="35">ROUND(J257*1/3,2)</f>
        <v>1</v>
      </c>
      <c r="I257" s="12">
        <f t="shared" ref="I257:I318" si="36">ROUND(J257*2/3,2)</f>
        <v>2</v>
      </c>
      <c r="J257" s="15">
        <v>3</v>
      </c>
    </row>
    <row r="258" spans="1:10" s="70" customFormat="1" hidden="1">
      <c r="A258" s="65">
        <f t="shared" si="33"/>
        <v>30</v>
      </c>
      <c r="B258" s="66" t="s">
        <v>1495</v>
      </c>
      <c r="C258" s="78" t="s">
        <v>2327</v>
      </c>
      <c r="D258" s="78"/>
      <c r="E258" s="68">
        <v>29403</v>
      </c>
      <c r="F258" s="69">
        <v>114</v>
      </c>
      <c r="G258" s="15">
        <f t="shared" si="34"/>
        <v>3.42</v>
      </c>
      <c r="H258" s="12">
        <f t="shared" si="35"/>
        <v>1.1399999999999999</v>
      </c>
      <c r="I258" s="12">
        <f t="shared" si="36"/>
        <v>2.2799999999999998</v>
      </c>
      <c r="J258" s="15">
        <f>G258</f>
        <v>3.42</v>
      </c>
    </row>
    <row r="259" spans="1:10" s="70" customFormat="1" hidden="1">
      <c r="A259" s="65">
        <f t="shared" si="33"/>
        <v>31</v>
      </c>
      <c r="B259" s="66" t="s">
        <v>1495</v>
      </c>
      <c r="C259" s="78" t="s">
        <v>2328</v>
      </c>
      <c r="D259" s="78"/>
      <c r="E259" s="68">
        <v>22045</v>
      </c>
      <c r="F259" s="69">
        <v>162</v>
      </c>
      <c r="G259" s="15">
        <f t="shared" si="34"/>
        <v>4.8600000000000003</v>
      </c>
      <c r="H259" s="12">
        <f t="shared" si="35"/>
        <v>1</v>
      </c>
      <c r="I259" s="12">
        <f t="shared" si="36"/>
        <v>2</v>
      </c>
      <c r="J259" s="15">
        <v>3</v>
      </c>
    </row>
    <row r="260" spans="1:10" s="70" customFormat="1" hidden="1">
      <c r="A260" s="65">
        <f t="shared" si="33"/>
        <v>32</v>
      </c>
      <c r="B260" s="66" t="s">
        <v>1495</v>
      </c>
      <c r="C260" s="78" t="s">
        <v>2329</v>
      </c>
      <c r="D260" s="78"/>
      <c r="E260" s="68">
        <v>29108</v>
      </c>
      <c r="F260" s="69">
        <v>169</v>
      </c>
      <c r="G260" s="15">
        <f t="shared" si="34"/>
        <v>5.07</v>
      </c>
      <c r="H260" s="12">
        <f t="shared" si="35"/>
        <v>1</v>
      </c>
      <c r="I260" s="12">
        <f t="shared" si="36"/>
        <v>2</v>
      </c>
      <c r="J260" s="15">
        <v>3</v>
      </c>
    </row>
    <row r="261" spans="1:10" s="70" customFormat="1" hidden="1">
      <c r="A261" s="65">
        <f t="shared" si="33"/>
        <v>33</v>
      </c>
      <c r="B261" s="66" t="s">
        <v>1495</v>
      </c>
      <c r="C261" s="78" t="s">
        <v>2330</v>
      </c>
      <c r="D261" s="78"/>
      <c r="E261" s="68">
        <v>26679</v>
      </c>
      <c r="F261" s="69">
        <v>87</v>
      </c>
      <c r="G261" s="15">
        <f t="shared" si="34"/>
        <v>2.61</v>
      </c>
      <c r="H261" s="12">
        <f t="shared" si="35"/>
        <v>0.87</v>
      </c>
      <c r="I261" s="12">
        <f t="shared" si="36"/>
        <v>1.74</v>
      </c>
      <c r="J261" s="15">
        <f>G261</f>
        <v>2.61</v>
      </c>
    </row>
    <row r="262" spans="1:10" s="70" customFormat="1" hidden="1">
      <c r="A262" s="65">
        <f t="shared" si="33"/>
        <v>34</v>
      </c>
      <c r="B262" s="66" t="s">
        <v>1495</v>
      </c>
      <c r="C262" s="78" t="s">
        <v>2331</v>
      </c>
      <c r="D262" s="78"/>
      <c r="E262" s="68">
        <f>33707-7143</f>
        <v>26564</v>
      </c>
      <c r="F262" s="69">
        <v>124</v>
      </c>
      <c r="G262" s="15">
        <f t="shared" si="34"/>
        <v>3.72</v>
      </c>
      <c r="H262" s="12">
        <f t="shared" si="35"/>
        <v>1</v>
      </c>
      <c r="I262" s="12">
        <f t="shared" si="36"/>
        <v>2</v>
      </c>
      <c r="J262" s="15">
        <v>3</v>
      </c>
    </row>
    <row r="263" spans="1:10" s="70" customFormat="1" hidden="1">
      <c r="A263" s="65">
        <f t="shared" si="33"/>
        <v>35</v>
      </c>
      <c r="B263" s="66" t="s">
        <v>1495</v>
      </c>
      <c r="C263" s="78" t="s">
        <v>2332</v>
      </c>
      <c r="D263" s="78"/>
      <c r="E263" s="68">
        <v>27451</v>
      </c>
      <c r="F263" s="69">
        <v>24</v>
      </c>
      <c r="G263" s="15">
        <f t="shared" si="34"/>
        <v>0.72</v>
      </c>
      <c r="H263" s="12">
        <f t="shared" si="35"/>
        <v>0.33</v>
      </c>
      <c r="I263" s="12">
        <f t="shared" si="36"/>
        <v>0.67</v>
      </c>
      <c r="J263" s="15">
        <v>1</v>
      </c>
    </row>
    <row r="264" spans="1:10" s="70" customFormat="1" hidden="1">
      <c r="A264" s="65">
        <f t="shared" si="33"/>
        <v>36</v>
      </c>
      <c r="B264" s="66" t="s">
        <v>1495</v>
      </c>
      <c r="C264" s="78" t="s">
        <v>2333</v>
      </c>
      <c r="D264" s="78"/>
      <c r="E264" s="68">
        <v>4068</v>
      </c>
      <c r="F264" s="69">
        <v>59</v>
      </c>
      <c r="G264" s="15">
        <f t="shared" si="34"/>
        <v>1.77</v>
      </c>
      <c r="H264" s="12">
        <f t="shared" si="35"/>
        <v>0.59</v>
      </c>
      <c r="I264" s="12">
        <f t="shared" si="36"/>
        <v>1.18</v>
      </c>
      <c r="J264" s="15">
        <f>G264</f>
        <v>1.77</v>
      </c>
    </row>
    <row r="265" spans="1:10" s="77" customFormat="1">
      <c r="A265" s="74">
        <v>7</v>
      </c>
      <c r="B265" s="75" t="s">
        <v>1495</v>
      </c>
      <c r="C265" s="76" t="s">
        <v>105</v>
      </c>
      <c r="D265" s="76"/>
      <c r="E265" s="85">
        <f t="shared" ref="E265:J265" si="37">SUM(E229:E264)</f>
        <v>841747</v>
      </c>
      <c r="F265" s="85">
        <f t="shared" si="37"/>
        <v>3197</v>
      </c>
      <c r="G265" s="88">
        <f t="shared" si="37"/>
        <v>95.91</v>
      </c>
      <c r="H265" s="88">
        <f t="shared" si="37"/>
        <v>28.319999999999997</v>
      </c>
      <c r="I265" s="88">
        <f t="shared" si="37"/>
        <v>56.670000000000009</v>
      </c>
      <c r="J265" s="88">
        <f t="shared" si="37"/>
        <v>84.99</v>
      </c>
    </row>
    <row r="266" spans="1:10" s="70" customFormat="1" hidden="1">
      <c r="A266" s="65">
        <v>1</v>
      </c>
      <c r="B266" s="66" t="s">
        <v>1171</v>
      </c>
      <c r="C266" s="78" t="s">
        <v>2334</v>
      </c>
      <c r="D266" s="78"/>
      <c r="E266" s="68">
        <v>19335</v>
      </c>
      <c r="F266" s="69">
        <v>30</v>
      </c>
      <c r="G266" s="15">
        <f t="shared" si="34"/>
        <v>0.9</v>
      </c>
      <c r="H266" s="12">
        <f t="shared" si="35"/>
        <v>0.33</v>
      </c>
      <c r="I266" s="12">
        <f t="shared" si="36"/>
        <v>0.67</v>
      </c>
      <c r="J266" s="15">
        <v>1</v>
      </c>
    </row>
    <row r="267" spans="1:10" s="70" customFormat="1" hidden="1">
      <c r="A267" s="65">
        <f t="shared" ref="A267:A312" si="38">A266+1</f>
        <v>2</v>
      </c>
      <c r="B267" s="66" t="s">
        <v>1171</v>
      </c>
      <c r="C267" s="78" t="s">
        <v>2335</v>
      </c>
      <c r="D267" s="78"/>
      <c r="E267" s="68">
        <v>16637</v>
      </c>
      <c r="F267" s="69">
        <v>92</v>
      </c>
      <c r="G267" s="15">
        <f t="shared" si="34"/>
        <v>2.76</v>
      </c>
      <c r="H267" s="12">
        <f t="shared" si="35"/>
        <v>0.92</v>
      </c>
      <c r="I267" s="12">
        <f t="shared" si="36"/>
        <v>1.84</v>
      </c>
      <c r="J267" s="15">
        <f>G267</f>
        <v>2.76</v>
      </c>
    </row>
    <row r="268" spans="1:10" s="70" customFormat="1" hidden="1">
      <c r="A268" s="65">
        <f t="shared" si="38"/>
        <v>3</v>
      </c>
      <c r="B268" s="66" t="s">
        <v>1171</v>
      </c>
      <c r="C268" s="78" t="s">
        <v>2336</v>
      </c>
      <c r="D268" s="78"/>
      <c r="E268" s="68">
        <v>78236</v>
      </c>
      <c r="F268" s="69">
        <v>252</v>
      </c>
      <c r="G268" s="15">
        <f t="shared" si="34"/>
        <v>7.56</v>
      </c>
      <c r="H268" s="12">
        <f t="shared" si="35"/>
        <v>1.67</v>
      </c>
      <c r="I268" s="12">
        <f t="shared" si="36"/>
        <v>3.33</v>
      </c>
      <c r="J268" s="15">
        <v>5</v>
      </c>
    </row>
    <row r="269" spans="1:10" s="70" customFormat="1" hidden="1">
      <c r="A269" s="65">
        <f t="shared" si="38"/>
        <v>4</v>
      </c>
      <c r="B269" s="66" t="s">
        <v>1171</v>
      </c>
      <c r="C269" s="78" t="s">
        <v>2337</v>
      </c>
      <c r="D269" s="78"/>
      <c r="E269" s="68">
        <v>25622</v>
      </c>
      <c r="F269" s="69">
        <v>102</v>
      </c>
      <c r="G269" s="15">
        <f t="shared" si="34"/>
        <v>3.06</v>
      </c>
      <c r="H269" s="12">
        <f t="shared" si="35"/>
        <v>1.02</v>
      </c>
      <c r="I269" s="12">
        <f t="shared" si="36"/>
        <v>2.04</v>
      </c>
      <c r="J269" s="15">
        <f>G269</f>
        <v>3.06</v>
      </c>
    </row>
    <row r="270" spans="1:10" s="70" customFormat="1" hidden="1">
      <c r="A270" s="65">
        <f t="shared" si="38"/>
        <v>5</v>
      </c>
      <c r="B270" s="66" t="s">
        <v>1171</v>
      </c>
      <c r="C270" s="78" t="s">
        <v>2338</v>
      </c>
      <c r="D270" s="78"/>
      <c r="E270" s="68">
        <v>11355</v>
      </c>
      <c r="F270" s="69">
        <v>28</v>
      </c>
      <c r="G270" s="15">
        <f t="shared" si="34"/>
        <v>0.84</v>
      </c>
      <c r="H270" s="12">
        <f t="shared" si="35"/>
        <v>0.33</v>
      </c>
      <c r="I270" s="12">
        <f t="shared" si="36"/>
        <v>0.67</v>
      </c>
      <c r="J270" s="15">
        <v>1</v>
      </c>
    </row>
    <row r="271" spans="1:10" s="70" customFormat="1" hidden="1">
      <c r="A271" s="65">
        <f t="shared" si="38"/>
        <v>6</v>
      </c>
      <c r="B271" s="66" t="s">
        <v>1171</v>
      </c>
      <c r="C271" s="78" t="s">
        <v>2339</v>
      </c>
      <c r="D271" s="78"/>
      <c r="E271" s="68">
        <v>20613</v>
      </c>
      <c r="F271" s="69">
        <v>69</v>
      </c>
      <c r="G271" s="15">
        <f t="shared" si="34"/>
        <v>2.0699999999999998</v>
      </c>
      <c r="H271" s="12">
        <f t="shared" si="35"/>
        <v>0.69</v>
      </c>
      <c r="I271" s="12">
        <f t="shared" si="36"/>
        <v>1.38</v>
      </c>
      <c r="J271" s="15">
        <f>G271</f>
        <v>2.0699999999999998</v>
      </c>
    </row>
    <row r="272" spans="1:10" s="70" customFormat="1" hidden="1">
      <c r="A272" s="65">
        <f t="shared" si="38"/>
        <v>7</v>
      </c>
      <c r="B272" s="66" t="s">
        <v>1171</v>
      </c>
      <c r="C272" s="78" t="s">
        <v>2340</v>
      </c>
      <c r="D272" s="78"/>
      <c r="E272" s="68">
        <v>7849</v>
      </c>
      <c r="F272" s="69">
        <v>32</v>
      </c>
      <c r="G272" s="15">
        <f t="shared" si="34"/>
        <v>0.96</v>
      </c>
      <c r="H272" s="12">
        <f t="shared" si="35"/>
        <v>0.33</v>
      </c>
      <c r="I272" s="12">
        <f t="shared" si="36"/>
        <v>0.67</v>
      </c>
      <c r="J272" s="15">
        <v>1</v>
      </c>
    </row>
    <row r="273" spans="1:10" s="70" customFormat="1" hidden="1">
      <c r="A273" s="65">
        <f t="shared" si="38"/>
        <v>8</v>
      </c>
      <c r="B273" s="66" t="s">
        <v>1171</v>
      </c>
      <c r="C273" s="78" t="s">
        <v>2341</v>
      </c>
      <c r="D273" s="78"/>
      <c r="E273" s="68">
        <v>21948</v>
      </c>
      <c r="F273" s="69">
        <v>28</v>
      </c>
      <c r="G273" s="15">
        <f t="shared" si="34"/>
        <v>0.84</v>
      </c>
      <c r="H273" s="12">
        <f t="shared" si="35"/>
        <v>0.33</v>
      </c>
      <c r="I273" s="12">
        <f t="shared" si="36"/>
        <v>0.67</v>
      </c>
      <c r="J273" s="15">
        <v>1</v>
      </c>
    </row>
    <row r="274" spans="1:10" s="70" customFormat="1" hidden="1">
      <c r="A274" s="65">
        <f t="shared" si="38"/>
        <v>9</v>
      </c>
      <c r="B274" s="66" t="s">
        <v>1171</v>
      </c>
      <c r="C274" s="78" t="s">
        <v>2342</v>
      </c>
      <c r="D274" s="78"/>
      <c r="E274" s="68">
        <v>4330</v>
      </c>
      <c r="F274" s="69">
        <v>28</v>
      </c>
      <c r="G274" s="15">
        <f t="shared" si="34"/>
        <v>0.84</v>
      </c>
      <c r="H274" s="12">
        <f t="shared" si="35"/>
        <v>0.33</v>
      </c>
      <c r="I274" s="12">
        <f t="shared" si="36"/>
        <v>0.67</v>
      </c>
      <c r="J274" s="15">
        <v>1</v>
      </c>
    </row>
    <row r="275" spans="1:10" s="70" customFormat="1" hidden="1">
      <c r="A275" s="65">
        <f t="shared" si="38"/>
        <v>10</v>
      </c>
      <c r="B275" s="66" t="s">
        <v>1171</v>
      </c>
      <c r="C275" s="78" t="s">
        <v>2343</v>
      </c>
      <c r="D275" s="78"/>
      <c r="E275" s="68">
        <v>17358</v>
      </c>
      <c r="F275" s="69">
        <v>67</v>
      </c>
      <c r="G275" s="15">
        <f t="shared" si="34"/>
        <v>2.0099999999999998</v>
      </c>
      <c r="H275" s="12">
        <f t="shared" si="35"/>
        <v>0.67</v>
      </c>
      <c r="I275" s="12">
        <f t="shared" si="36"/>
        <v>1.34</v>
      </c>
      <c r="J275" s="15">
        <f>G275</f>
        <v>2.0099999999999998</v>
      </c>
    </row>
    <row r="276" spans="1:10" s="70" customFormat="1" hidden="1">
      <c r="A276" s="65">
        <f t="shared" si="38"/>
        <v>11</v>
      </c>
      <c r="B276" s="66" t="s">
        <v>1171</v>
      </c>
      <c r="C276" s="78" t="s">
        <v>2344</v>
      </c>
      <c r="D276" s="78"/>
      <c r="E276" s="68">
        <v>50016</v>
      </c>
      <c r="F276" s="69">
        <v>198</v>
      </c>
      <c r="G276" s="15">
        <f t="shared" si="34"/>
        <v>5.94</v>
      </c>
      <c r="H276" s="12">
        <f t="shared" si="35"/>
        <v>1</v>
      </c>
      <c r="I276" s="12">
        <f t="shared" si="36"/>
        <v>2</v>
      </c>
      <c r="J276" s="15">
        <v>3</v>
      </c>
    </row>
    <row r="277" spans="1:10" s="70" customFormat="1" hidden="1">
      <c r="A277" s="65">
        <f t="shared" si="38"/>
        <v>12</v>
      </c>
      <c r="B277" s="66" t="s">
        <v>1171</v>
      </c>
      <c r="C277" s="78" t="s">
        <v>2345</v>
      </c>
      <c r="D277" s="78"/>
      <c r="E277" s="68">
        <v>7454</v>
      </c>
      <c r="F277" s="69">
        <v>30</v>
      </c>
      <c r="G277" s="15">
        <f t="shared" si="34"/>
        <v>0.9</v>
      </c>
      <c r="H277" s="12">
        <f t="shared" si="35"/>
        <v>0.33</v>
      </c>
      <c r="I277" s="12">
        <f t="shared" si="36"/>
        <v>0.67</v>
      </c>
      <c r="J277" s="15">
        <v>1</v>
      </c>
    </row>
    <row r="278" spans="1:10" s="70" customFormat="1" hidden="1">
      <c r="A278" s="65">
        <f t="shared" si="38"/>
        <v>13</v>
      </c>
      <c r="B278" s="66" t="s">
        <v>1171</v>
      </c>
      <c r="C278" s="78" t="s">
        <v>2346</v>
      </c>
      <c r="D278" s="78"/>
      <c r="E278" s="68">
        <v>73902</v>
      </c>
      <c r="F278" s="69">
        <v>227</v>
      </c>
      <c r="G278" s="15">
        <f t="shared" si="34"/>
        <v>6.81</v>
      </c>
      <c r="H278" s="12">
        <f t="shared" si="35"/>
        <v>1.67</v>
      </c>
      <c r="I278" s="12">
        <f t="shared" si="36"/>
        <v>3.33</v>
      </c>
      <c r="J278" s="15">
        <v>5</v>
      </c>
    </row>
    <row r="279" spans="1:10" s="70" customFormat="1" hidden="1">
      <c r="A279" s="65">
        <f t="shared" si="38"/>
        <v>14</v>
      </c>
      <c r="B279" s="66" t="s">
        <v>1171</v>
      </c>
      <c r="C279" s="78" t="s">
        <v>2347</v>
      </c>
      <c r="D279" s="78"/>
      <c r="E279" s="68">
        <v>1683</v>
      </c>
      <c r="F279" s="69">
        <v>11</v>
      </c>
      <c r="G279" s="15">
        <f t="shared" si="34"/>
        <v>0.33</v>
      </c>
      <c r="H279" s="12">
        <f t="shared" si="35"/>
        <v>0.33</v>
      </c>
      <c r="I279" s="12">
        <f t="shared" si="36"/>
        <v>0.67</v>
      </c>
      <c r="J279" s="15">
        <v>1</v>
      </c>
    </row>
    <row r="280" spans="1:10" s="70" customFormat="1" hidden="1">
      <c r="A280" s="65">
        <f t="shared" si="38"/>
        <v>15</v>
      </c>
      <c r="B280" s="66" t="s">
        <v>1171</v>
      </c>
      <c r="C280" s="78" t="s">
        <v>2272</v>
      </c>
      <c r="D280" s="78"/>
      <c r="E280" s="68">
        <v>-1144</v>
      </c>
      <c r="F280" s="69">
        <v>32</v>
      </c>
      <c r="G280" s="15">
        <f t="shared" si="34"/>
        <v>0.96</v>
      </c>
      <c r="H280" s="12">
        <f t="shared" si="35"/>
        <v>0.33</v>
      </c>
      <c r="I280" s="12">
        <f t="shared" si="36"/>
        <v>0.67</v>
      </c>
      <c r="J280" s="15">
        <v>1</v>
      </c>
    </row>
    <row r="281" spans="1:10" s="70" customFormat="1" hidden="1">
      <c r="A281" s="65">
        <f t="shared" si="38"/>
        <v>16</v>
      </c>
      <c r="B281" s="66" t="s">
        <v>1171</v>
      </c>
      <c r="C281" s="78" t="s">
        <v>2348</v>
      </c>
      <c r="D281" s="78"/>
      <c r="E281" s="68">
        <v>6850</v>
      </c>
      <c r="F281" s="69">
        <v>20</v>
      </c>
      <c r="G281" s="15">
        <f t="shared" si="34"/>
        <v>0.6</v>
      </c>
      <c r="H281" s="12">
        <f t="shared" si="35"/>
        <v>0.33</v>
      </c>
      <c r="I281" s="12">
        <f t="shared" si="36"/>
        <v>0.67</v>
      </c>
      <c r="J281" s="15">
        <v>1</v>
      </c>
    </row>
    <row r="282" spans="1:10" s="70" customFormat="1" hidden="1">
      <c r="A282" s="65">
        <f t="shared" si="38"/>
        <v>17</v>
      </c>
      <c r="B282" s="66" t="s">
        <v>1171</v>
      </c>
      <c r="C282" s="78" t="s">
        <v>2349</v>
      </c>
      <c r="D282" s="78"/>
      <c r="E282" s="68">
        <v>11192</v>
      </c>
      <c r="F282" s="69">
        <v>42</v>
      </c>
      <c r="G282" s="15">
        <f t="shared" si="34"/>
        <v>1.26</v>
      </c>
      <c r="H282" s="12">
        <f t="shared" si="35"/>
        <v>0.42</v>
      </c>
      <c r="I282" s="12">
        <f t="shared" si="36"/>
        <v>0.84</v>
      </c>
      <c r="J282" s="15">
        <f>G282</f>
        <v>1.26</v>
      </c>
    </row>
    <row r="283" spans="1:10" s="70" customFormat="1" hidden="1">
      <c r="A283" s="65">
        <f t="shared" si="38"/>
        <v>18</v>
      </c>
      <c r="B283" s="66" t="s">
        <v>1171</v>
      </c>
      <c r="C283" s="78" t="s">
        <v>2350</v>
      </c>
      <c r="D283" s="78"/>
      <c r="E283" s="68">
        <v>14271</v>
      </c>
      <c r="F283" s="69">
        <v>56</v>
      </c>
      <c r="G283" s="15">
        <f t="shared" si="34"/>
        <v>1.68</v>
      </c>
      <c r="H283" s="12">
        <f t="shared" si="35"/>
        <v>0.56000000000000005</v>
      </c>
      <c r="I283" s="12">
        <f t="shared" si="36"/>
        <v>1.1200000000000001</v>
      </c>
      <c r="J283" s="15">
        <f>G283</f>
        <v>1.68</v>
      </c>
    </row>
    <row r="284" spans="1:10" s="70" customFormat="1" hidden="1">
      <c r="A284" s="65">
        <f t="shared" si="38"/>
        <v>19</v>
      </c>
      <c r="B284" s="66" t="s">
        <v>1171</v>
      </c>
      <c r="C284" s="78" t="s">
        <v>2351</v>
      </c>
      <c r="D284" s="78"/>
      <c r="E284" s="68">
        <v>21417</v>
      </c>
      <c r="F284" s="69">
        <v>85</v>
      </c>
      <c r="G284" s="15">
        <f t="shared" si="34"/>
        <v>2.5499999999999998</v>
      </c>
      <c r="H284" s="12">
        <f t="shared" si="35"/>
        <v>0.85</v>
      </c>
      <c r="I284" s="12">
        <f t="shared" si="36"/>
        <v>1.7</v>
      </c>
      <c r="J284" s="15">
        <f>G284</f>
        <v>2.5499999999999998</v>
      </c>
    </row>
    <row r="285" spans="1:10" s="70" customFormat="1" hidden="1">
      <c r="A285" s="65">
        <f t="shared" si="38"/>
        <v>20</v>
      </c>
      <c r="B285" s="66" t="s">
        <v>1171</v>
      </c>
      <c r="C285" s="78" t="s">
        <v>2352</v>
      </c>
      <c r="D285" s="78"/>
      <c r="E285" s="68">
        <v>8956</v>
      </c>
      <c r="F285" s="69">
        <v>15</v>
      </c>
      <c r="G285" s="15">
        <f t="shared" si="34"/>
        <v>0.45</v>
      </c>
      <c r="H285" s="12">
        <f t="shared" si="35"/>
        <v>0.33</v>
      </c>
      <c r="I285" s="12">
        <f t="shared" si="36"/>
        <v>0.67</v>
      </c>
      <c r="J285" s="15">
        <v>1</v>
      </c>
    </row>
    <row r="286" spans="1:10" s="70" customFormat="1" hidden="1">
      <c r="A286" s="65">
        <f t="shared" si="38"/>
        <v>21</v>
      </c>
      <c r="B286" s="66" t="s">
        <v>1171</v>
      </c>
      <c r="C286" s="78" t="s">
        <v>2353</v>
      </c>
      <c r="D286" s="78"/>
      <c r="E286" s="68">
        <v>23273</v>
      </c>
      <c r="F286" s="69">
        <v>69</v>
      </c>
      <c r="G286" s="15">
        <f t="shared" si="34"/>
        <v>2.0699999999999998</v>
      </c>
      <c r="H286" s="12">
        <f t="shared" si="35"/>
        <v>0.69</v>
      </c>
      <c r="I286" s="12">
        <f t="shared" si="36"/>
        <v>1.38</v>
      </c>
      <c r="J286" s="15">
        <f>G286</f>
        <v>2.0699999999999998</v>
      </c>
    </row>
    <row r="287" spans="1:10" s="70" customFormat="1" hidden="1">
      <c r="A287" s="65">
        <f t="shared" si="38"/>
        <v>22</v>
      </c>
      <c r="B287" s="66" t="s">
        <v>1171</v>
      </c>
      <c r="C287" s="78" t="s">
        <v>2354</v>
      </c>
      <c r="D287" s="78"/>
      <c r="E287" s="68">
        <v>9589</v>
      </c>
      <c r="F287" s="69">
        <v>31</v>
      </c>
      <c r="G287" s="15">
        <f t="shared" si="34"/>
        <v>0.93</v>
      </c>
      <c r="H287" s="12">
        <f t="shared" si="35"/>
        <v>0.33</v>
      </c>
      <c r="I287" s="12">
        <f t="shared" si="36"/>
        <v>0.67</v>
      </c>
      <c r="J287" s="15">
        <v>1</v>
      </c>
    </row>
    <row r="288" spans="1:10" s="70" customFormat="1" hidden="1">
      <c r="A288" s="65">
        <f t="shared" si="38"/>
        <v>23</v>
      </c>
      <c r="B288" s="66" t="s">
        <v>1171</v>
      </c>
      <c r="C288" s="78" t="s">
        <v>2355</v>
      </c>
      <c r="D288" s="78"/>
      <c r="E288" s="68">
        <v>2720</v>
      </c>
      <c r="F288" s="69">
        <v>15</v>
      </c>
      <c r="G288" s="15">
        <f t="shared" si="34"/>
        <v>0.45</v>
      </c>
      <c r="H288" s="12">
        <f t="shared" si="35"/>
        <v>0.33</v>
      </c>
      <c r="I288" s="12">
        <f t="shared" si="36"/>
        <v>0.67</v>
      </c>
      <c r="J288" s="15">
        <v>1</v>
      </c>
    </row>
    <row r="289" spans="1:10" s="70" customFormat="1" hidden="1">
      <c r="A289" s="65">
        <f t="shared" si="38"/>
        <v>24</v>
      </c>
      <c r="B289" s="66" t="s">
        <v>1171</v>
      </c>
      <c r="C289" s="78" t="s">
        <v>2356</v>
      </c>
      <c r="D289" s="78"/>
      <c r="E289" s="68">
        <v>8184</v>
      </c>
      <c r="F289" s="69">
        <v>34</v>
      </c>
      <c r="G289" s="15">
        <f t="shared" si="34"/>
        <v>1.02</v>
      </c>
      <c r="H289" s="12">
        <f t="shared" si="35"/>
        <v>0.34</v>
      </c>
      <c r="I289" s="12">
        <f t="shared" si="36"/>
        <v>0.68</v>
      </c>
      <c r="J289" s="15">
        <f>G289</f>
        <v>1.02</v>
      </c>
    </row>
    <row r="290" spans="1:10" s="70" customFormat="1" hidden="1">
      <c r="A290" s="65">
        <f t="shared" si="38"/>
        <v>25</v>
      </c>
      <c r="B290" s="66" t="s">
        <v>1171</v>
      </c>
      <c r="C290" s="78" t="s">
        <v>2357</v>
      </c>
      <c r="D290" s="78"/>
      <c r="E290" s="68">
        <v>9593</v>
      </c>
      <c r="F290" s="69">
        <v>46</v>
      </c>
      <c r="G290" s="15">
        <f t="shared" si="34"/>
        <v>1.38</v>
      </c>
      <c r="H290" s="12">
        <f t="shared" si="35"/>
        <v>0.46</v>
      </c>
      <c r="I290" s="12">
        <f t="shared" si="36"/>
        <v>0.92</v>
      </c>
      <c r="J290" s="15">
        <f>G290</f>
        <v>1.38</v>
      </c>
    </row>
    <row r="291" spans="1:10" s="70" customFormat="1" hidden="1">
      <c r="A291" s="65">
        <f t="shared" si="38"/>
        <v>26</v>
      </c>
      <c r="B291" s="66" t="s">
        <v>1171</v>
      </c>
      <c r="C291" s="78" t="s">
        <v>2358</v>
      </c>
      <c r="D291" s="78"/>
      <c r="E291" s="68">
        <v>9249</v>
      </c>
      <c r="F291" s="69">
        <v>26</v>
      </c>
      <c r="G291" s="15">
        <f t="shared" si="34"/>
        <v>0.78</v>
      </c>
      <c r="H291" s="12">
        <f t="shared" si="35"/>
        <v>0.33</v>
      </c>
      <c r="I291" s="12">
        <f t="shared" si="36"/>
        <v>0.67</v>
      </c>
      <c r="J291" s="15">
        <v>1</v>
      </c>
    </row>
    <row r="292" spans="1:10" s="70" customFormat="1" hidden="1">
      <c r="A292" s="65">
        <f t="shared" si="38"/>
        <v>27</v>
      </c>
      <c r="B292" s="66" t="s">
        <v>1171</v>
      </c>
      <c r="C292" s="78" t="s">
        <v>2359</v>
      </c>
      <c r="D292" s="78"/>
      <c r="E292" s="68">
        <v>7454</v>
      </c>
      <c r="F292" s="69">
        <v>37</v>
      </c>
      <c r="G292" s="15">
        <f t="shared" si="34"/>
        <v>1.1100000000000001</v>
      </c>
      <c r="H292" s="12">
        <f t="shared" si="35"/>
        <v>0.37</v>
      </c>
      <c r="I292" s="12">
        <f t="shared" si="36"/>
        <v>0.74</v>
      </c>
      <c r="J292" s="15">
        <f>G292</f>
        <v>1.1100000000000001</v>
      </c>
    </row>
    <row r="293" spans="1:10" s="70" customFormat="1" hidden="1">
      <c r="A293" s="65">
        <f t="shared" si="38"/>
        <v>28</v>
      </c>
      <c r="B293" s="66" t="s">
        <v>1171</v>
      </c>
      <c r="C293" s="78" t="s">
        <v>2360</v>
      </c>
      <c r="D293" s="78"/>
      <c r="E293" s="68">
        <v>15229</v>
      </c>
      <c r="F293" s="69">
        <v>95</v>
      </c>
      <c r="G293" s="15">
        <f t="shared" si="34"/>
        <v>2.85</v>
      </c>
      <c r="H293" s="12">
        <f t="shared" si="35"/>
        <v>0.95</v>
      </c>
      <c r="I293" s="12">
        <f t="shared" si="36"/>
        <v>1.9</v>
      </c>
      <c r="J293" s="15">
        <f>G293</f>
        <v>2.85</v>
      </c>
    </row>
    <row r="294" spans="1:10" s="70" customFormat="1" hidden="1">
      <c r="A294" s="65">
        <f t="shared" si="38"/>
        <v>29</v>
      </c>
      <c r="B294" s="66" t="s">
        <v>1171</v>
      </c>
      <c r="C294" s="78" t="s">
        <v>2361</v>
      </c>
      <c r="D294" s="78"/>
      <c r="E294" s="68">
        <v>37200</v>
      </c>
      <c r="F294" s="69">
        <v>157</v>
      </c>
      <c r="G294" s="15">
        <f t="shared" si="34"/>
        <v>4.71</v>
      </c>
      <c r="H294" s="12">
        <f t="shared" si="35"/>
        <v>1</v>
      </c>
      <c r="I294" s="12">
        <f t="shared" si="36"/>
        <v>2</v>
      </c>
      <c r="J294" s="15">
        <v>3</v>
      </c>
    </row>
    <row r="295" spans="1:10" s="70" customFormat="1" hidden="1">
      <c r="A295" s="65">
        <f t="shared" si="38"/>
        <v>30</v>
      </c>
      <c r="B295" s="66" t="s">
        <v>1171</v>
      </c>
      <c r="C295" s="78" t="s">
        <v>2362</v>
      </c>
      <c r="D295" s="78"/>
      <c r="E295" s="68">
        <v>3729</v>
      </c>
      <c r="F295" s="69">
        <v>13</v>
      </c>
      <c r="G295" s="15">
        <f t="shared" si="34"/>
        <v>0.39</v>
      </c>
      <c r="H295" s="12">
        <f t="shared" si="35"/>
        <v>0.33</v>
      </c>
      <c r="I295" s="12">
        <f t="shared" si="36"/>
        <v>0.67</v>
      </c>
      <c r="J295" s="15">
        <v>1</v>
      </c>
    </row>
    <row r="296" spans="1:10" s="70" customFormat="1" hidden="1">
      <c r="A296" s="65">
        <f t="shared" si="38"/>
        <v>31</v>
      </c>
      <c r="B296" s="66" t="s">
        <v>1171</v>
      </c>
      <c r="C296" s="78" t="s">
        <v>2363</v>
      </c>
      <c r="D296" s="78"/>
      <c r="E296" s="68">
        <v>15196</v>
      </c>
      <c r="F296" s="69">
        <v>36</v>
      </c>
      <c r="G296" s="15">
        <f t="shared" si="34"/>
        <v>1.08</v>
      </c>
      <c r="H296" s="12">
        <f t="shared" si="35"/>
        <v>0.36</v>
      </c>
      <c r="I296" s="12">
        <f t="shared" si="36"/>
        <v>0.72</v>
      </c>
      <c r="J296" s="15">
        <f>G296</f>
        <v>1.08</v>
      </c>
    </row>
    <row r="297" spans="1:10" s="70" customFormat="1" hidden="1">
      <c r="A297" s="65">
        <f t="shared" si="38"/>
        <v>32</v>
      </c>
      <c r="B297" s="66" t="s">
        <v>1171</v>
      </c>
      <c r="C297" s="78" t="s">
        <v>2364</v>
      </c>
      <c r="D297" s="78"/>
      <c r="E297" s="68">
        <v>7761</v>
      </c>
      <c r="F297" s="69">
        <v>31</v>
      </c>
      <c r="G297" s="15">
        <f t="shared" si="34"/>
        <v>0.93</v>
      </c>
      <c r="H297" s="12">
        <f t="shared" si="35"/>
        <v>0.33</v>
      </c>
      <c r="I297" s="12">
        <f t="shared" si="36"/>
        <v>0.67</v>
      </c>
      <c r="J297" s="15">
        <v>1</v>
      </c>
    </row>
    <row r="298" spans="1:10" s="70" customFormat="1" hidden="1">
      <c r="A298" s="65">
        <f t="shared" si="38"/>
        <v>33</v>
      </c>
      <c r="B298" s="66" t="s">
        <v>1171</v>
      </c>
      <c r="C298" s="78" t="s">
        <v>2365</v>
      </c>
      <c r="D298" s="78"/>
      <c r="E298" s="68">
        <v>15369</v>
      </c>
      <c r="F298" s="69">
        <v>43</v>
      </c>
      <c r="G298" s="15">
        <f t="shared" si="34"/>
        <v>1.29</v>
      </c>
      <c r="H298" s="12">
        <f t="shared" si="35"/>
        <v>0.43</v>
      </c>
      <c r="I298" s="12">
        <f t="shared" si="36"/>
        <v>0.86</v>
      </c>
      <c r="J298" s="15">
        <f t="shared" ref="J298:J304" si="39">G298</f>
        <v>1.29</v>
      </c>
    </row>
    <row r="299" spans="1:10" s="70" customFormat="1" hidden="1">
      <c r="A299" s="65">
        <f t="shared" si="38"/>
        <v>34</v>
      </c>
      <c r="B299" s="66" t="s">
        <v>1171</v>
      </c>
      <c r="C299" s="78" t="s">
        <v>2366</v>
      </c>
      <c r="D299" s="78"/>
      <c r="E299" s="68">
        <v>7831</v>
      </c>
      <c r="F299" s="69">
        <v>39</v>
      </c>
      <c r="G299" s="15">
        <f t="shared" si="34"/>
        <v>1.17</v>
      </c>
      <c r="H299" s="12">
        <f t="shared" si="35"/>
        <v>0.39</v>
      </c>
      <c r="I299" s="12">
        <f t="shared" si="36"/>
        <v>0.78</v>
      </c>
      <c r="J299" s="15">
        <f t="shared" si="39"/>
        <v>1.17</v>
      </c>
    </row>
    <row r="300" spans="1:10" s="70" customFormat="1" hidden="1">
      <c r="A300" s="65">
        <f t="shared" si="38"/>
        <v>35</v>
      </c>
      <c r="B300" s="66" t="s">
        <v>1171</v>
      </c>
      <c r="C300" s="78" t="s">
        <v>2367</v>
      </c>
      <c r="D300" s="78"/>
      <c r="E300" s="68">
        <v>32206</v>
      </c>
      <c r="F300" s="69">
        <v>123</v>
      </c>
      <c r="G300" s="15">
        <f t="shared" si="34"/>
        <v>3.69</v>
      </c>
      <c r="H300" s="12">
        <f t="shared" si="35"/>
        <v>1</v>
      </c>
      <c r="I300" s="12">
        <f t="shared" si="36"/>
        <v>2</v>
      </c>
      <c r="J300" s="15">
        <v>3</v>
      </c>
    </row>
    <row r="301" spans="1:10" s="70" customFormat="1" hidden="1">
      <c r="A301" s="65">
        <f t="shared" si="38"/>
        <v>36</v>
      </c>
      <c r="B301" s="66" t="s">
        <v>1171</v>
      </c>
      <c r="C301" s="78" t="s">
        <v>2368</v>
      </c>
      <c r="D301" s="78"/>
      <c r="E301" s="68">
        <v>21734</v>
      </c>
      <c r="F301" s="69">
        <v>91</v>
      </c>
      <c r="G301" s="15">
        <f t="shared" si="34"/>
        <v>2.73</v>
      </c>
      <c r="H301" s="12">
        <f t="shared" si="35"/>
        <v>0.91</v>
      </c>
      <c r="I301" s="12">
        <f t="shared" si="36"/>
        <v>1.82</v>
      </c>
      <c r="J301" s="15">
        <f t="shared" si="39"/>
        <v>2.73</v>
      </c>
    </row>
    <row r="302" spans="1:10" s="70" customFormat="1" hidden="1">
      <c r="A302" s="65">
        <f t="shared" si="38"/>
        <v>37</v>
      </c>
      <c r="B302" s="66" t="s">
        <v>1171</v>
      </c>
      <c r="C302" s="78" t="s">
        <v>2369</v>
      </c>
      <c r="D302" s="78"/>
      <c r="E302" s="68">
        <v>26375</v>
      </c>
      <c r="F302" s="69">
        <v>68</v>
      </c>
      <c r="G302" s="15">
        <f t="shared" si="34"/>
        <v>2.04</v>
      </c>
      <c r="H302" s="12">
        <f t="shared" si="35"/>
        <v>0.68</v>
      </c>
      <c r="I302" s="12">
        <f t="shared" si="36"/>
        <v>1.36</v>
      </c>
      <c r="J302" s="15">
        <f t="shared" si="39"/>
        <v>2.04</v>
      </c>
    </row>
    <row r="303" spans="1:10" s="70" customFormat="1" hidden="1">
      <c r="A303" s="65">
        <f t="shared" si="38"/>
        <v>38</v>
      </c>
      <c r="B303" s="66" t="s">
        <v>1171</v>
      </c>
      <c r="C303" s="78" t="s">
        <v>2370</v>
      </c>
      <c r="D303" s="78"/>
      <c r="E303" s="68">
        <v>3962</v>
      </c>
      <c r="F303" s="69">
        <v>34</v>
      </c>
      <c r="G303" s="15">
        <f t="shared" si="34"/>
        <v>1.02</v>
      </c>
      <c r="H303" s="12">
        <f t="shared" si="35"/>
        <v>0.34</v>
      </c>
      <c r="I303" s="12">
        <f t="shared" si="36"/>
        <v>0.68</v>
      </c>
      <c r="J303" s="15">
        <f t="shared" si="39"/>
        <v>1.02</v>
      </c>
    </row>
    <row r="304" spans="1:10" s="70" customFormat="1" hidden="1">
      <c r="A304" s="65">
        <f t="shared" si="38"/>
        <v>39</v>
      </c>
      <c r="B304" s="66" t="s">
        <v>1171</v>
      </c>
      <c r="C304" s="78" t="s">
        <v>2371</v>
      </c>
      <c r="D304" s="78"/>
      <c r="E304" s="68">
        <v>19833</v>
      </c>
      <c r="F304" s="69">
        <v>67</v>
      </c>
      <c r="G304" s="15">
        <f t="shared" si="34"/>
        <v>2.0099999999999998</v>
      </c>
      <c r="H304" s="12">
        <f t="shared" si="35"/>
        <v>0.67</v>
      </c>
      <c r="I304" s="12">
        <f t="shared" si="36"/>
        <v>1.34</v>
      </c>
      <c r="J304" s="15">
        <f t="shared" si="39"/>
        <v>2.0099999999999998</v>
      </c>
    </row>
    <row r="305" spans="1:10" s="70" customFormat="1" hidden="1">
      <c r="A305" s="65">
        <f t="shared" si="38"/>
        <v>40</v>
      </c>
      <c r="B305" s="66" t="s">
        <v>1171</v>
      </c>
      <c r="C305" s="78" t="s">
        <v>2372</v>
      </c>
      <c r="D305" s="78"/>
      <c r="E305" s="68">
        <v>8854</v>
      </c>
      <c r="F305" s="69">
        <v>33</v>
      </c>
      <c r="G305" s="15">
        <f t="shared" si="34"/>
        <v>0.99</v>
      </c>
      <c r="H305" s="12">
        <f t="shared" si="35"/>
        <v>0.33</v>
      </c>
      <c r="I305" s="12">
        <f t="shared" si="36"/>
        <v>0.67</v>
      </c>
      <c r="J305" s="15">
        <v>1</v>
      </c>
    </row>
    <row r="306" spans="1:10" s="70" customFormat="1" hidden="1">
      <c r="A306" s="65">
        <f t="shared" si="38"/>
        <v>41</v>
      </c>
      <c r="B306" s="66" t="s">
        <v>1171</v>
      </c>
      <c r="C306" s="78" t="s">
        <v>2373</v>
      </c>
      <c r="D306" s="78"/>
      <c r="E306" s="68">
        <v>7361</v>
      </c>
      <c r="F306" s="69">
        <v>24</v>
      </c>
      <c r="G306" s="15">
        <f t="shared" si="34"/>
        <v>0.72</v>
      </c>
      <c r="H306" s="12">
        <f t="shared" si="35"/>
        <v>0.33</v>
      </c>
      <c r="I306" s="12">
        <f t="shared" si="36"/>
        <v>0.67</v>
      </c>
      <c r="J306" s="15">
        <v>1</v>
      </c>
    </row>
    <row r="307" spans="1:10" s="70" customFormat="1" hidden="1">
      <c r="A307" s="65">
        <f t="shared" si="38"/>
        <v>42</v>
      </c>
      <c r="B307" s="66" t="s">
        <v>1171</v>
      </c>
      <c r="C307" s="78" t="s">
        <v>2374</v>
      </c>
      <c r="D307" s="78"/>
      <c r="E307" s="68">
        <v>13253</v>
      </c>
      <c r="F307" s="69">
        <v>55</v>
      </c>
      <c r="G307" s="15">
        <f t="shared" si="34"/>
        <v>1.65</v>
      </c>
      <c r="H307" s="12">
        <f t="shared" si="35"/>
        <v>0.55000000000000004</v>
      </c>
      <c r="I307" s="12">
        <f t="shared" si="36"/>
        <v>1.1000000000000001</v>
      </c>
      <c r="J307" s="15">
        <f>G307</f>
        <v>1.65</v>
      </c>
    </row>
    <row r="308" spans="1:10" s="70" customFormat="1" hidden="1">
      <c r="A308" s="65">
        <f t="shared" si="38"/>
        <v>43</v>
      </c>
      <c r="B308" s="66" t="s">
        <v>1171</v>
      </c>
      <c r="C308" s="78" t="s">
        <v>2375</v>
      </c>
      <c r="D308" s="78"/>
      <c r="E308" s="68">
        <v>5264</v>
      </c>
      <c r="F308" s="69">
        <v>19</v>
      </c>
      <c r="G308" s="15">
        <f t="shared" si="34"/>
        <v>0.56999999999999995</v>
      </c>
      <c r="H308" s="12">
        <f t="shared" si="35"/>
        <v>0.33</v>
      </c>
      <c r="I308" s="12">
        <f t="shared" si="36"/>
        <v>0.67</v>
      </c>
      <c r="J308" s="15">
        <v>1</v>
      </c>
    </row>
    <row r="309" spans="1:10" s="70" customFormat="1" hidden="1">
      <c r="A309" s="65">
        <f t="shared" si="38"/>
        <v>44</v>
      </c>
      <c r="B309" s="66" t="s">
        <v>1171</v>
      </c>
      <c r="C309" s="67" t="s">
        <v>2376</v>
      </c>
      <c r="D309" s="67"/>
      <c r="E309" s="68">
        <v>6910</v>
      </c>
      <c r="F309" s="69">
        <v>21</v>
      </c>
      <c r="G309" s="15">
        <f t="shared" si="34"/>
        <v>0.63</v>
      </c>
      <c r="H309" s="12">
        <f t="shared" si="35"/>
        <v>0.33</v>
      </c>
      <c r="I309" s="12">
        <f t="shared" si="36"/>
        <v>0.67</v>
      </c>
      <c r="J309" s="15">
        <v>1</v>
      </c>
    </row>
    <row r="310" spans="1:10" s="70" customFormat="1" hidden="1">
      <c r="A310" s="65">
        <f t="shared" si="38"/>
        <v>45</v>
      </c>
      <c r="B310" s="66" t="s">
        <v>1171</v>
      </c>
      <c r="C310" s="67" t="s">
        <v>2280</v>
      </c>
      <c r="D310" s="67"/>
      <c r="E310" s="68">
        <v>10239</v>
      </c>
      <c r="F310" s="69">
        <v>28</v>
      </c>
      <c r="G310" s="15">
        <f t="shared" si="34"/>
        <v>0.84</v>
      </c>
      <c r="H310" s="12">
        <f t="shared" si="35"/>
        <v>0.33</v>
      </c>
      <c r="I310" s="12">
        <f t="shared" si="36"/>
        <v>0.67</v>
      </c>
      <c r="J310" s="15">
        <v>1</v>
      </c>
    </row>
    <row r="311" spans="1:10" s="70" customFormat="1" hidden="1">
      <c r="A311" s="65">
        <f t="shared" si="38"/>
        <v>46</v>
      </c>
      <c r="B311" s="66" t="s">
        <v>1171</v>
      </c>
      <c r="C311" s="78" t="s">
        <v>2168</v>
      </c>
      <c r="D311" s="78"/>
      <c r="E311" s="68">
        <v>-615</v>
      </c>
      <c r="F311" s="69">
        <v>49</v>
      </c>
      <c r="G311" s="15">
        <f t="shared" si="34"/>
        <v>1.47</v>
      </c>
      <c r="H311" s="12">
        <f t="shared" si="35"/>
        <v>0.49</v>
      </c>
      <c r="I311" s="12">
        <f t="shared" si="36"/>
        <v>0.98</v>
      </c>
      <c r="J311" s="15">
        <f>G311</f>
        <v>1.47</v>
      </c>
    </row>
    <row r="312" spans="1:10" s="70" customFormat="1" hidden="1">
      <c r="A312" s="65">
        <f t="shared" si="38"/>
        <v>47</v>
      </c>
      <c r="B312" s="66" t="s">
        <v>1171</v>
      </c>
      <c r="C312" s="78" t="s">
        <v>2377</v>
      </c>
      <c r="D312" s="78"/>
      <c r="E312" s="68">
        <v>-7059</v>
      </c>
      <c r="F312" s="69">
        <v>0</v>
      </c>
      <c r="G312" s="15">
        <f t="shared" si="34"/>
        <v>0</v>
      </c>
      <c r="H312" s="12">
        <f t="shared" si="35"/>
        <v>0.33</v>
      </c>
      <c r="I312" s="12">
        <f t="shared" si="36"/>
        <v>0.67</v>
      </c>
      <c r="J312" s="15">
        <v>1</v>
      </c>
    </row>
    <row r="313" spans="1:10" s="70" customFormat="1" hidden="1">
      <c r="A313" s="65">
        <v>46</v>
      </c>
      <c r="B313" s="66" t="s">
        <v>1171</v>
      </c>
      <c r="C313" s="78" t="s">
        <v>2378</v>
      </c>
      <c r="D313" s="78"/>
      <c r="E313" s="68">
        <v>13020</v>
      </c>
      <c r="F313" s="69">
        <v>38</v>
      </c>
      <c r="G313" s="15">
        <f t="shared" si="34"/>
        <v>1.1399999999999999</v>
      </c>
      <c r="H313" s="12">
        <f t="shared" si="35"/>
        <v>0.38</v>
      </c>
      <c r="I313" s="12">
        <f t="shared" si="36"/>
        <v>0.76</v>
      </c>
      <c r="J313" s="15">
        <f>G313</f>
        <v>1.1399999999999999</v>
      </c>
    </row>
    <row r="314" spans="1:10" s="70" customFormat="1" hidden="1">
      <c r="A314" s="65">
        <f>A313+1</f>
        <v>47</v>
      </c>
      <c r="B314" s="66" t="s">
        <v>1171</v>
      </c>
      <c r="C314" s="78" t="s">
        <v>2379</v>
      </c>
      <c r="D314" s="78"/>
      <c r="E314" s="68">
        <v>0</v>
      </c>
      <c r="F314" s="69">
        <v>16</v>
      </c>
      <c r="G314" s="15">
        <f t="shared" si="34"/>
        <v>0.48</v>
      </c>
      <c r="H314" s="12">
        <f t="shared" si="35"/>
        <v>0.33</v>
      </c>
      <c r="I314" s="12">
        <f t="shared" si="36"/>
        <v>0.67</v>
      </c>
      <c r="J314" s="15">
        <v>1</v>
      </c>
    </row>
    <row r="315" spans="1:10" s="70" customFormat="1" hidden="1">
      <c r="A315" s="65">
        <v>47</v>
      </c>
      <c r="B315" s="66" t="s">
        <v>1171</v>
      </c>
      <c r="C315" s="78" t="s">
        <v>2380</v>
      </c>
      <c r="D315" s="78"/>
      <c r="E315" s="68">
        <v>10400</v>
      </c>
      <c r="F315" s="69">
        <v>12</v>
      </c>
      <c r="G315" s="15">
        <f t="shared" si="34"/>
        <v>0.36</v>
      </c>
      <c r="H315" s="12">
        <f t="shared" si="35"/>
        <v>0.33</v>
      </c>
      <c r="I315" s="12">
        <f t="shared" si="36"/>
        <v>0.67</v>
      </c>
      <c r="J315" s="15">
        <v>1</v>
      </c>
    </row>
    <row r="316" spans="1:10" s="77" customFormat="1">
      <c r="A316" s="74">
        <v>8</v>
      </c>
      <c r="B316" s="75" t="s">
        <v>1171</v>
      </c>
      <c r="C316" s="76" t="s">
        <v>105</v>
      </c>
      <c r="D316" s="76"/>
      <c r="E316" s="85">
        <f t="shared" ref="E316:J316" si="40">SUM(E266:E315)</f>
        <v>761994</v>
      </c>
      <c r="F316" s="85">
        <f t="shared" si="40"/>
        <v>2794</v>
      </c>
      <c r="G316" s="88">
        <f t="shared" si="40"/>
        <v>83.820000000000007</v>
      </c>
      <c r="H316" s="88">
        <f t="shared" si="40"/>
        <v>27.069999999999983</v>
      </c>
      <c r="I316" s="88">
        <f t="shared" si="40"/>
        <v>54.35000000000003</v>
      </c>
      <c r="J316" s="88">
        <f t="shared" si="40"/>
        <v>81.420000000000016</v>
      </c>
    </row>
    <row r="317" spans="1:10" s="70" customFormat="1" hidden="1">
      <c r="A317" s="65">
        <v>1</v>
      </c>
      <c r="B317" s="66" t="s">
        <v>953</v>
      </c>
      <c r="C317" s="78" t="s">
        <v>2381</v>
      </c>
      <c r="D317" s="78"/>
      <c r="E317" s="68">
        <v>2907</v>
      </c>
      <c r="F317" s="69">
        <v>9</v>
      </c>
      <c r="G317" s="15">
        <f t="shared" si="34"/>
        <v>0.27</v>
      </c>
      <c r="H317" s="12">
        <f t="shared" si="35"/>
        <v>0.33</v>
      </c>
      <c r="I317" s="12">
        <f t="shared" si="36"/>
        <v>0.67</v>
      </c>
      <c r="J317" s="15">
        <v>1</v>
      </c>
    </row>
    <row r="318" spans="1:10" s="70" customFormat="1" hidden="1">
      <c r="A318" s="65">
        <f t="shared" ref="A318:A373" si="41">A317+1</f>
        <v>2</v>
      </c>
      <c r="B318" s="66" t="s">
        <v>953</v>
      </c>
      <c r="C318" s="78" t="s">
        <v>2382</v>
      </c>
      <c r="D318" s="78"/>
      <c r="E318" s="68">
        <v>10464</v>
      </c>
      <c r="F318" s="69">
        <v>18</v>
      </c>
      <c r="G318" s="15">
        <f t="shared" si="34"/>
        <v>0.54</v>
      </c>
      <c r="H318" s="12">
        <f t="shared" si="35"/>
        <v>0.33</v>
      </c>
      <c r="I318" s="12">
        <f t="shared" si="36"/>
        <v>0.67</v>
      </c>
      <c r="J318" s="15">
        <v>1</v>
      </c>
    </row>
    <row r="319" spans="1:10" s="70" customFormat="1" hidden="1">
      <c r="A319" s="65">
        <f t="shared" si="41"/>
        <v>3</v>
      </c>
      <c r="B319" s="66" t="s">
        <v>953</v>
      </c>
      <c r="C319" s="78" t="s">
        <v>2383</v>
      </c>
      <c r="D319" s="78"/>
      <c r="E319" s="68">
        <v>11038</v>
      </c>
      <c r="F319" s="69">
        <v>27</v>
      </c>
      <c r="G319" s="15">
        <f t="shared" ref="G319:G381" si="42">ROUND(F319*20*0.0015,2)</f>
        <v>0.81</v>
      </c>
      <c r="H319" s="12">
        <f t="shared" ref="H319:H381" si="43">ROUND(J319*1/3,2)</f>
        <v>0.33</v>
      </c>
      <c r="I319" s="12">
        <f t="shared" ref="I319:I381" si="44">ROUND(J319*2/3,2)</f>
        <v>0.67</v>
      </c>
      <c r="J319" s="15">
        <v>1</v>
      </c>
    </row>
    <row r="320" spans="1:10" s="70" customFormat="1" hidden="1">
      <c r="A320" s="65">
        <f t="shared" si="41"/>
        <v>4</v>
      </c>
      <c r="B320" s="66" t="s">
        <v>953</v>
      </c>
      <c r="C320" s="78" t="s">
        <v>2384</v>
      </c>
      <c r="D320" s="78"/>
      <c r="E320" s="68">
        <v>5390</v>
      </c>
      <c r="F320" s="69">
        <v>20</v>
      </c>
      <c r="G320" s="15">
        <f t="shared" si="42"/>
        <v>0.6</v>
      </c>
      <c r="H320" s="12">
        <f t="shared" si="43"/>
        <v>0.33</v>
      </c>
      <c r="I320" s="12">
        <f t="shared" si="44"/>
        <v>0.67</v>
      </c>
      <c r="J320" s="15">
        <v>1</v>
      </c>
    </row>
    <row r="321" spans="1:10" s="70" customFormat="1" hidden="1">
      <c r="A321" s="65">
        <f t="shared" si="41"/>
        <v>5</v>
      </c>
      <c r="B321" s="66" t="s">
        <v>953</v>
      </c>
      <c r="C321" s="78" t="s">
        <v>2385</v>
      </c>
      <c r="D321" s="78"/>
      <c r="E321" s="68">
        <v>4936</v>
      </c>
      <c r="F321" s="69">
        <v>20</v>
      </c>
      <c r="G321" s="15">
        <f t="shared" si="42"/>
        <v>0.6</v>
      </c>
      <c r="H321" s="12">
        <f t="shared" si="43"/>
        <v>0.33</v>
      </c>
      <c r="I321" s="12">
        <f t="shared" si="44"/>
        <v>0.67</v>
      </c>
      <c r="J321" s="15">
        <v>1</v>
      </c>
    </row>
    <row r="322" spans="1:10" s="70" customFormat="1" hidden="1">
      <c r="A322" s="65">
        <f t="shared" si="41"/>
        <v>6</v>
      </c>
      <c r="B322" s="66" t="s">
        <v>953</v>
      </c>
      <c r="C322" s="78" t="s">
        <v>2386</v>
      </c>
      <c r="D322" s="78"/>
      <c r="E322" s="68">
        <v>16433</v>
      </c>
      <c r="F322" s="69">
        <v>12</v>
      </c>
      <c r="G322" s="15">
        <f t="shared" si="42"/>
        <v>0.36</v>
      </c>
      <c r="H322" s="12">
        <f t="shared" si="43"/>
        <v>0.33</v>
      </c>
      <c r="I322" s="12">
        <f t="shared" si="44"/>
        <v>0.67</v>
      </c>
      <c r="J322" s="15">
        <v>1</v>
      </c>
    </row>
    <row r="323" spans="1:10" s="70" customFormat="1" hidden="1">
      <c r="A323" s="65">
        <f t="shared" si="41"/>
        <v>7</v>
      </c>
      <c r="B323" s="66" t="s">
        <v>953</v>
      </c>
      <c r="C323" s="78" t="s">
        <v>2387</v>
      </c>
      <c r="D323" s="78"/>
      <c r="E323" s="68">
        <v>19425</v>
      </c>
      <c r="F323" s="69">
        <v>70</v>
      </c>
      <c r="G323" s="15">
        <f t="shared" si="42"/>
        <v>2.1</v>
      </c>
      <c r="H323" s="12">
        <f t="shared" si="43"/>
        <v>0.7</v>
      </c>
      <c r="I323" s="12">
        <f t="shared" si="44"/>
        <v>1.4</v>
      </c>
      <c r="J323" s="15">
        <f>G323</f>
        <v>2.1</v>
      </c>
    </row>
    <row r="324" spans="1:10" s="70" customFormat="1" hidden="1">
      <c r="A324" s="65">
        <f t="shared" si="41"/>
        <v>8</v>
      </c>
      <c r="B324" s="66" t="s">
        <v>953</v>
      </c>
      <c r="C324" s="78" t="s">
        <v>2274</v>
      </c>
      <c r="D324" s="78"/>
      <c r="E324" s="68">
        <v>3236</v>
      </c>
      <c r="F324" s="69">
        <v>8</v>
      </c>
      <c r="G324" s="15">
        <f t="shared" si="42"/>
        <v>0.24</v>
      </c>
      <c r="H324" s="12">
        <f t="shared" si="43"/>
        <v>0.33</v>
      </c>
      <c r="I324" s="12">
        <f t="shared" si="44"/>
        <v>0.67</v>
      </c>
      <c r="J324" s="15">
        <v>1</v>
      </c>
    </row>
    <row r="325" spans="1:10" s="70" customFormat="1" hidden="1">
      <c r="A325" s="65">
        <f t="shared" si="41"/>
        <v>9</v>
      </c>
      <c r="B325" s="66" t="s">
        <v>953</v>
      </c>
      <c r="C325" s="78" t="s">
        <v>2240</v>
      </c>
      <c r="D325" s="78"/>
      <c r="E325" s="68">
        <v>13947</v>
      </c>
      <c r="F325" s="69">
        <v>17</v>
      </c>
      <c r="G325" s="15">
        <f t="shared" si="42"/>
        <v>0.51</v>
      </c>
      <c r="H325" s="12">
        <f t="shared" si="43"/>
        <v>0.33</v>
      </c>
      <c r="I325" s="12">
        <f t="shared" si="44"/>
        <v>0.67</v>
      </c>
      <c r="J325" s="15">
        <v>1</v>
      </c>
    </row>
    <row r="326" spans="1:10" s="70" customFormat="1" hidden="1">
      <c r="A326" s="65">
        <f t="shared" si="41"/>
        <v>10</v>
      </c>
      <c r="B326" s="66" t="s">
        <v>953</v>
      </c>
      <c r="C326" s="78" t="s">
        <v>2388</v>
      </c>
      <c r="D326" s="78"/>
      <c r="E326" s="68">
        <v>22531</v>
      </c>
      <c r="F326" s="69">
        <v>29</v>
      </c>
      <c r="G326" s="15">
        <f t="shared" si="42"/>
        <v>0.87</v>
      </c>
      <c r="H326" s="12">
        <f t="shared" si="43"/>
        <v>0.33</v>
      </c>
      <c r="I326" s="12">
        <f t="shared" si="44"/>
        <v>0.67</v>
      </c>
      <c r="J326" s="15">
        <v>1</v>
      </c>
    </row>
    <row r="327" spans="1:10" s="70" customFormat="1" hidden="1">
      <c r="A327" s="65">
        <f t="shared" si="41"/>
        <v>11</v>
      </c>
      <c r="B327" s="66" t="s">
        <v>953</v>
      </c>
      <c r="C327" s="78" t="s">
        <v>2389</v>
      </c>
      <c r="D327" s="78"/>
      <c r="E327" s="68">
        <v>13262</v>
      </c>
      <c r="F327" s="69">
        <v>30</v>
      </c>
      <c r="G327" s="15">
        <f t="shared" si="42"/>
        <v>0.9</v>
      </c>
      <c r="H327" s="12">
        <f t="shared" si="43"/>
        <v>0.33</v>
      </c>
      <c r="I327" s="12">
        <f t="shared" si="44"/>
        <v>0.67</v>
      </c>
      <c r="J327" s="15">
        <v>1</v>
      </c>
    </row>
    <row r="328" spans="1:10" s="70" customFormat="1" hidden="1">
      <c r="A328" s="65">
        <f t="shared" si="41"/>
        <v>12</v>
      </c>
      <c r="B328" s="66" t="s">
        <v>953</v>
      </c>
      <c r="C328" s="78" t="s">
        <v>2390</v>
      </c>
      <c r="D328" s="78"/>
      <c r="E328" s="68">
        <v>10595</v>
      </c>
      <c r="F328" s="69">
        <v>39</v>
      </c>
      <c r="G328" s="15">
        <f t="shared" si="42"/>
        <v>1.17</v>
      </c>
      <c r="H328" s="12">
        <f t="shared" si="43"/>
        <v>0.39</v>
      </c>
      <c r="I328" s="12">
        <f t="shared" si="44"/>
        <v>0.78</v>
      </c>
      <c r="J328" s="15">
        <f>G328</f>
        <v>1.17</v>
      </c>
    </row>
    <row r="329" spans="1:10" s="70" customFormat="1" hidden="1">
      <c r="A329" s="65">
        <f t="shared" si="41"/>
        <v>13</v>
      </c>
      <c r="B329" s="66" t="s">
        <v>953</v>
      </c>
      <c r="C329" s="78" t="s">
        <v>2391</v>
      </c>
      <c r="D329" s="78"/>
      <c r="E329" s="68">
        <v>13112</v>
      </c>
      <c r="F329" s="69">
        <v>41</v>
      </c>
      <c r="G329" s="15">
        <f t="shared" si="42"/>
        <v>1.23</v>
      </c>
      <c r="H329" s="12">
        <f t="shared" si="43"/>
        <v>0.41</v>
      </c>
      <c r="I329" s="12">
        <f t="shared" si="44"/>
        <v>0.82</v>
      </c>
      <c r="J329" s="15">
        <f>G329</f>
        <v>1.23</v>
      </c>
    </row>
    <row r="330" spans="1:10" s="70" customFormat="1" hidden="1">
      <c r="A330" s="65">
        <f t="shared" si="41"/>
        <v>14</v>
      </c>
      <c r="B330" s="66" t="s">
        <v>953</v>
      </c>
      <c r="C330" s="78" t="s">
        <v>2392</v>
      </c>
      <c r="D330" s="78"/>
      <c r="E330" s="68">
        <v>13738</v>
      </c>
      <c r="F330" s="69">
        <v>23</v>
      </c>
      <c r="G330" s="15">
        <f t="shared" si="42"/>
        <v>0.69</v>
      </c>
      <c r="H330" s="12">
        <f t="shared" si="43"/>
        <v>0.33</v>
      </c>
      <c r="I330" s="12">
        <f t="shared" si="44"/>
        <v>0.67</v>
      </c>
      <c r="J330" s="15">
        <v>1</v>
      </c>
    </row>
    <row r="331" spans="1:10" s="70" customFormat="1" hidden="1">
      <c r="A331" s="65">
        <f t="shared" si="41"/>
        <v>15</v>
      </c>
      <c r="B331" s="66" t="s">
        <v>953</v>
      </c>
      <c r="C331" s="78" t="s">
        <v>2393</v>
      </c>
      <c r="D331" s="78"/>
      <c r="E331" s="68">
        <v>7981</v>
      </c>
      <c r="F331" s="69">
        <v>23</v>
      </c>
      <c r="G331" s="15">
        <f t="shared" si="42"/>
        <v>0.69</v>
      </c>
      <c r="H331" s="12">
        <f t="shared" si="43"/>
        <v>0.33</v>
      </c>
      <c r="I331" s="12">
        <f t="shared" si="44"/>
        <v>0.67</v>
      </c>
      <c r="J331" s="15">
        <v>1</v>
      </c>
    </row>
    <row r="332" spans="1:10" s="70" customFormat="1" hidden="1">
      <c r="A332" s="65">
        <f t="shared" si="41"/>
        <v>16</v>
      </c>
      <c r="B332" s="66" t="s">
        <v>953</v>
      </c>
      <c r="C332" s="78" t="s">
        <v>2394</v>
      </c>
      <c r="D332" s="78"/>
      <c r="E332" s="68">
        <v>12296</v>
      </c>
      <c r="F332" s="69">
        <v>29</v>
      </c>
      <c r="G332" s="15">
        <f t="shared" si="42"/>
        <v>0.87</v>
      </c>
      <c r="H332" s="12">
        <f t="shared" si="43"/>
        <v>0.33</v>
      </c>
      <c r="I332" s="12">
        <f t="shared" si="44"/>
        <v>0.67</v>
      </c>
      <c r="J332" s="15">
        <v>1</v>
      </c>
    </row>
    <row r="333" spans="1:10" s="70" customFormat="1" hidden="1">
      <c r="A333" s="65">
        <f t="shared" si="41"/>
        <v>17</v>
      </c>
      <c r="B333" s="66" t="s">
        <v>953</v>
      </c>
      <c r="C333" s="78" t="s">
        <v>2395</v>
      </c>
      <c r="D333" s="78"/>
      <c r="E333" s="68">
        <v>2386</v>
      </c>
      <c r="F333" s="69">
        <v>9</v>
      </c>
      <c r="G333" s="15">
        <f t="shared" si="42"/>
        <v>0.27</v>
      </c>
      <c r="H333" s="12">
        <f t="shared" si="43"/>
        <v>0.33</v>
      </c>
      <c r="I333" s="12">
        <f t="shared" si="44"/>
        <v>0.67</v>
      </c>
      <c r="J333" s="15">
        <v>1</v>
      </c>
    </row>
    <row r="334" spans="1:10" s="70" customFormat="1" hidden="1">
      <c r="A334" s="65">
        <f t="shared" si="41"/>
        <v>18</v>
      </c>
      <c r="B334" s="66" t="s">
        <v>953</v>
      </c>
      <c r="C334" s="78" t="s">
        <v>2396</v>
      </c>
      <c r="D334" s="78"/>
      <c r="E334" s="68">
        <v>17629</v>
      </c>
      <c r="F334" s="69">
        <v>23</v>
      </c>
      <c r="G334" s="15">
        <f t="shared" si="42"/>
        <v>0.69</v>
      </c>
      <c r="H334" s="12">
        <f t="shared" si="43"/>
        <v>0.33</v>
      </c>
      <c r="I334" s="12">
        <f t="shared" si="44"/>
        <v>0.67</v>
      </c>
      <c r="J334" s="15">
        <v>1</v>
      </c>
    </row>
    <row r="335" spans="1:10" s="70" customFormat="1" hidden="1">
      <c r="A335" s="65">
        <f t="shared" si="41"/>
        <v>19</v>
      </c>
      <c r="B335" s="66" t="s">
        <v>953</v>
      </c>
      <c r="C335" s="78" t="s">
        <v>2397</v>
      </c>
      <c r="D335" s="78"/>
      <c r="E335" s="68">
        <v>2865</v>
      </c>
      <c r="F335" s="69">
        <v>5</v>
      </c>
      <c r="G335" s="15">
        <f t="shared" si="42"/>
        <v>0.15</v>
      </c>
      <c r="H335" s="12">
        <f t="shared" si="43"/>
        <v>0.33</v>
      </c>
      <c r="I335" s="12">
        <f t="shared" si="44"/>
        <v>0.67</v>
      </c>
      <c r="J335" s="15">
        <v>1</v>
      </c>
    </row>
    <row r="336" spans="1:10" s="70" customFormat="1" hidden="1">
      <c r="A336" s="65">
        <f t="shared" si="41"/>
        <v>20</v>
      </c>
      <c r="B336" s="66" t="s">
        <v>953</v>
      </c>
      <c r="C336" s="78" t="s">
        <v>2398</v>
      </c>
      <c r="D336" s="78"/>
      <c r="E336" s="68">
        <v>11473</v>
      </c>
      <c r="F336" s="69">
        <v>21</v>
      </c>
      <c r="G336" s="15">
        <f t="shared" si="42"/>
        <v>0.63</v>
      </c>
      <c r="H336" s="12">
        <f t="shared" si="43"/>
        <v>0.33</v>
      </c>
      <c r="I336" s="12">
        <f t="shared" si="44"/>
        <v>0.67</v>
      </c>
      <c r="J336" s="15">
        <v>1</v>
      </c>
    </row>
    <row r="337" spans="1:10" s="70" customFormat="1" hidden="1">
      <c r="A337" s="65">
        <f t="shared" si="41"/>
        <v>21</v>
      </c>
      <c r="B337" s="66" t="s">
        <v>953</v>
      </c>
      <c r="C337" s="78" t="s">
        <v>2399</v>
      </c>
      <c r="D337" s="78"/>
      <c r="E337" s="68">
        <v>1786</v>
      </c>
      <c r="F337" s="69">
        <v>3</v>
      </c>
      <c r="G337" s="15">
        <f t="shared" si="42"/>
        <v>0.09</v>
      </c>
      <c r="H337" s="12">
        <f t="shared" si="43"/>
        <v>0.33</v>
      </c>
      <c r="I337" s="12">
        <f t="shared" si="44"/>
        <v>0.67</v>
      </c>
      <c r="J337" s="15">
        <v>1</v>
      </c>
    </row>
    <row r="338" spans="1:10" s="70" customFormat="1" hidden="1">
      <c r="A338" s="65">
        <f t="shared" si="41"/>
        <v>22</v>
      </c>
      <c r="B338" s="66" t="s">
        <v>953</v>
      </c>
      <c r="C338" s="78" t="s">
        <v>2400</v>
      </c>
      <c r="D338" s="78"/>
      <c r="E338" s="68">
        <v>4390</v>
      </c>
      <c r="F338" s="69">
        <v>22</v>
      </c>
      <c r="G338" s="15">
        <f t="shared" si="42"/>
        <v>0.66</v>
      </c>
      <c r="H338" s="12">
        <f t="shared" si="43"/>
        <v>0.33</v>
      </c>
      <c r="I338" s="12">
        <f t="shared" si="44"/>
        <v>0.67</v>
      </c>
      <c r="J338" s="15">
        <v>1</v>
      </c>
    </row>
    <row r="339" spans="1:10" s="70" customFormat="1" hidden="1">
      <c r="A339" s="65">
        <f t="shared" si="41"/>
        <v>23</v>
      </c>
      <c r="B339" s="66" t="s">
        <v>953</v>
      </c>
      <c r="C339" s="78" t="s">
        <v>2401</v>
      </c>
      <c r="D339" s="78"/>
      <c r="E339" s="68">
        <v>6636</v>
      </c>
      <c r="F339" s="69">
        <v>22</v>
      </c>
      <c r="G339" s="15">
        <f t="shared" si="42"/>
        <v>0.66</v>
      </c>
      <c r="H339" s="12">
        <f t="shared" si="43"/>
        <v>0.33</v>
      </c>
      <c r="I339" s="12">
        <f t="shared" si="44"/>
        <v>0.67</v>
      </c>
      <c r="J339" s="15">
        <v>1</v>
      </c>
    </row>
    <row r="340" spans="1:10" s="70" customFormat="1" hidden="1">
      <c r="A340" s="65">
        <f t="shared" si="41"/>
        <v>24</v>
      </c>
      <c r="B340" s="66" t="s">
        <v>953</v>
      </c>
      <c r="C340" s="78" t="s">
        <v>2402</v>
      </c>
      <c r="D340" s="78"/>
      <c r="E340" s="68">
        <v>-273</v>
      </c>
      <c r="F340" s="69">
        <v>17</v>
      </c>
      <c r="G340" s="15">
        <f t="shared" si="42"/>
        <v>0.51</v>
      </c>
      <c r="H340" s="12">
        <f t="shared" si="43"/>
        <v>0.33</v>
      </c>
      <c r="I340" s="12">
        <f t="shared" si="44"/>
        <v>0.67</v>
      </c>
      <c r="J340" s="15">
        <v>1</v>
      </c>
    </row>
    <row r="341" spans="1:10" s="70" customFormat="1" hidden="1">
      <c r="A341" s="65">
        <f t="shared" si="41"/>
        <v>25</v>
      </c>
      <c r="B341" s="66" t="s">
        <v>953</v>
      </c>
      <c r="C341" s="78" t="s">
        <v>2403</v>
      </c>
      <c r="D341" s="78"/>
      <c r="E341" s="68">
        <v>-1994</v>
      </c>
      <c r="F341" s="69">
        <v>67</v>
      </c>
      <c r="G341" s="15">
        <f t="shared" si="42"/>
        <v>2.0099999999999998</v>
      </c>
      <c r="H341" s="12">
        <f t="shared" si="43"/>
        <v>0.67</v>
      </c>
      <c r="I341" s="12">
        <f t="shared" si="44"/>
        <v>1.34</v>
      </c>
      <c r="J341" s="15">
        <f>G341</f>
        <v>2.0099999999999998</v>
      </c>
    </row>
    <row r="342" spans="1:10" s="70" customFormat="1" hidden="1">
      <c r="A342" s="65">
        <f t="shared" si="41"/>
        <v>26</v>
      </c>
      <c r="B342" s="66" t="s">
        <v>953</v>
      </c>
      <c r="C342" s="78" t="s">
        <v>2404</v>
      </c>
      <c r="D342" s="78"/>
      <c r="E342" s="68">
        <v>2454</v>
      </c>
      <c r="F342" s="69">
        <v>27</v>
      </c>
      <c r="G342" s="15">
        <f t="shared" si="42"/>
        <v>0.81</v>
      </c>
      <c r="H342" s="12">
        <f t="shared" si="43"/>
        <v>0.33</v>
      </c>
      <c r="I342" s="12">
        <f t="shared" si="44"/>
        <v>0.67</v>
      </c>
      <c r="J342" s="15">
        <v>1</v>
      </c>
    </row>
    <row r="343" spans="1:10" s="70" customFormat="1" hidden="1">
      <c r="A343" s="65">
        <f t="shared" si="41"/>
        <v>27</v>
      </c>
      <c r="B343" s="66" t="s">
        <v>953</v>
      </c>
      <c r="C343" s="78" t="s">
        <v>2405</v>
      </c>
      <c r="D343" s="78"/>
      <c r="E343" s="68">
        <v>19552</v>
      </c>
      <c r="F343" s="69">
        <v>66</v>
      </c>
      <c r="G343" s="15">
        <f t="shared" si="42"/>
        <v>1.98</v>
      </c>
      <c r="H343" s="12">
        <f t="shared" si="43"/>
        <v>0.66</v>
      </c>
      <c r="I343" s="12">
        <f t="shared" si="44"/>
        <v>1.32</v>
      </c>
      <c r="J343" s="15">
        <f>G343</f>
        <v>1.98</v>
      </c>
    </row>
    <row r="344" spans="1:10" s="70" customFormat="1" hidden="1">
      <c r="A344" s="65">
        <f t="shared" si="41"/>
        <v>28</v>
      </c>
      <c r="B344" s="66" t="s">
        <v>953</v>
      </c>
      <c r="C344" s="78" t="s">
        <v>2406</v>
      </c>
      <c r="D344" s="78"/>
      <c r="E344" s="68">
        <v>6428</v>
      </c>
      <c r="F344" s="69">
        <v>49</v>
      </c>
      <c r="G344" s="15">
        <f t="shared" si="42"/>
        <v>1.47</v>
      </c>
      <c r="H344" s="12">
        <f t="shared" si="43"/>
        <v>0.49</v>
      </c>
      <c r="I344" s="12">
        <f t="shared" si="44"/>
        <v>0.98</v>
      </c>
      <c r="J344" s="15">
        <f>G344</f>
        <v>1.47</v>
      </c>
    </row>
    <row r="345" spans="1:10" s="70" customFormat="1" hidden="1">
      <c r="A345" s="65">
        <f t="shared" si="41"/>
        <v>29</v>
      </c>
      <c r="B345" s="66" t="s">
        <v>953</v>
      </c>
      <c r="C345" s="78" t="s">
        <v>2407</v>
      </c>
      <c r="D345" s="78"/>
      <c r="E345" s="68">
        <v>12038</v>
      </c>
      <c r="F345" s="69">
        <v>46</v>
      </c>
      <c r="G345" s="15">
        <f t="shared" si="42"/>
        <v>1.38</v>
      </c>
      <c r="H345" s="12">
        <f t="shared" si="43"/>
        <v>0.46</v>
      </c>
      <c r="I345" s="12">
        <f t="shared" si="44"/>
        <v>0.92</v>
      </c>
      <c r="J345" s="15">
        <f>G345</f>
        <v>1.38</v>
      </c>
    </row>
    <row r="346" spans="1:10" s="70" customFormat="1" hidden="1">
      <c r="A346" s="65">
        <f t="shared" si="41"/>
        <v>30</v>
      </c>
      <c r="B346" s="66" t="s">
        <v>953</v>
      </c>
      <c r="C346" s="78" t="s">
        <v>2408</v>
      </c>
      <c r="D346" s="78"/>
      <c r="E346" s="68">
        <v>29253</v>
      </c>
      <c r="F346" s="69">
        <v>97</v>
      </c>
      <c r="G346" s="15">
        <f t="shared" si="42"/>
        <v>2.91</v>
      </c>
      <c r="H346" s="12">
        <f t="shared" si="43"/>
        <v>0.97</v>
      </c>
      <c r="I346" s="12">
        <f t="shared" si="44"/>
        <v>1.94</v>
      </c>
      <c r="J346" s="15">
        <f>G346</f>
        <v>2.91</v>
      </c>
    </row>
    <row r="347" spans="1:10" s="70" customFormat="1" hidden="1">
      <c r="A347" s="65">
        <f t="shared" si="41"/>
        <v>31</v>
      </c>
      <c r="B347" s="66" t="s">
        <v>953</v>
      </c>
      <c r="C347" s="78" t="s">
        <v>2409</v>
      </c>
      <c r="D347" s="78"/>
      <c r="E347" s="68">
        <v>8060</v>
      </c>
      <c r="F347" s="69">
        <v>33</v>
      </c>
      <c r="G347" s="15">
        <f t="shared" si="42"/>
        <v>0.99</v>
      </c>
      <c r="H347" s="12">
        <f t="shared" si="43"/>
        <v>0.33</v>
      </c>
      <c r="I347" s="12">
        <f t="shared" si="44"/>
        <v>0.67</v>
      </c>
      <c r="J347" s="15">
        <v>1</v>
      </c>
    </row>
    <row r="348" spans="1:10" s="70" customFormat="1" hidden="1">
      <c r="A348" s="65">
        <f t="shared" si="41"/>
        <v>32</v>
      </c>
      <c r="B348" s="66" t="s">
        <v>953</v>
      </c>
      <c r="C348" s="78" t="s">
        <v>2410</v>
      </c>
      <c r="D348" s="78"/>
      <c r="E348" s="68">
        <v>10331</v>
      </c>
      <c r="F348" s="69">
        <v>45</v>
      </c>
      <c r="G348" s="15">
        <f t="shared" si="42"/>
        <v>1.35</v>
      </c>
      <c r="H348" s="12">
        <f t="shared" si="43"/>
        <v>0.45</v>
      </c>
      <c r="I348" s="12">
        <f t="shared" si="44"/>
        <v>0.9</v>
      </c>
      <c r="J348" s="15">
        <f>G348</f>
        <v>1.35</v>
      </c>
    </row>
    <row r="349" spans="1:10" s="70" customFormat="1" hidden="1">
      <c r="A349" s="65">
        <f t="shared" si="41"/>
        <v>33</v>
      </c>
      <c r="B349" s="66" t="s">
        <v>953</v>
      </c>
      <c r="C349" s="78" t="s">
        <v>2411</v>
      </c>
      <c r="D349" s="78"/>
      <c r="E349" s="68">
        <v>3138</v>
      </c>
      <c r="F349" s="69">
        <v>54</v>
      </c>
      <c r="G349" s="15">
        <f t="shared" si="42"/>
        <v>1.62</v>
      </c>
      <c r="H349" s="12">
        <f t="shared" si="43"/>
        <v>0.54</v>
      </c>
      <c r="I349" s="12">
        <f t="shared" si="44"/>
        <v>1.08</v>
      </c>
      <c r="J349" s="15">
        <f>G349</f>
        <v>1.62</v>
      </c>
    </row>
    <row r="350" spans="1:10" s="70" customFormat="1" hidden="1">
      <c r="A350" s="65">
        <f t="shared" si="41"/>
        <v>34</v>
      </c>
      <c r="B350" s="66" t="s">
        <v>953</v>
      </c>
      <c r="C350" s="78" t="s">
        <v>2412</v>
      </c>
      <c r="D350" s="78"/>
      <c r="E350" s="68">
        <v>1250</v>
      </c>
      <c r="F350" s="69">
        <v>6</v>
      </c>
      <c r="G350" s="15">
        <f t="shared" si="42"/>
        <v>0.18</v>
      </c>
      <c r="H350" s="12">
        <f t="shared" si="43"/>
        <v>0.33</v>
      </c>
      <c r="I350" s="12">
        <f t="shared" si="44"/>
        <v>0.67</v>
      </c>
      <c r="J350" s="15">
        <v>1</v>
      </c>
    </row>
    <row r="351" spans="1:10" s="70" customFormat="1" hidden="1">
      <c r="A351" s="65">
        <f t="shared" si="41"/>
        <v>35</v>
      </c>
      <c r="B351" s="66" t="s">
        <v>953</v>
      </c>
      <c r="C351" s="78" t="s">
        <v>2413</v>
      </c>
      <c r="D351" s="78"/>
      <c r="E351" s="68">
        <v>17319</v>
      </c>
      <c r="F351" s="69">
        <v>49</v>
      </c>
      <c r="G351" s="15">
        <f t="shared" si="42"/>
        <v>1.47</v>
      </c>
      <c r="H351" s="12">
        <f t="shared" si="43"/>
        <v>0.49</v>
      </c>
      <c r="I351" s="12">
        <f t="shared" si="44"/>
        <v>0.98</v>
      </c>
      <c r="J351" s="15">
        <f>G351</f>
        <v>1.47</v>
      </c>
    </row>
    <row r="352" spans="1:10" s="70" customFormat="1" hidden="1">
      <c r="A352" s="65">
        <f t="shared" si="41"/>
        <v>36</v>
      </c>
      <c r="B352" s="66" t="s">
        <v>953</v>
      </c>
      <c r="C352" s="78" t="s">
        <v>2414</v>
      </c>
      <c r="D352" s="78"/>
      <c r="E352" s="68">
        <v>8605</v>
      </c>
      <c r="F352" s="69">
        <v>49</v>
      </c>
      <c r="G352" s="15">
        <f t="shared" si="42"/>
        <v>1.47</v>
      </c>
      <c r="H352" s="12">
        <f t="shared" si="43"/>
        <v>0.49</v>
      </c>
      <c r="I352" s="12">
        <f t="shared" si="44"/>
        <v>0.98</v>
      </c>
      <c r="J352" s="15">
        <f>G352</f>
        <v>1.47</v>
      </c>
    </row>
    <row r="353" spans="1:10" s="70" customFormat="1" hidden="1">
      <c r="A353" s="65">
        <f t="shared" si="41"/>
        <v>37</v>
      </c>
      <c r="B353" s="66" t="s">
        <v>953</v>
      </c>
      <c r="C353" s="78" t="s">
        <v>2415</v>
      </c>
      <c r="D353" s="78"/>
      <c r="E353" s="68">
        <v>513</v>
      </c>
      <c r="F353" s="69">
        <v>45</v>
      </c>
      <c r="G353" s="15">
        <f t="shared" si="42"/>
        <v>1.35</v>
      </c>
      <c r="H353" s="12">
        <f t="shared" si="43"/>
        <v>0.45</v>
      </c>
      <c r="I353" s="12">
        <f t="shared" si="44"/>
        <v>0.9</v>
      </c>
      <c r="J353" s="15">
        <f>G353</f>
        <v>1.35</v>
      </c>
    </row>
    <row r="354" spans="1:10" s="70" customFormat="1" hidden="1">
      <c r="A354" s="65">
        <f t="shared" si="41"/>
        <v>38</v>
      </c>
      <c r="B354" s="66" t="s">
        <v>953</v>
      </c>
      <c r="C354" s="78" t="s">
        <v>2416</v>
      </c>
      <c r="D354" s="78"/>
      <c r="E354" s="68">
        <v>11795</v>
      </c>
      <c r="F354" s="69">
        <v>57</v>
      </c>
      <c r="G354" s="15">
        <f t="shared" si="42"/>
        <v>1.71</v>
      </c>
      <c r="H354" s="12">
        <f t="shared" si="43"/>
        <v>0.56999999999999995</v>
      </c>
      <c r="I354" s="12">
        <f t="shared" si="44"/>
        <v>1.1399999999999999</v>
      </c>
      <c r="J354" s="15">
        <f>G354</f>
        <v>1.71</v>
      </c>
    </row>
    <row r="355" spans="1:10" s="70" customFormat="1" hidden="1">
      <c r="A355" s="65">
        <f t="shared" si="41"/>
        <v>39</v>
      </c>
      <c r="B355" s="66" t="s">
        <v>953</v>
      </c>
      <c r="C355" s="78" t="s">
        <v>2417</v>
      </c>
      <c r="D355" s="78"/>
      <c r="E355" s="68">
        <v>26339</v>
      </c>
      <c r="F355" s="69">
        <v>15</v>
      </c>
      <c r="G355" s="15">
        <f t="shared" si="42"/>
        <v>0.45</v>
      </c>
      <c r="H355" s="12">
        <f t="shared" si="43"/>
        <v>0.33</v>
      </c>
      <c r="I355" s="12">
        <f t="shared" si="44"/>
        <v>0.67</v>
      </c>
      <c r="J355" s="15">
        <v>1</v>
      </c>
    </row>
    <row r="356" spans="1:10" s="70" customFormat="1" hidden="1">
      <c r="A356" s="65">
        <f t="shared" si="41"/>
        <v>40</v>
      </c>
      <c r="B356" s="66" t="s">
        <v>953</v>
      </c>
      <c r="C356" s="78" t="s">
        <v>2418</v>
      </c>
      <c r="D356" s="78"/>
      <c r="E356" s="68">
        <v>25024</v>
      </c>
      <c r="F356" s="69">
        <v>131</v>
      </c>
      <c r="G356" s="15">
        <f t="shared" si="42"/>
        <v>3.93</v>
      </c>
      <c r="H356" s="12">
        <f t="shared" si="43"/>
        <v>1</v>
      </c>
      <c r="I356" s="12">
        <f t="shared" si="44"/>
        <v>2</v>
      </c>
      <c r="J356" s="15">
        <v>3</v>
      </c>
    </row>
    <row r="357" spans="1:10" s="70" customFormat="1" hidden="1">
      <c r="A357" s="65">
        <f t="shared" si="41"/>
        <v>41</v>
      </c>
      <c r="B357" s="66" t="s">
        <v>953</v>
      </c>
      <c r="C357" s="78" t="s">
        <v>2419</v>
      </c>
      <c r="D357" s="78"/>
      <c r="E357" s="68">
        <v>10872</v>
      </c>
      <c r="F357" s="69">
        <v>54</v>
      </c>
      <c r="G357" s="15">
        <f t="shared" si="42"/>
        <v>1.62</v>
      </c>
      <c r="H357" s="12">
        <f t="shared" si="43"/>
        <v>0.54</v>
      </c>
      <c r="I357" s="12">
        <f t="shared" si="44"/>
        <v>1.08</v>
      </c>
      <c r="J357" s="15">
        <f>G357</f>
        <v>1.62</v>
      </c>
    </row>
    <row r="358" spans="1:10" s="70" customFormat="1" hidden="1">
      <c r="A358" s="65">
        <f t="shared" si="41"/>
        <v>42</v>
      </c>
      <c r="B358" s="66" t="s">
        <v>953</v>
      </c>
      <c r="C358" s="78" t="s">
        <v>2420</v>
      </c>
      <c r="D358" s="78"/>
      <c r="E358" s="68">
        <v>2879</v>
      </c>
      <c r="F358" s="69">
        <v>13</v>
      </c>
      <c r="G358" s="15">
        <f t="shared" si="42"/>
        <v>0.39</v>
      </c>
      <c r="H358" s="12">
        <f t="shared" si="43"/>
        <v>0.33</v>
      </c>
      <c r="I358" s="12">
        <f t="shared" si="44"/>
        <v>0.67</v>
      </c>
      <c r="J358" s="15">
        <v>1</v>
      </c>
    </row>
    <row r="359" spans="1:10" s="70" customFormat="1" hidden="1">
      <c r="A359" s="65">
        <f t="shared" si="41"/>
        <v>43</v>
      </c>
      <c r="B359" s="66" t="s">
        <v>953</v>
      </c>
      <c r="C359" s="78" t="s">
        <v>2421</v>
      </c>
      <c r="D359" s="78"/>
      <c r="E359" s="68">
        <v>-2636</v>
      </c>
      <c r="F359" s="69">
        <v>18</v>
      </c>
      <c r="G359" s="15">
        <f t="shared" si="42"/>
        <v>0.54</v>
      </c>
      <c r="H359" s="12">
        <f t="shared" si="43"/>
        <v>0.33</v>
      </c>
      <c r="I359" s="12">
        <f t="shared" si="44"/>
        <v>0.67</v>
      </c>
      <c r="J359" s="15">
        <v>1</v>
      </c>
    </row>
    <row r="360" spans="1:10" s="70" customFormat="1" hidden="1">
      <c r="A360" s="65">
        <f t="shared" si="41"/>
        <v>44</v>
      </c>
      <c r="B360" s="66" t="s">
        <v>953</v>
      </c>
      <c r="C360" s="78" t="s">
        <v>2422</v>
      </c>
      <c r="D360" s="78"/>
      <c r="E360" s="68">
        <v>7771</v>
      </c>
      <c r="F360" s="69">
        <v>53</v>
      </c>
      <c r="G360" s="15">
        <f t="shared" si="42"/>
        <v>1.59</v>
      </c>
      <c r="H360" s="12">
        <f t="shared" si="43"/>
        <v>0.53</v>
      </c>
      <c r="I360" s="12">
        <f t="shared" si="44"/>
        <v>1.06</v>
      </c>
      <c r="J360" s="15">
        <f>G360</f>
        <v>1.59</v>
      </c>
    </row>
    <row r="361" spans="1:10" s="70" customFormat="1" hidden="1">
      <c r="A361" s="65">
        <f t="shared" si="41"/>
        <v>45</v>
      </c>
      <c r="B361" s="66" t="s">
        <v>953</v>
      </c>
      <c r="C361" s="78" t="s">
        <v>2423</v>
      </c>
      <c r="D361" s="78"/>
      <c r="E361" s="68">
        <v>12923</v>
      </c>
      <c r="F361" s="69">
        <v>34</v>
      </c>
      <c r="G361" s="15">
        <f t="shared" si="42"/>
        <v>1.02</v>
      </c>
      <c r="H361" s="12">
        <f t="shared" si="43"/>
        <v>0.34</v>
      </c>
      <c r="I361" s="12">
        <f t="shared" si="44"/>
        <v>0.68</v>
      </c>
      <c r="J361" s="15">
        <f>G361</f>
        <v>1.02</v>
      </c>
    </row>
    <row r="362" spans="1:10" s="70" customFormat="1" hidden="1">
      <c r="A362" s="65">
        <f t="shared" si="41"/>
        <v>46</v>
      </c>
      <c r="B362" s="66" t="s">
        <v>953</v>
      </c>
      <c r="C362" s="78" t="s">
        <v>2424</v>
      </c>
      <c r="D362" s="78"/>
      <c r="E362" s="68">
        <v>12404</v>
      </c>
      <c r="F362" s="69">
        <v>27</v>
      </c>
      <c r="G362" s="15">
        <f t="shared" si="42"/>
        <v>0.81</v>
      </c>
      <c r="H362" s="12">
        <f t="shared" si="43"/>
        <v>0.33</v>
      </c>
      <c r="I362" s="12">
        <f t="shared" si="44"/>
        <v>0.67</v>
      </c>
      <c r="J362" s="15">
        <v>1</v>
      </c>
    </row>
    <row r="363" spans="1:10" s="70" customFormat="1" hidden="1">
      <c r="A363" s="65">
        <f t="shared" si="41"/>
        <v>47</v>
      </c>
      <c r="B363" s="66" t="s">
        <v>953</v>
      </c>
      <c r="C363" s="78" t="s">
        <v>2425</v>
      </c>
      <c r="D363" s="78"/>
      <c r="E363" s="68">
        <v>4722</v>
      </c>
      <c r="F363" s="69">
        <v>46</v>
      </c>
      <c r="G363" s="15">
        <f t="shared" si="42"/>
        <v>1.38</v>
      </c>
      <c r="H363" s="12">
        <f t="shared" si="43"/>
        <v>0.46</v>
      </c>
      <c r="I363" s="12">
        <f t="shared" si="44"/>
        <v>0.92</v>
      </c>
      <c r="J363" s="15">
        <f>G363</f>
        <v>1.38</v>
      </c>
    </row>
    <row r="364" spans="1:10" s="70" customFormat="1" hidden="1">
      <c r="A364" s="65">
        <f t="shared" si="41"/>
        <v>48</v>
      </c>
      <c r="B364" s="66" t="s">
        <v>953</v>
      </c>
      <c r="C364" s="78" t="s">
        <v>2426</v>
      </c>
      <c r="D364" s="78"/>
      <c r="E364" s="68">
        <v>18631</v>
      </c>
      <c r="F364" s="69">
        <v>107</v>
      </c>
      <c r="G364" s="15">
        <f t="shared" si="42"/>
        <v>3.21</v>
      </c>
      <c r="H364" s="12">
        <f t="shared" si="43"/>
        <v>1.07</v>
      </c>
      <c r="I364" s="12">
        <f t="shared" si="44"/>
        <v>2.14</v>
      </c>
      <c r="J364" s="15">
        <f>G364</f>
        <v>3.21</v>
      </c>
    </row>
    <row r="365" spans="1:10" s="70" customFormat="1" hidden="1">
      <c r="A365" s="65">
        <f t="shared" si="41"/>
        <v>49</v>
      </c>
      <c r="B365" s="66" t="s">
        <v>953</v>
      </c>
      <c r="C365" s="78" t="s">
        <v>2427</v>
      </c>
      <c r="D365" s="78"/>
      <c r="E365" s="68">
        <v>6252</v>
      </c>
      <c r="F365" s="69">
        <v>48</v>
      </c>
      <c r="G365" s="15">
        <f t="shared" si="42"/>
        <v>1.44</v>
      </c>
      <c r="H365" s="12">
        <f t="shared" si="43"/>
        <v>0.48</v>
      </c>
      <c r="I365" s="12">
        <f t="shared" si="44"/>
        <v>0.96</v>
      </c>
      <c r="J365" s="15">
        <f>G365</f>
        <v>1.44</v>
      </c>
    </row>
    <row r="366" spans="1:10" s="70" customFormat="1" hidden="1">
      <c r="A366" s="65">
        <f t="shared" si="41"/>
        <v>50</v>
      </c>
      <c r="B366" s="66" t="s">
        <v>953</v>
      </c>
      <c r="C366" s="78" t="s">
        <v>2428</v>
      </c>
      <c r="D366" s="78"/>
      <c r="E366" s="68">
        <v>12249</v>
      </c>
      <c r="F366" s="69">
        <v>57</v>
      </c>
      <c r="G366" s="15">
        <f t="shared" si="42"/>
        <v>1.71</v>
      </c>
      <c r="H366" s="12">
        <f t="shared" si="43"/>
        <v>0.56999999999999995</v>
      </c>
      <c r="I366" s="12">
        <f t="shared" si="44"/>
        <v>1.1399999999999999</v>
      </c>
      <c r="J366" s="15">
        <f>G366</f>
        <v>1.71</v>
      </c>
    </row>
    <row r="367" spans="1:10" s="70" customFormat="1" hidden="1">
      <c r="A367" s="65">
        <f t="shared" si="41"/>
        <v>51</v>
      </c>
      <c r="B367" s="66" t="s">
        <v>953</v>
      </c>
      <c r="C367" s="78" t="s">
        <v>2429</v>
      </c>
      <c r="D367" s="78"/>
      <c r="E367" s="68">
        <v>4697</v>
      </c>
      <c r="F367" s="69">
        <v>24</v>
      </c>
      <c r="G367" s="15">
        <f t="shared" si="42"/>
        <v>0.72</v>
      </c>
      <c r="H367" s="12">
        <f t="shared" si="43"/>
        <v>0.33</v>
      </c>
      <c r="I367" s="12">
        <f t="shared" si="44"/>
        <v>0.67</v>
      </c>
      <c r="J367" s="15">
        <v>1</v>
      </c>
    </row>
    <row r="368" spans="1:10" s="70" customFormat="1" hidden="1">
      <c r="A368" s="65">
        <f t="shared" si="41"/>
        <v>52</v>
      </c>
      <c r="B368" s="66" t="s">
        <v>953</v>
      </c>
      <c r="C368" s="78" t="s">
        <v>2430</v>
      </c>
      <c r="D368" s="78"/>
      <c r="E368" s="68">
        <v>7534</v>
      </c>
      <c r="F368" s="69">
        <v>22</v>
      </c>
      <c r="G368" s="15">
        <f t="shared" si="42"/>
        <v>0.66</v>
      </c>
      <c r="H368" s="12">
        <f t="shared" si="43"/>
        <v>0.33</v>
      </c>
      <c r="I368" s="12">
        <f t="shared" si="44"/>
        <v>0.67</v>
      </c>
      <c r="J368" s="15">
        <v>1</v>
      </c>
    </row>
    <row r="369" spans="1:10" s="70" customFormat="1" hidden="1">
      <c r="A369" s="65">
        <f t="shared" si="41"/>
        <v>53</v>
      </c>
      <c r="B369" s="66" t="s">
        <v>953</v>
      </c>
      <c r="C369" s="78" t="s">
        <v>2431</v>
      </c>
      <c r="D369" s="78"/>
      <c r="E369" s="68">
        <v>13250</v>
      </c>
      <c r="F369" s="69">
        <v>41</v>
      </c>
      <c r="G369" s="15">
        <f t="shared" si="42"/>
        <v>1.23</v>
      </c>
      <c r="H369" s="12">
        <f t="shared" si="43"/>
        <v>0.41</v>
      </c>
      <c r="I369" s="12">
        <f t="shared" si="44"/>
        <v>0.82</v>
      </c>
      <c r="J369" s="15">
        <f>G369</f>
        <v>1.23</v>
      </c>
    </row>
    <row r="370" spans="1:10" s="70" customFormat="1" hidden="1">
      <c r="A370" s="65">
        <f t="shared" si="41"/>
        <v>54</v>
      </c>
      <c r="B370" s="66" t="s">
        <v>953</v>
      </c>
      <c r="C370" s="78" t="s">
        <v>2432</v>
      </c>
      <c r="D370" s="78"/>
      <c r="E370" s="68">
        <v>16340</v>
      </c>
      <c r="F370" s="69">
        <v>25</v>
      </c>
      <c r="G370" s="15">
        <f t="shared" si="42"/>
        <v>0.75</v>
      </c>
      <c r="H370" s="12">
        <f t="shared" si="43"/>
        <v>0.33</v>
      </c>
      <c r="I370" s="12">
        <f t="shared" si="44"/>
        <v>0.67</v>
      </c>
      <c r="J370" s="15">
        <v>1</v>
      </c>
    </row>
    <row r="371" spans="1:10" s="70" customFormat="1" hidden="1">
      <c r="A371" s="65">
        <f t="shared" si="41"/>
        <v>55</v>
      </c>
      <c r="B371" s="66" t="s">
        <v>953</v>
      </c>
      <c r="C371" s="78" t="s">
        <v>2433</v>
      </c>
      <c r="D371" s="78"/>
      <c r="E371" s="68">
        <v>12171</v>
      </c>
      <c r="F371" s="69">
        <v>54</v>
      </c>
      <c r="G371" s="15">
        <f t="shared" si="42"/>
        <v>1.62</v>
      </c>
      <c r="H371" s="12">
        <f t="shared" si="43"/>
        <v>0.54</v>
      </c>
      <c r="I371" s="12">
        <f t="shared" si="44"/>
        <v>1.08</v>
      </c>
      <c r="J371" s="15">
        <f>G371</f>
        <v>1.62</v>
      </c>
    </row>
    <row r="372" spans="1:10" s="70" customFormat="1" hidden="1">
      <c r="A372" s="65">
        <f t="shared" si="41"/>
        <v>56</v>
      </c>
      <c r="B372" s="66" t="s">
        <v>953</v>
      </c>
      <c r="C372" s="78" t="s">
        <v>2434</v>
      </c>
      <c r="D372" s="78"/>
      <c r="E372" s="68">
        <v>12561</v>
      </c>
      <c r="F372" s="69">
        <v>16</v>
      </c>
      <c r="G372" s="15">
        <f t="shared" si="42"/>
        <v>0.48</v>
      </c>
      <c r="H372" s="12">
        <f t="shared" si="43"/>
        <v>0.33</v>
      </c>
      <c r="I372" s="12">
        <f t="shared" si="44"/>
        <v>0.67</v>
      </c>
      <c r="J372" s="15">
        <v>1</v>
      </c>
    </row>
    <row r="373" spans="1:10" s="70" customFormat="1" hidden="1">
      <c r="A373" s="65">
        <f t="shared" si="41"/>
        <v>57</v>
      </c>
      <c r="B373" s="66" t="s">
        <v>953</v>
      </c>
      <c r="C373" s="78" t="s">
        <v>2435</v>
      </c>
      <c r="D373" s="78"/>
      <c r="E373" s="68">
        <v>2517</v>
      </c>
      <c r="F373" s="69">
        <v>0</v>
      </c>
      <c r="G373" s="15">
        <f t="shared" si="42"/>
        <v>0</v>
      </c>
      <c r="H373" s="12">
        <f t="shared" si="43"/>
        <v>0.33</v>
      </c>
      <c r="I373" s="12">
        <f t="shared" si="44"/>
        <v>0.67</v>
      </c>
      <c r="J373" s="15">
        <v>1</v>
      </c>
    </row>
    <row r="374" spans="1:10" s="70" customFormat="1" hidden="1">
      <c r="A374" s="65">
        <v>57</v>
      </c>
      <c r="B374" s="66" t="s">
        <v>953</v>
      </c>
      <c r="C374" s="78" t="s">
        <v>2436</v>
      </c>
      <c r="D374" s="78"/>
      <c r="E374" s="68">
        <f>17284-9036</f>
        <v>8248</v>
      </c>
      <c r="F374" s="69">
        <v>5</v>
      </c>
      <c r="G374" s="15">
        <f t="shared" si="42"/>
        <v>0.15</v>
      </c>
      <c r="H374" s="12">
        <f t="shared" si="43"/>
        <v>0.33</v>
      </c>
      <c r="I374" s="12">
        <f t="shared" si="44"/>
        <v>0.67</v>
      </c>
      <c r="J374" s="15">
        <v>1</v>
      </c>
    </row>
    <row r="375" spans="1:10" s="70" customFormat="1" hidden="1">
      <c r="A375" s="65">
        <f>A374+1</f>
        <v>58</v>
      </c>
      <c r="B375" s="66" t="s">
        <v>953</v>
      </c>
      <c r="C375" s="78" t="s">
        <v>2437</v>
      </c>
      <c r="D375" s="78"/>
      <c r="E375" s="68">
        <v>9743</v>
      </c>
      <c r="F375" s="69">
        <v>0</v>
      </c>
      <c r="G375" s="15">
        <f t="shared" si="42"/>
        <v>0</v>
      </c>
      <c r="H375" s="12">
        <f t="shared" si="43"/>
        <v>0.33</v>
      </c>
      <c r="I375" s="12">
        <f t="shared" si="44"/>
        <v>0.67</v>
      </c>
      <c r="J375" s="15">
        <v>1</v>
      </c>
    </row>
    <row r="376" spans="1:10" s="70" customFormat="1" hidden="1">
      <c r="A376" s="65">
        <f>A375+1</f>
        <v>59</v>
      </c>
      <c r="B376" s="66" t="s">
        <v>953</v>
      </c>
      <c r="C376" s="78" t="s">
        <v>2438</v>
      </c>
      <c r="D376" s="78"/>
      <c r="E376" s="68">
        <v>6289</v>
      </c>
      <c r="F376" s="69">
        <v>11</v>
      </c>
      <c r="G376" s="15">
        <f t="shared" si="42"/>
        <v>0.33</v>
      </c>
      <c r="H376" s="12">
        <f t="shared" si="43"/>
        <v>0.33</v>
      </c>
      <c r="I376" s="12">
        <f t="shared" si="44"/>
        <v>0.67</v>
      </c>
      <c r="J376" s="15">
        <v>1</v>
      </c>
    </row>
    <row r="377" spans="1:10" s="70" customFormat="1" hidden="1">
      <c r="A377" s="65">
        <f>A376+1</f>
        <v>60</v>
      </c>
      <c r="B377" s="66" t="s">
        <v>953</v>
      </c>
      <c r="C377" s="78" t="s">
        <v>2439</v>
      </c>
      <c r="D377" s="78"/>
      <c r="E377" s="68">
        <v>0</v>
      </c>
      <c r="F377" s="69">
        <v>11</v>
      </c>
      <c r="G377" s="15">
        <f t="shared" si="42"/>
        <v>0.33</v>
      </c>
      <c r="H377" s="12">
        <f t="shared" si="43"/>
        <v>0.33</v>
      </c>
      <c r="I377" s="12">
        <f t="shared" si="44"/>
        <v>0.67</v>
      </c>
      <c r="J377" s="15">
        <v>1</v>
      </c>
    </row>
    <row r="378" spans="1:10" s="77" customFormat="1">
      <c r="A378" s="74">
        <v>9</v>
      </c>
      <c r="B378" s="75" t="s">
        <v>953</v>
      </c>
      <c r="C378" s="76" t="s">
        <v>105</v>
      </c>
      <c r="D378" s="76"/>
      <c r="E378" s="85">
        <f t="shared" ref="E378:J378" si="45">SUM(E317:E377)</f>
        <v>587705</v>
      </c>
      <c r="F378" s="85">
        <f t="shared" si="45"/>
        <v>2039</v>
      </c>
      <c r="G378" s="88">
        <f t="shared" si="45"/>
        <v>61.169999999999987</v>
      </c>
      <c r="H378" s="88">
        <f t="shared" si="45"/>
        <v>25.889999999999983</v>
      </c>
      <c r="I378" s="88">
        <f t="shared" si="45"/>
        <v>52.150000000000034</v>
      </c>
      <c r="J378" s="88">
        <f t="shared" si="45"/>
        <v>78.040000000000006</v>
      </c>
    </row>
    <row r="379" spans="1:10" s="70" customFormat="1" hidden="1">
      <c r="A379" s="65">
        <v>1</v>
      </c>
      <c r="B379" s="66" t="s">
        <v>1088</v>
      </c>
      <c r="C379" s="78" t="s">
        <v>2440</v>
      </c>
      <c r="D379" s="78"/>
      <c r="E379" s="68">
        <v>16740</v>
      </c>
      <c r="F379" s="69">
        <v>36</v>
      </c>
      <c r="G379" s="15">
        <f t="shared" si="42"/>
        <v>1.08</v>
      </c>
      <c r="H379" s="12">
        <f t="shared" si="43"/>
        <v>0.36</v>
      </c>
      <c r="I379" s="12">
        <f t="shared" si="44"/>
        <v>0.72</v>
      </c>
      <c r="J379" s="15">
        <f>G379</f>
        <v>1.08</v>
      </c>
    </row>
    <row r="380" spans="1:10" s="70" customFormat="1" hidden="1">
      <c r="A380" s="65">
        <v>2</v>
      </c>
      <c r="B380" s="66" t="s">
        <v>1088</v>
      </c>
      <c r="C380" s="78" t="s">
        <v>2441</v>
      </c>
      <c r="D380" s="78"/>
      <c r="E380" s="68">
        <v>884</v>
      </c>
      <c r="F380" s="69">
        <v>17</v>
      </c>
      <c r="G380" s="15">
        <f t="shared" si="42"/>
        <v>0.51</v>
      </c>
      <c r="H380" s="12">
        <f t="shared" si="43"/>
        <v>0.33</v>
      </c>
      <c r="I380" s="12">
        <f t="shared" si="44"/>
        <v>0.67</v>
      </c>
      <c r="J380" s="15">
        <v>1</v>
      </c>
    </row>
    <row r="381" spans="1:10" s="70" customFormat="1" hidden="1">
      <c r="A381" s="65">
        <f t="shared" ref="A381:A407" si="46">A380+1</f>
        <v>3</v>
      </c>
      <c r="B381" s="66" t="s">
        <v>1088</v>
      </c>
      <c r="C381" s="78" t="s">
        <v>2442</v>
      </c>
      <c r="D381" s="78"/>
      <c r="E381" s="68">
        <v>627</v>
      </c>
      <c r="F381" s="69">
        <v>94</v>
      </c>
      <c r="G381" s="15">
        <f t="shared" si="42"/>
        <v>2.82</v>
      </c>
      <c r="H381" s="12">
        <f t="shared" si="43"/>
        <v>0.94</v>
      </c>
      <c r="I381" s="12">
        <f t="shared" si="44"/>
        <v>1.88</v>
      </c>
      <c r="J381" s="15">
        <f>G381</f>
        <v>2.82</v>
      </c>
    </row>
    <row r="382" spans="1:10" s="70" customFormat="1" hidden="1">
      <c r="A382" s="65">
        <f t="shared" si="46"/>
        <v>4</v>
      </c>
      <c r="B382" s="66" t="s">
        <v>1088</v>
      </c>
      <c r="C382" s="78" t="s">
        <v>2108</v>
      </c>
      <c r="D382" s="78"/>
      <c r="E382" s="68">
        <v>56894</v>
      </c>
      <c r="F382" s="69">
        <v>13</v>
      </c>
      <c r="G382" s="15">
        <f t="shared" ref="G382:G444" si="47">ROUND(F382*20*0.0015,2)</f>
        <v>0.39</v>
      </c>
      <c r="H382" s="12">
        <f t="shared" ref="H382:H444" si="48">ROUND(J382*1/3,2)</f>
        <v>0.33</v>
      </c>
      <c r="I382" s="12">
        <f t="shared" ref="I382:I444" si="49">ROUND(J382*2/3,2)</f>
        <v>0.67</v>
      </c>
      <c r="J382" s="15">
        <v>1</v>
      </c>
    </row>
    <row r="383" spans="1:10" s="70" customFormat="1" hidden="1">
      <c r="A383" s="65">
        <f t="shared" si="46"/>
        <v>5</v>
      </c>
      <c r="B383" s="66" t="s">
        <v>1088</v>
      </c>
      <c r="C383" s="78" t="s">
        <v>2443</v>
      </c>
      <c r="D383" s="78"/>
      <c r="E383" s="68">
        <v>13020</v>
      </c>
      <c r="F383" s="69">
        <v>42</v>
      </c>
      <c r="G383" s="15">
        <f t="shared" si="47"/>
        <v>1.26</v>
      </c>
      <c r="H383" s="12">
        <f t="shared" si="48"/>
        <v>0.42</v>
      </c>
      <c r="I383" s="12">
        <f t="shared" si="49"/>
        <v>0.84</v>
      </c>
      <c r="J383" s="15">
        <f t="shared" ref="J383:J445" si="50">G383</f>
        <v>1.26</v>
      </c>
    </row>
    <row r="384" spans="1:10" s="70" customFormat="1" hidden="1">
      <c r="A384" s="65">
        <f t="shared" si="46"/>
        <v>6</v>
      </c>
      <c r="B384" s="66" t="s">
        <v>1088</v>
      </c>
      <c r="C384" s="78" t="s">
        <v>2444</v>
      </c>
      <c r="D384" s="78"/>
      <c r="E384" s="68">
        <v>24552</v>
      </c>
      <c r="F384" s="69">
        <v>76</v>
      </c>
      <c r="G384" s="15">
        <f t="shared" si="47"/>
        <v>2.2799999999999998</v>
      </c>
      <c r="H384" s="12">
        <f t="shared" si="48"/>
        <v>0.76</v>
      </c>
      <c r="I384" s="12">
        <f t="shared" si="49"/>
        <v>1.52</v>
      </c>
      <c r="J384" s="15">
        <f t="shared" si="50"/>
        <v>2.2799999999999998</v>
      </c>
    </row>
    <row r="385" spans="1:10" s="70" customFormat="1" hidden="1">
      <c r="A385" s="65">
        <f t="shared" si="46"/>
        <v>7</v>
      </c>
      <c r="B385" s="66" t="s">
        <v>1088</v>
      </c>
      <c r="C385" s="78" t="s">
        <v>2445</v>
      </c>
      <c r="D385" s="78"/>
      <c r="E385" s="68">
        <v>18972</v>
      </c>
      <c r="F385" s="69">
        <v>89</v>
      </c>
      <c r="G385" s="15">
        <f t="shared" si="47"/>
        <v>2.67</v>
      </c>
      <c r="H385" s="12">
        <f t="shared" si="48"/>
        <v>0.89</v>
      </c>
      <c r="I385" s="12">
        <f t="shared" si="49"/>
        <v>1.78</v>
      </c>
      <c r="J385" s="15">
        <f t="shared" si="50"/>
        <v>2.67</v>
      </c>
    </row>
    <row r="386" spans="1:10" s="70" customFormat="1" hidden="1">
      <c r="A386" s="65">
        <f t="shared" si="46"/>
        <v>8</v>
      </c>
      <c r="B386" s="66" t="s">
        <v>1088</v>
      </c>
      <c r="C386" s="78" t="s">
        <v>2446</v>
      </c>
      <c r="D386" s="78"/>
      <c r="E386" s="68">
        <v>24552</v>
      </c>
      <c r="F386" s="69">
        <v>54</v>
      </c>
      <c r="G386" s="15">
        <f t="shared" si="47"/>
        <v>1.62</v>
      </c>
      <c r="H386" s="12">
        <f t="shared" si="48"/>
        <v>0.54</v>
      </c>
      <c r="I386" s="12">
        <f t="shared" si="49"/>
        <v>1.08</v>
      </c>
      <c r="J386" s="15">
        <f t="shared" si="50"/>
        <v>1.62</v>
      </c>
    </row>
    <row r="387" spans="1:10" s="70" customFormat="1" hidden="1">
      <c r="A387" s="65">
        <f t="shared" si="46"/>
        <v>9</v>
      </c>
      <c r="B387" s="66" t="s">
        <v>1088</v>
      </c>
      <c r="C387" s="78" t="s">
        <v>2447</v>
      </c>
      <c r="D387" s="78"/>
      <c r="E387" s="68">
        <v>27528</v>
      </c>
      <c r="F387" s="69">
        <v>126</v>
      </c>
      <c r="G387" s="15">
        <f t="shared" si="47"/>
        <v>3.78</v>
      </c>
      <c r="H387" s="12">
        <f t="shared" si="48"/>
        <v>1</v>
      </c>
      <c r="I387" s="12">
        <f t="shared" si="49"/>
        <v>2</v>
      </c>
      <c r="J387" s="15">
        <v>3</v>
      </c>
    </row>
    <row r="388" spans="1:10" s="70" customFormat="1" hidden="1">
      <c r="A388" s="65">
        <f t="shared" si="46"/>
        <v>10</v>
      </c>
      <c r="B388" s="66" t="s">
        <v>1088</v>
      </c>
      <c r="C388" s="78" t="s">
        <v>2448</v>
      </c>
      <c r="D388" s="78"/>
      <c r="E388" s="68">
        <v>56172</v>
      </c>
      <c r="F388" s="69">
        <v>131</v>
      </c>
      <c r="G388" s="15">
        <f t="shared" si="47"/>
        <v>3.93</v>
      </c>
      <c r="H388" s="12">
        <f t="shared" si="48"/>
        <v>1</v>
      </c>
      <c r="I388" s="12">
        <f t="shared" si="49"/>
        <v>2</v>
      </c>
      <c r="J388" s="15">
        <v>3</v>
      </c>
    </row>
    <row r="389" spans="1:10" s="70" customFormat="1" hidden="1">
      <c r="A389" s="65">
        <f t="shared" si="46"/>
        <v>11</v>
      </c>
      <c r="B389" s="66" t="s">
        <v>1088</v>
      </c>
      <c r="C389" s="78" t="s">
        <v>2449</v>
      </c>
      <c r="D389" s="78"/>
      <c r="E389" s="68">
        <v>26412</v>
      </c>
      <c r="F389" s="69">
        <v>70</v>
      </c>
      <c r="G389" s="15">
        <f t="shared" si="47"/>
        <v>2.1</v>
      </c>
      <c r="H389" s="12">
        <f t="shared" si="48"/>
        <v>0.7</v>
      </c>
      <c r="I389" s="12">
        <f t="shared" si="49"/>
        <v>1.4</v>
      </c>
      <c r="J389" s="15">
        <f t="shared" si="50"/>
        <v>2.1</v>
      </c>
    </row>
    <row r="390" spans="1:10" s="70" customFormat="1" hidden="1">
      <c r="A390" s="65">
        <f t="shared" si="46"/>
        <v>12</v>
      </c>
      <c r="B390" s="66" t="s">
        <v>1088</v>
      </c>
      <c r="C390" s="78" t="s">
        <v>2450</v>
      </c>
      <c r="D390" s="78"/>
      <c r="E390" s="68">
        <v>13392</v>
      </c>
      <c r="F390" s="69">
        <v>50</v>
      </c>
      <c r="G390" s="15">
        <f t="shared" si="47"/>
        <v>1.5</v>
      </c>
      <c r="H390" s="12">
        <f t="shared" si="48"/>
        <v>0.5</v>
      </c>
      <c r="I390" s="12">
        <f t="shared" si="49"/>
        <v>1</v>
      </c>
      <c r="J390" s="15">
        <f t="shared" si="50"/>
        <v>1.5</v>
      </c>
    </row>
    <row r="391" spans="1:10" s="70" customFormat="1" hidden="1">
      <c r="A391" s="65">
        <f t="shared" si="46"/>
        <v>13</v>
      </c>
      <c r="B391" s="66" t="s">
        <v>1088</v>
      </c>
      <c r="C391" s="78" t="s">
        <v>2451</v>
      </c>
      <c r="D391" s="78"/>
      <c r="E391" s="68">
        <v>43524</v>
      </c>
      <c r="F391" s="69">
        <v>114</v>
      </c>
      <c r="G391" s="15">
        <f t="shared" si="47"/>
        <v>3.42</v>
      </c>
      <c r="H391" s="12">
        <f t="shared" si="48"/>
        <v>1.1399999999999999</v>
      </c>
      <c r="I391" s="12">
        <f t="shared" si="49"/>
        <v>2.2799999999999998</v>
      </c>
      <c r="J391" s="15">
        <f t="shared" si="50"/>
        <v>3.42</v>
      </c>
    </row>
    <row r="392" spans="1:10" s="70" customFormat="1" hidden="1">
      <c r="A392" s="65">
        <f t="shared" si="46"/>
        <v>14</v>
      </c>
      <c r="B392" s="66" t="s">
        <v>1088</v>
      </c>
      <c r="C392" s="78" t="s">
        <v>2452</v>
      </c>
      <c r="D392" s="78"/>
      <c r="E392" s="68">
        <v>14880</v>
      </c>
      <c r="F392" s="69">
        <v>24</v>
      </c>
      <c r="G392" s="15">
        <f t="shared" si="47"/>
        <v>0.72</v>
      </c>
      <c r="H392" s="12">
        <f t="shared" si="48"/>
        <v>0.33</v>
      </c>
      <c r="I392" s="12">
        <f t="shared" si="49"/>
        <v>0.67</v>
      </c>
      <c r="J392" s="15">
        <v>1</v>
      </c>
    </row>
    <row r="393" spans="1:10" s="70" customFormat="1" hidden="1">
      <c r="A393" s="65">
        <f t="shared" si="46"/>
        <v>15</v>
      </c>
      <c r="B393" s="66" t="s">
        <v>1088</v>
      </c>
      <c r="C393" s="78" t="s">
        <v>2453</v>
      </c>
      <c r="D393" s="78"/>
      <c r="E393" s="68">
        <v>13764</v>
      </c>
      <c r="F393" s="69">
        <v>41</v>
      </c>
      <c r="G393" s="15">
        <f t="shared" si="47"/>
        <v>1.23</v>
      </c>
      <c r="H393" s="12">
        <f t="shared" si="48"/>
        <v>0.41</v>
      </c>
      <c r="I393" s="12">
        <f t="shared" si="49"/>
        <v>0.82</v>
      </c>
      <c r="J393" s="15">
        <f t="shared" si="50"/>
        <v>1.23</v>
      </c>
    </row>
    <row r="394" spans="1:10" s="70" customFormat="1" hidden="1">
      <c r="A394" s="65">
        <f t="shared" si="46"/>
        <v>16</v>
      </c>
      <c r="B394" s="66" t="s">
        <v>1088</v>
      </c>
      <c r="C394" s="78" t="s">
        <v>2454</v>
      </c>
      <c r="D394" s="78"/>
      <c r="E394" s="68">
        <v>31248</v>
      </c>
      <c r="F394" s="69">
        <v>92</v>
      </c>
      <c r="G394" s="15">
        <f t="shared" si="47"/>
        <v>2.76</v>
      </c>
      <c r="H394" s="12">
        <f t="shared" si="48"/>
        <v>0.92</v>
      </c>
      <c r="I394" s="12">
        <f t="shared" si="49"/>
        <v>1.84</v>
      </c>
      <c r="J394" s="15">
        <f t="shared" si="50"/>
        <v>2.76</v>
      </c>
    </row>
    <row r="395" spans="1:10" s="70" customFormat="1" hidden="1">
      <c r="A395" s="65">
        <f t="shared" si="46"/>
        <v>17</v>
      </c>
      <c r="B395" s="66" t="s">
        <v>1088</v>
      </c>
      <c r="C395" s="78" t="s">
        <v>2455</v>
      </c>
      <c r="D395" s="78"/>
      <c r="E395" s="68">
        <v>49848</v>
      </c>
      <c r="F395" s="69">
        <v>126</v>
      </c>
      <c r="G395" s="15">
        <f t="shared" si="47"/>
        <v>3.78</v>
      </c>
      <c r="H395" s="12">
        <f t="shared" si="48"/>
        <v>1</v>
      </c>
      <c r="I395" s="12">
        <f t="shared" si="49"/>
        <v>2</v>
      </c>
      <c r="J395" s="15">
        <v>3</v>
      </c>
    </row>
    <row r="396" spans="1:10" s="70" customFormat="1" hidden="1">
      <c r="A396" s="65">
        <f t="shared" si="46"/>
        <v>18</v>
      </c>
      <c r="B396" s="66" t="s">
        <v>1088</v>
      </c>
      <c r="C396" s="78" t="s">
        <v>2456</v>
      </c>
      <c r="D396" s="78"/>
      <c r="E396" s="68">
        <v>3348</v>
      </c>
      <c r="F396" s="69">
        <v>20</v>
      </c>
      <c r="G396" s="15">
        <f t="shared" si="47"/>
        <v>0.6</v>
      </c>
      <c r="H396" s="12">
        <f t="shared" si="48"/>
        <v>0.33</v>
      </c>
      <c r="I396" s="12">
        <f t="shared" si="49"/>
        <v>0.67</v>
      </c>
      <c r="J396" s="15">
        <v>1</v>
      </c>
    </row>
    <row r="397" spans="1:10" s="73" customFormat="1" hidden="1">
      <c r="A397" s="65">
        <f t="shared" si="46"/>
        <v>19</v>
      </c>
      <c r="B397" s="71" t="s">
        <v>1133</v>
      </c>
      <c r="C397" s="72" t="s">
        <v>2457</v>
      </c>
      <c r="D397" s="72"/>
      <c r="E397" s="68">
        <v>34968</v>
      </c>
      <c r="F397" s="69">
        <v>28</v>
      </c>
      <c r="G397" s="15">
        <f t="shared" si="47"/>
        <v>0.84</v>
      </c>
      <c r="H397" s="12">
        <f t="shared" si="48"/>
        <v>0.33</v>
      </c>
      <c r="I397" s="12">
        <f t="shared" si="49"/>
        <v>0.67</v>
      </c>
      <c r="J397" s="15">
        <v>1</v>
      </c>
    </row>
    <row r="398" spans="1:10" s="73" customFormat="1" hidden="1">
      <c r="A398" s="65">
        <f t="shared" si="46"/>
        <v>20</v>
      </c>
      <c r="B398" s="71" t="s">
        <v>1133</v>
      </c>
      <c r="C398" s="72" t="s">
        <v>2458</v>
      </c>
      <c r="D398" s="72"/>
      <c r="E398" s="68">
        <v>23064</v>
      </c>
      <c r="F398" s="69">
        <v>49</v>
      </c>
      <c r="G398" s="15">
        <f t="shared" si="47"/>
        <v>1.47</v>
      </c>
      <c r="H398" s="12">
        <f t="shared" si="48"/>
        <v>0.49</v>
      </c>
      <c r="I398" s="12">
        <f t="shared" si="49"/>
        <v>0.98</v>
      </c>
      <c r="J398" s="15">
        <f t="shared" si="50"/>
        <v>1.47</v>
      </c>
    </row>
    <row r="399" spans="1:10" s="73" customFormat="1" hidden="1">
      <c r="A399" s="65">
        <f t="shared" si="46"/>
        <v>21</v>
      </c>
      <c r="B399" s="71" t="s">
        <v>1133</v>
      </c>
      <c r="C399" s="72" t="s">
        <v>2459</v>
      </c>
      <c r="D399" s="72"/>
      <c r="E399" s="68">
        <v>10416</v>
      </c>
      <c r="F399" s="69">
        <v>33</v>
      </c>
      <c r="G399" s="15">
        <f t="shared" si="47"/>
        <v>0.99</v>
      </c>
      <c r="H399" s="12">
        <f t="shared" si="48"/>
        <v>0.33</v>
      </c>
      <c r="I399" s="12">
        <f t="shared" si="49"/>
        <v>0.67</v>
      </c>
      <c r="J399" s="15">
        <v>1</v>
      </c>
    </row>
    <row r="400" spans="1:10" s="73" customFormat="1" hidden="1">
      <c r="A400" s="65">
        <f t="shared" si="46"/>
        <v>22</v>
      </c>
      <c r="B400" s="71" t="s">
        <v>1133</v>
      </c>
      <c r="C400" s="72" t="s">
        <v>2460</v>
      </c>
      <c r="D400" s="72"/>
      <c r="E400" s="68">
        <v>5952</v>
      </c>
      <c r="F400" s="69">
        <v>13</v>
      </c>
      <c r="G400" s="15">
        <f t="shared" si="47"/>
        <v>0.39</v>
      </c>
      <c r="H400" s="12">
        <f t="shared" si="48"/>
        <v>0.33</v>
      </c>
      <c r="I400" s="12">
        <f t="shared" si="49"/>
        <v>0.67</v>
      </c>
      <c r="J400" s="15">
        <v>1</v>
      </c>
    </row>
    <row r="401" spans="1:10" s="73" customFormat="1" hidden="1">
      <c r="A401" s="65">
        <f t="shared" si="46"/>
        <v>23</v>
      </c>
      <c r="B401" s="71" t="s">
        <v>1133</v>
      </c>
      <c r="C401" s="72" t="s">
        <v>2461</v>
      </c>
      <c r="D401" s="72"/>
      <c r="E401" s="68">
        <v>26412</v>
      </c>
      <c r="F401" s="69">
        <v>51</v>
      </c>
      <c r="G401" s="15">
        <f t="shared" si="47"/>
        <v>1.53</v>
      </c>
      <c r="H401" s="12">
        <f t="shared" si="48"/>
        <v>0.51</v>
      </c>
      <c r="I401" s="12">
        <f t="shared" si="49"/>
        <v>1.02</v>
      </c>
      <c r="J401" s="15">
        <f t="shared" si="50"/>
        <v>1.53</v>
      </c>
    </row>
    <row r="402" spans="1:10" s="73" customFormat="1" hidden="1">
      <c r="A402" s="65">
        <f t="shared" si="46"/>
        <v>24</v>
      </c>
      <c r="B402" s="71" t="s">
        <v>1133</v>
      </c>
      <c r="C402" s="72" t="s">
        <v>2462</v>
      </c>
      <c r="D402" s="72"/>
      <c r="E402" s="68">
        <v>20088</v>
      </c>
      <c r="F402" s="69">
        <v>70</v>
      </c>
      <c r="G402" s="15">
        <f t="shared" si="47"/>
        <v>2.1</v>
      </c>
      <c r="H402" s="12">
        <f t="shared" si="48"/>
        <v>0.7</v>
      </c>
      <c r="I402" s="12">
        <f t="shared" si="49"/>
        <v>1.4</v>
      </c>
      <c r="J402" s="15">
        <f t="shared" si="50"/>
        <v>2.1</v>
      </c>
    </row>
    <row r="403" spans="1:10" s="73" customFormat="1" hidden="1">
      <c r="A403" s="65">
        <f t="shared" si="46"/>
        <v>25</v>
      </c>
      <c r="B403" s="71" t="s">
        <v>1133</v>
      </c>
      <c r="C403" s="72" t="s">
        <v>2463</v>
      </c>
      <c r="D403" s="72"/>
      <c r="E403" s="68">
        <v>5208</v>
      </c>
      <c r="F403" s="69">
        <v>36</v>
      </c>
      <c r="G403" s="15">
        <f t="shared" si="47"/>
        <v>1.08</v>
      </c>
      <c r="H403" s="12">
        <f t="shared" si="48"/>
        <v>0.36</v>
      </c>
      <c r="I403" s="12">
        <f t="shared" si="49"/>
        <v>0.72</v>
      </c>
      <c r="J403" s="15">
        <f t="shared" si="50"/>
        <v>1.08</v>
      </c>
    </row>
    <row r="404" spans="1:10" s="73" customFormat="1" hidden="1">
      <c r="A404" s="65">
        <f t="shared" si="46"/>
        <v>26</v>
      </c>
      <c r="B404" s="71" t="s">
        <v>1133</v>
      </c>
      <c r="C404" s="72" t="s">
        <v>2464</v>
      </c>
      <c r="D404" s="72"/>
      <c r="E404" s="68">
        <v>14836</v>
      </c>
      <c r="F404" s="69">
        <v>24</v>
      </c>
      <c r="G404" s="15">
        <f t="shared" si="47"/>
        <v>0.72</v>
      </c>
      <c r="H404" s="12">
        <f t="shared" si="48"/>
        <v>0.33</v>
      </c>
      <c r="I404" s="12">
        <f t="shared" si="49"/>
        <v>0.67</v>
      </c>
      <c r="J404" s="15">
        <v>1</v>
      </c>
    </row>
    <row r="405" spans="1:10" s="73" customFormat="1" hidden="1">
      <c r="A405" s="65">
        <f t="shared" si="46"/>
        <v>27</v>
      </c>
      <c r="B405" s="71" t="s">
        <v>1133</v>
      </c>
      <c r="C405" s="72" t="s">
        <v>2465</v>
      </c>
      <c r="D405" s="72"/>
      <c r="E405" s="68">
        <v>10416</v>
      </c>
      <c r="F405" s="69">
        <v>32</v>
      </c>
      <c r="G405" s="15">
        <f t="shared" si="47"/>
        <v>0.96</v>
      </c>
      <c r="H405" s="12">
        <f t="shared" si="48"/>
        <v>0.33</v>
      </c>
      <c r="I405" s="12">
        <f t="shared" si="49"/>
        <v>0.67</v>
      </c>
      <c r="J405" s="15">
        <v>1</v>
      </c>
    </row>
    <row r="406" spans="1:10" s="73" customFormat="1" hidden="1">
      <c r="A406" s="65">
        <f t="shared" si="46"/>
        <v>28</v>
      </c>
      <c r="B406" s="71" t="s">
        <v>1133</v>
      </c>
      <c r="C406" s="72" t="s">
        <v>2466</v>
      </c>
      <c r="D406" s="72"/>
      <c r="E406" s="68">
        <f>7812+400</f>
        <v>8212</v>
      </c>
      <c r="F406" s="69">
        <v>21</v>
      </c>
      <c r="G406" s="15">
        <f t="shared" si="47"/>
        <v>0.63</v>
      </c>
      <c r="H406" s="12">
        <f t="shared" si="48"/>
        <v>0.33</v>
      </c>
      <c r="I406" s="12">
        <f t="shared" si="49"/>
        <v>0.67</v>
      </c>
      <c r="J406" s="15">
        <v>1</v>
      </c>
    </row>
    <row r="407" spans="1:10" s="73" customFormat="1" hidden="1">
      <c r="A407" s="65">
        <f t="shared" si="46"/>
        <v>29</v>
      </c>
      <c r="B407" s="71" t="s">
        <v>1133</v>
      </c>
      <c r="C407" s="72" t="s">
        <v>2467</v>
      </c>
      <c r="D407" s="72"/>
      <c r="E407" s="68">
        <v>2976</v>
      </c>
      <c r="F407" s="69">
        <v>19</v>
      </c>
      <c r="G407" s="15">
        <f t="shared" si="47"/>
        <v>0.56999999999999995</v>
      </c>
      <c r="H407" s="12">
        <f t="shared" si="48"/>
        <v>0.33</v>
      </c>
      <c r="I407" s="12">
        <f t="shared" si="49"/>
        <v>0.67</v>
      </c>
      <c r="J407" s="15">
        <v>1</v>
      </c>
    </row>
    <row r="408" spans="1:10" s="77" customFormat="1">
      <c r="A408" s="74">
        <v>10</v>
      </c>
      <c r="B408" s="75" t="s">
        <v>1170</v>
      </c>
      <c r="C408" s="76" t="s">
        <v>105</v>
      </c>
      <c r="D408" s="76"/>
      <c r="E408" s="85">
        <f t="shared" ref="E408:J408" si="51">SUM(E379:E407)</f>
        <v>598905</v>
      </c>
      <c r="F408" s="85">
        <f t="shared" si="51"/>
        <v>1591</v>
      </c>
      <c r="G408" s="88">
        <f t="shared" si="51"/>
        <v>47.730000000000011</v>
      </c>
      <c r="H408" s="88">
        <f t="shared" si="51"/>
        <v>16.27</v>
      </c>
      <c r="I408" s="88">
        <f t="shared" si="51"/>
        <v>32.650000000000013</v>
      </c>
      <c r="J408" s="88">
        <f t="shared" si="51"/>
        <v>48.92</v>
      </c>
    </row>
    <row r="409" spans="1:10" s="70" customFormat="1" hidden="1">
      <c r="A409" s="65">
        <v>1</v>
      </c>
      <c r="B409" s="66" t="s">
        <v>1294</v>
      </c>
      <c r="C409" s="78" t="s">
        <v>2468</v>
      </c>
      <c r="D409" s="78"/>
      <c r="E409" s="68">
        <v>8040</v>
      </c>
      <c r="F409" s="69">
        <v>25</v>
      </c>
      <c r="G409" s="15">
        <f t="shared" si="47"/>
        <v>0.75</v>
      </c>
      <c r="H409" s="12">
        <f t="shared" si="48"/>
        <v>0.33</v>
      </c>
      <c r="I409" s="12">
        <f t="shared" si="49"/>
        <v>0.67</v>
      </c>
      <c r="J409" s="15">
        <v>1</v>
      </c>
    </row>
    <row r="410" spans="1:10" s="70" customFormat="1" hidden="1">
      <c r="A410" s="65">
        <f t="shared" ref="A410:A450" si="52">A409+1</f>
        <v>2</v>
      </c>
      <c r="B410" s="66" t="s">
        <v>1294</v>
      </c>
      <c r="C410" s="78" t="s">
        <v>2469</v>
      </c>
      <c r="D410" s="78"/>
      <c r="E410" s="68">
        <v>32188</v>
      </c>
      <c r="F410" s="69">
        <v>111</v>
      </c>
      <c r="G410" s="15">
        <f t="shared" si="47"/>
        <v>3.33</v>
      </c>
      <c r="H410" s="12">
        <f t="shared" si="48"/>
        <v>1.1100000000000001</v>
      </c>
      <c r="I410" s="12">
        <f t="shared" si="49"/>
        <v>2.2200000000000002</v>
      </c>
      <c r="J410" s="15">
        <f t="shared" si="50"/>
        <v>3.33</v>
      </c>
    </row>
    <row r="411" spans="1:10" s="70" customFormat="1" hidden="1">
      <c r="A411" s="65">
        <f t="shared" si="52"/>
        <v>3</v>
      </c>
      <c r="B411" s="66" t="s">
        <v>1294</v>
      </c>
      <c r="C411" s="78" t="s">
        <v>2470</v>
      </c>
      <c r="D411" s="78"/>
      <c r="E411" s="68">
        <v>21860</v>
      </c>
      <c r="F411" s="69">
        <v>45</v>
      </c>
      <c r="G411" s="15">
        <f t="shared" si="47"/>
        <v>1.35</v>
      </c>
      <c r="H411" s="12">
        <f t="shared" si="48"/>
        <v>0.45</v>
      </c>
      <c r="I411" s="12">
        <f t="shared" si="49"/>
        <v>0.9</v>
      </c>
      <c r="J411" s="15">
        <f t="shared" si="50"/>
        <v>1.35</v>
      </c>
    </row>
    <row r="412" spans="1:10" s="70" customFormat="1" hidden="1">
      <c r="A412" s="65">
        <f t="shared" si="52"/>
        <v>4</v>
      </c>
      <c r="B412" s="66" t="s">
        <v>1294</v>
      </c>
      <c r="C412" s="78" t="s">
        <v>2461</v>
      </c>
      <c r="D412" s="78"/>
      <c r="E412" s="68">
        <v>41543</v>
      </c>
      <c r="F412" s="69">
        <v>126</v>
      </c>
      <c r="G412" s="15">
        <f t="shared" si="47"/>
        <v>3.78</v>
      </c>
      <c r="H412" s="12">
        <f t="shared" si="48"/>
        <v>1</v>
      </c>
      <c r="I412" s="12">
        <f t="shared" si="49"/>
        <v>2</v>
      </c>
      <c r="J412" s="15">
        <v>3</v>
      </c>
    </row>
    <row r="413" spans="1:10" s="70" customFormat="1" hidden="1">
      <c r="A413" s="65">
        <f t="shared" si="52"/>
        <v>5</v>
      </c>
      <c r="B413" s="66" t="s">
        <v>1294</v>
      </c>
      <c r="C413" s="78" t="s">
        <v>2471</v>
      </c>
      <c r="D413" s="78"/>
      <c r="E413" s="68">
        <v>7775</v>
      </c>
      <c r="F413" s="69">
        <v>59</v>
      </c>
      <c r="G413" s="15">
        <f t="shared" si="47"/>
        <v>1.77</v>
      </c>
      <c r="H413" s="12">
        <f t="shared" si="48"/>
        <v>0.59</v>
      </c>
      <c r="I413" s="12">
        <f t="shared" si="49"/>
        <v>1.18</v>
      </c>
      <c r="J413" s="15">
        <f t="shared" si="50"/>
        <v>1.77</v>
      </c>
    </row>
    <row r="414" spans="1:10" s="70" customFormat="1" hidden="1">
      <c r="A414" s="65">
        <f t="shared" si="52"/>
        <v>6</v>
      </c>
      <c r="B414" s="66" t="s">
        <v>1294</v>
      </c>
      <c r="C414" s="78" t="s">
        <v>2472</v>
      </c>
      <c r="D414" s="78"/>
      <c r="E414" s="68">
        <v>9505</v>
      </c>
      <c r="F414" s="69">
        <v>65</v>
      </c>
      <c r="G414" s="15">
        <f t="shared" si="47"/>
        <v>1.95</v>
      </c>
      <c r="H414" s="12">
        <f t="shared" si="48"/>
        <v>0.65</v>
      </c>
      <c r="I414" s="12">
        <f t="shared" si="49"/>
        <v>1.3</v>
      </c>
      <c r="J414" s="15">
        <f t="shared" si="50"/>
        <v>1.95</v>
      </c>
    </row>
    <row r="415" spans="1:10" s="70" customFormat="1" hidden="1">
      <c r="A415" s="65">
        <f t="shared" si="52"/>
        <v>7</v>
      </c>
      <c r="B415" s="66" t="s">
        <v>1294</v>
      </c>
      <c r="C415" s="78" t="s">
        <v>2473</v>
      </c>
      <c r="D415" s="78"/>
      <c r="E415" s="68">
        <v>21864</v>
      </c>
      <c r="F415" s="69">
        <v>23</v>
      </c>
      <c r="G415" s="15">
        <f t="shared" si="47"/>
        <v>0.69</v>
      </c>
      <c r="H415" s="12">
        <f t="shared" si="48"/>
        <v>0.33</v>
      </c>
      <c r="I415" s="12">
        <f t="shared" si="49"/>
        <v>0.67</v>
      </c>
      <c r="J415" s="15">
        <v>1</v>
      </c>
    </row>
    <row r="416" spans="1:10" s="70" customFormat="1" hidden="1">
      <c r="A416" s="65">
        <f t="shared" si="52"/>
        <v>8</v>
      </c>
      <c r="B416" s="66" t="s">
        <v>1294</v>
      </c>
      <c r="C416" s="78" t="s">
        <v>2474</v>
      </c>
      <c r="D416" s="78"/>
      <c r="E416" s="68">
        <v>6389</v>
      </c>
      <c r="F416" s="69">
        <v>26</v>
      </c>
      <c r="G416" s="15">
        <f t="shared" si="47"/>
        <v>0.78</v>
      </c>
      <c r="H416" s="12">
        <f t="shared" si="48"/>
        <v>0.33</v>
      </c>
      <c r="I416" s="12">
        <f t="shared" si="49"/>
        <v>0.67</v>
      </c>
      <c r="J416" s="15">
        <v>1</v>
      </c>
    </row>
    <row r="417" spans="1:10" s="70" customFormat="1" hidden="1">
      <c r="A417" s="65">
        <f t="shared" si="52"/>
        <v>9</v>
      </c>
      <c r="B417" s="66" t="s">
        <v>1294</v>
      </c>
      <c r="C417" s="78" t="s">
        <v>2475</v>
      </c>
      <c r="D417" s="78"/>
      <c r="E417" s="68">
        <v>6965</v>
      </c>
      <c r="F417" s="69">
        <v>22</v>
      </c>
      <c r="G417" s="15">
        <f t="shared" si="47"/>
        <v>0.66</v>
      </c>
      <c r="H417" s="12">
        <f t="shared" si="48"/>
        <v>0.33</v>
      </c>
      <c r="I417" s="12">
        <f t="shared" si="49"/>
        <v>0.67</v>
      </c>
      <c r="J417" s="15">
        <v>1</v>
      </c>
    </row>
    <row r="418" spans="1:10" s="70" customFormat="1" hidden="1">
      <c r="A418" s="65">
        <f t="shared" si="52"/>
        <v>10</v>
      </c>
      <c r="B418" s="66" t="s">
        <v>1294</v>
      </c>
      <c r="C418" s="78" t="s">
        <v>2476</v>
      </c>
      <c r="D418" s="78"/>
      <c r="E418" s="68">
        <v>49030</v>
      </c>
      <c r="F418" s="69">
        <v>58</v>
      </c>
      <c r="G418" s="15">
        <f t="shared" si="47"/>
        <v>1.74</v>
      </c>
      <c r="H418" s="12">
        <f t="shared" si="48"/>
        <v>0.57999999999999996</v>
      </c>
      <c r="I418" s="12">
        <f t="shared" si="49"/>
        <v>1.1599999999999999</v>
      </c>
      <c r="J418" s="15">
        <f t="shared" si="50"/>
        <v>1.74</v>
      </c>
    </row>
    <row r="419" spans="1:10" s="70" customFormat="1" hidden="1">
      <c r="A419" s="65">
        <f t="shared" si="52"/>
        <v>11</v>
      </c>
      <c r="B419" s="66" t="s">
        <v>1294</v>
      </c>
      <c r="C419" s="78" t="s">
        <v>2477</v>
      </c>
      <c r="D419" s="78"/>
      <c r="E419" s="68">
        <v>80785</v>
      </c>
      <c r="F419" s="69">
        <v>192</v>
      </c>
      <c r="G419" s="15">
        <f t="shared" si="47"/>
        <v>5.76</v>
      </c>
      <c r="H419" s="12">
        <f t="shared" si="48"/>
        <v>1.67</v>
      </c>
      <c r="I419" s="12">
        <f t="shared" si="49"/>
        <v>3.33</v>
      </c>
      <c r="J419" s="15">
        <v>5</v>
      </c>
    </row>
    <row r="420" spans="1:10" s="70" customFormat="1" hidden="1">
      <c r="A420" s="65">
        <f t="shared" si="52"/>
        <v>12</v>
      </c>
      <c r="B420" s="66" t="s">
        <v>1294</v>
      </c>
      <c r="C420" s="78" t="s">
        <v>2478</v>
      </c>
      <c r="D420" s="78"/>
      <c r="E420" s="68">
        <v>42273</v>
      </c>
      <c r="F420" s="69">
        <v>28</v>
      </c>
      <c r="G420" s="15">
        <f t="shared" si="47"/>
        <v>0.84</v>
      </c>
      <c r="H420" s="12">
        <f t="shared" si="48"/>
        <v>0.33</v>
      </c>
      <c r="I420" s="12">
        <f t="shared" si="49"/>
        <v>0.67</v>
      </c>
      <c r="J420" s="15">
        <v>1</v>
      </c>
    </row>
    <row r="421" spans="1:10" s="70" customFormat="1" hidden="1">
      <c r="A421" s="65">
        <f t="shared" si="52"/>
        <v>13</v>
      </c>
      <c r="B421" s="66" t="s">
        <v>1294</v>
      </c>
      <c r="C421" s="78" t="s">
        <v>2479</v>
      </c>
      <c r="D421" s="78"/>
      <c r="E421" s="68">
        <v>4664</v>
      </c>
      <c r="F421" s="69">
        <v>35</v>
      </c>
      <c r="G421" s="15">
        <f t="shared" si="47"/>
        <v>1.05</v>
      </c>
      <c r="H421" s="12">
        <f t="shared" si="48"/>
        <v>0.35</v>
      </c>
      <c r="I421" s="12">
        <f t="shared" si="49"/>
        <v>0.7</v>
      </c>
      <c r="J421" s="15">
        <f t="shared" si="50"/>
        <v>1.05</v>
      </c>
    </row>
    <row r="422" spans="1:10" s="70" customFormat="1" hidden="1">
      <c r="A422" s="65">
        <f t="shared" si="52"/>
        <v>14</v>
      </c>
      <c r="B422" s="66" t="s">
        <v>1294</v>
      </c>
      <c r="C422" s="78" t="s">
        <v>2480</v>
      </c>
      <c r="D422" s="78"/>
      <c r="E422" s="68">
        <v>4245</v>
      </c>
      <c r="F422" s="69">
        <v>18</v>
      </c>
      <c r="G422" s="15">
        <f t="shared" si="47"/>
        <v>0.54</v>
      </c>
      <c r="H422" s="12">
        <f t="shared" si="48"/>
        <v>0.33</v>
      </c>
      <c r="I422" s="12">
        <f t="shared" si="49"/>
        <v>0.67</v>
      </c>
      <c r="J422" s="15">
        <v>1</v>
      </c>
    </row>
    <row r="423" spans="1:10" s="70" customFormat="1" hidden="1">
      <c r="A423" s="65">
        <f t="shared" si="52"/>
        <v>15</v>
      </c>
      <c r="B423" s="66" t="s">
        <v>1294</v>
      </c>
      <c r="C423" s="78" t="s">
        <v>2481</v>
      </c>
      <c r="D423" s="78"/>
      <c r="E423" s="68">
        <v>9463</v>
      </c>
      <c r="F423" s="69">
        <v>32</v>
      </c>
      <c r="G423" s="15">
        <f t="shared" si="47"/>
        <v>0.96</v>
      </c>
      <c r="H423" s="12">
        <f t="shared" si="48"/>
        <v>0.33</v>
      </c>
      <c r="I423" s="12">
        <f t="shared" si="49"/>
        <v>0.67</v>
      </c>
      <c r="J423" s="15">
        <v>1</v>
      </c>
    </row>
    <row r="424" spans="1:10" s="70" customFormat="1" hidden="1">
      <c r="A424" s="65">
        <f t="shared" si="52"/>
        <v>16</v>
      </c>
      <c r="B424" s="66" t="s">
        <v>1294</v>
      </c>
      <c r="C424" s="78" t="s">
        <v>2482</v>
      </c>
      <c r="D424" s="78"/>
      <c r="E424" s="68">
        <v>11448</v>
      </c>
      <c r="F424" s="69">
        <v>42</v>
      </c>
      <c r="G424" s="15">
        <f t="shared" si="47"/>
        <v>1.26</v>
      </c>
      <c r="H424" s="12">
        <f t="shared" si="48"/>
        <v>0.42</v>
      </c>
      <c r="I424" s="12">
        <f t="shared" si="49"/>
        <v>0.84</v>
      </c>
      <c r="J424" s="15">
        <f t="shared" si="50"/>
        <v>1.26</v>
      </c>
    </row>
    <row r="425" spans="1:10" s="70" customFormat="1" hidden="1">
      <c r="A425" s="65">
        <f t="shared" si="52"/>
        <v>17</v>
      </c>
      <c r="B425" s="66" t="s">
        <v>1294</v>
      </c>
      <c r="C425" s="78" t="s">
        <v>2483</v>
      </c>
      <c r="D425" s="78"/>
      <c r="E425" s="68">
        <v>14819</v>
      </c>
      <c r="F425" s="69">
        <v>61</v>
      </c>
      <c r="G425" s="15">
        <f t="shared" si="47"/>
        <v>1.83</v>
      </c>
      <c r="H425" s="12">
        <f t="shared" si="48"/>
        <v>0.61</v>
      </c>
      <c r="I425" s="12">
        <f t="shared" si="49"/>
        <v>1.22</v>
      </c>
      <c r="J425" s="15">
        <f t="shared" si="50"/>
        <v>1.83</v>
      </c>
    </row>
    <row r="426" spans="1:10" s="70" customFormat="1" hidden="1">
      <c r="A426" s="65">
        <f t="shared" si="52"/>
        <v>18</v>
      </c>
      <c r="B426" s="66" t="s">
        <v>1294</v>
      </c>
      <c r="C426" s="78" t="s">
        <v>2484</v>
      </c>
      <c r="D426" s="78"/>
      <c r="E426" s="68">
        <v>13392</v>
      </c>
      <c r="F426" s="69">
        <v>68</v>
      </c>
      <c r="G426" s="15">
        <f t="shared" si="47"/>
        <v>2.04</v>
      </c>
      <c r="H426" s="12">
        <f t="shared" si="48"/>
        <v>0.68</v>
      </c>
      <c r="I426" s="12">
        <f t="shared" si="49"/>
        <v>1.36</v>
      </c>
      <c r="J426" s="15">
        <f t="shared" si="50"/>
        <v>2.04</v>
      </c>
    </row>
    <row r="427" spans="1:10" s="70" customFormat="1" hidden="1">
      <c r="A427" s="65">
        <f t="shared" si="52"/>
        <v>19</v>
      </c>
      <c r="B427" s="66" t="s">
        <v>1294</v>
      </c>
      <c r="C427" s="78" t="s">
        <v>2485</v>
      </c>
      <c r="D427" s="78"/>
      <c r="E427" s="68">
        <v>18311</v>
      </c>
      <c r="F427" s="69">
        <v>68</v>
      </c>
      <c r="G427" s="15">
        <f t="shared" si="47"/>
        <v>2.04</v>
      </c>
      <c r="H427" s="12">
        <f t="shared" si="48"/>
        <v>0.68</v>
      </c>
      <c r="I427" s="12">
        <f t="shared" si="49"/>
        <v>1.36</v>
      </c>
      <c r="J427" s="15">
        <f t="shared" si="50"/>
        <v>2.04</v>
      </c>
    </row>
    <row r="428" spans="1:10" s="70" customFormat="1" hidden="1">
      <c r="A428" s="65">
        <f t="shared" si="52"/>
        <v>20</v>
      </c>
      <c r="B428" s="66" t="s">
        <v>1294</v>
      </c>
      <c r="C428" s="78" t="s">
        <v>2486</v>
      </c>
      <c r="D428" s="78"/>
      <c r="E428" s="68">
        <v>44463</v>
      </c>
      <c r="F428" s="69">
        <v>137</v>
      </c>
      <c r="G428" s="15">
        <f t="shared" si="47"/>
        <v>4.1100000000000003</v>
      </c>
      <c r="H428" s="12">
        <f t="shared" si="48"/>
        <v>1</v>
      </c>
      <c r="I428" s="12">
        <f t="shared" si="49"/>
        <v>2</v>
      </c>
      <c r="J428" s="15">
        <v>3</v>
      </c>
    </row>
    <row r="429" spans="1:10" s="70" customFormat="1" hidden="1">
      <c r="A429" s="65">
        <f t="shared" si="52"/>
        <v>21</v>
      </c>
      <c r="B429" s="66" t="s">
        <v>1294</v>
      </c>
      <c r="C429" s="78" t="s">
        <v>2487</v>
      </c>
      <c r="D429" s="78"/>
      <c r="E429" s="68">
        <v>33987</v>
      </c>
      <c r="F429" s="69">
        <v>146</v>
      </c>
      <c r="G429" s="15">
        <f t="shared" si="47"/>
        <v>4.38</v>
      </c>
      <c r="H429" s="12">
        <f t="shared" si="48"/>
        <v>1</v>
      </c>
      <c r="I429" s="12">
        <f t="shared" si="49"/>
        <v>2</v>
      </c>
      <c r="J429" s="15">
        <v>3</v>
      </c>
    </row>
    <row r="430" spans="1:10" s="70" customFormat="1" hidden="1">
      <c r="A430" s="65">
        <f t="shared" si="52"/>
        <v>22</v>
      </c>
      <c r="B430" s="66" t="s">
        <v>1294</v>
      </c>
      <c r="C430" s="78" t="s">
        <v>2488</v>
      </c>
      <c r="D430" s="78"/>
      <c r="E430" s="68">
        <v>25134</v>
      </c>
      <c r="F430" s="69">
        <v>149</v>
      </c>
      <c r="G430" s="15">
        <f t="shared" si="47"/>
        <v>4.47</v>
      </c>
      <c r="H430" s="12">
        <f t="shared" si="48"/>
        <v>1</v>
      </c>
      <c r="I430" s="12">
        <f t="shared" si="49"/>
        <v>2</v>
      </c>
      <c r="J430" s="15">
        <v>3</v>
      </c>
    </row>
    <row r="431" spans="1:10" s="70" customFormat="1" hidden="1">
      <c r="A431" s="65">
        <f t="shared" si="52"/>
        <v>23</v>
      </c>
      <c r="B431" s="66" t="s">
        <v>1294</v>
      </c>
      <c r="C431" s="78" t="s">
        <v>2489</v>
      </c>
      <c r="D431" s="78"/>
      <c r="E431" s="68">
        <v>20785</v>
      </c>
      <c r="F431" s="69">
        <v>83</v>
      </c>
      <c r="G431" s="15">
        <f t="shared" si="47"/>
        <v>2.4900000000000002</v>
      </c>
      <c r="H431" s="12">
        <f t="shared" si="48"/>
        <v>0.83</v>
      </c>
      <c r="I431" s="12">
        <f t="shared" si="49"/>
        <v>1.66</v>
      </c>
      <c r="J431" s="15">
        <f t="shared" si="50"/>
        <v>2.4900000000000002</v>
      </c>
    </row>
    <row r="432" spans="1:10" s="70" customFormat="1" hidden="1">
      <c r="A432" s="65">
        <f t="shared" si="52"/>
        <v>24</v>
      </c>
      <c r="B432" s="66" t="s">
        <v>1294</v>
      </c>
      <c r="C432" s="78" t="s">
        <v>2490</v>
      </c>
      <c r="D432" s="78"/>
      <c r="E432" s="68">
        <v>24696</v>
      </c>
      <c r="F432" s="69">
        <v>116</v>
      </c>
      <c r="G432" s="15">
        <f t="shared" si="47"/>
        <v>3.48</v>
      </c>
      <c r="H432" s="12">
        <f t="shared" si="48"/>
        <v>1.1599999999999999</v>
      </c>
      <c r="I432" s="12">
        <f t="shared" si="49"/>
        <v>2.3199999999999998</v>
      </c>
      <c r="J432" s="15">
        <f t="shared" si="50"/>
        <v>3.48</v>
      </c>
    </row>
    <row r="433" spans="1:10" s="70" customFormat="1" hidden="1">
      <c r="A433" s="65">
        <f t="shared" si="52"/>
        <v>25</v>
      </c>
      <c r="B433" s="66" t="s">
        <v>1294</v>
      </c>
      <c r="C433" s="78" t="s">
        <v>2491</v>
      </c>
      <c r="D433" s="78"/>
      <c r="E433" s="68">
        <v>20939</v>
      </c>
      <c r="F433" s="69">
        <v>58</v>
      </c>
      <c r="G433" s="15">
        <f t="shared" si="47"/>
        <v>1.74</v>
      </c>
      <c r="H433" s="12">
        <f t="shared" si="48"/>
        <v>0.57999999999999996</v>
      </c>
      <c r="I433" s="12">
        <f t="shared" si="49"/>
        <v>1.1599999999999999</v>
      </c>
      <c r="J433" s="15">
        <f t="shared" si="50"/>
        <v>1.74</v>
      </c>
    </row>
    <row r="434" spans="1:10" s="70" customFormat="1" hidden="1">
      <c r="A434" s="65">
        <f t="shared" si="52"/>
        <v>26</v>
      </c>
      <c r="B434" s="66" t="s">
        <v>1294</v>
      </c>
      <c r="C434" s="78" t="s">
        <v>2492</v>
      </c>
      <c r="D434" s="78"/>
      <c r="E434" s="68">
        <v>22046</v>
      </c>
      <c r="F434" s="69">
        <v>83</v>
      </c>
      <c r="G434" s="15">
        <f t="shared" si="47"/>
        <v>2.4900000000000002</v>
      </c>
      <c r="H434" s="12">
        <f t="shared" si="48"/>
        <v>0.83</v>
      </c>
      <c r="I434" s="12">
        <f t="shared" si="49"/>
        <v>1.66</v>
      </c>
      <c r="J434" s="15">
        <f t="shared" si="50"/>
        <v>2.4900000000000002</v>
      </c>
    </row>
    <row r="435" spans="1:10" s="70" customFormat="1" hidden="1">
      <c r="A435" s="65">
        <f t="shared" si="52"/>
        <v>27</v>
      </c>
      <c r="B435" s="66" t="s">
        <v>1294</v>
      </c>
      <c r="C435" s="78" t="s">
        <v>2493</v>
      </c>
      <c r="D435" s="78"/>
      <c r="E435" s="68">
        <v>19981</v>
      </c>
      <c r="F435" s="69">
        <v>71</v>
      </c>
      <c r="G435" s="15">
        <f t="shared" si="47"/>
        <v>2.13</v>
      </c>
      <c r="H435" s="12">
        <f t="shared" si="48"/>
        <v>0.71</v>
      </c>
      <c r="I435" s="12">
        <f t="shared" si="49"/>
        <v>1.42</v>
      </c>
      <c r="J435" s="15">
        <f t="shared" si="50"/>
        <v>2.13</v>
      </c>
    </row>
    <row r="436" spans="1:10" s="70" customFormat="1" hidden="1">
      <c r="A436" s="65">
        <f t="shared" si="52"/>
        <v>28</v>
      </c>
      <c r="B436" s="66" t="s">
        <v>1294</v>
      </c>
      <c r="C436" s="78" t="s">
        <v>2494</v>
      </c>
      <c r="D436" s="78"/>
      <c r="E436" s="68">
        <v>21748</v>
      </c>
      <c r="F436" s="69">
        <v>75</v>
      </c>
      <c r="G436" s="15">
        <f t="shared" si="47"/>
        <v>2.25</v>
      </c>
      <c r="H436" s="12">
        <f t="shared" si="48"/>
        <v>0.75</v>
      </c>
      <c r="I436" s="12">
        <f t="shared" si="49"/>
        <v>1.5</v>
      </c>
      <c r="J436" s="15">
        <f t="shared" si="50"/>
        <v>2.25</v>
      </c>
    </row>
    <row r="437" spans="1:10" s="70" customFormat="1" hidden="1">
      <c r="A437" s="65">
        <f t="shared" si="52"/>
        <v>29</v>
      </c>
      <c r="B437" s="66" t="s">
        <v>1294</v>
      </c>
      <c r="C437" s="78" t="s">
        <v>2495</v>
      </c>
      <c r="D437" s="78"/>
      <c r="E437" s="68">
        <v>13085</v>
      </c>
      <c r="F437" s="69">
        <v>35</v>
      </c>
      <c r="G437" s="15">
        <f t="shared" si="47"/>
        <v>1.05</v>
      </c>
      <c r="H437" s="12">
        <f t="shared" si="48"/>
        <v>0.35</v>
      </c>
      <c r="I437" s="12">
        <f t="shared" si="49"/>
        <v>0.7</v>
      </c>
      <c r="J437" s="15">
        <f t="shared" si="50"/>
        <v>1.05</v>
      </c>
    </row>
    <row r="438" spans="1:10" s="70" customFormat="1" hidden="1">
      <c r="A438" s="65">
        <f t="shared" si="52"/>
        <v>30</v>
      </c>
      <c r="B438" s="66" t="s">
        <v>1294</v>
      </c>
      <c r="C438" s="78" t="s">
        <v>2463</v>
      </c>
      <c r="D438" s="78"/>
      <c r="E438" s="68">
        <v>15833</v>
      </c>
      <c r="F438" s="69">
        <v>69</v>
      </c>
      <c r="G438" s="15">
        <f t="shared" si="47"/>
        <v>2.0699999999999998</v>
      </c>
      <c r="H438" s="12">
        <f t="shared" si="48"/>
        <v>0.69</v>
      </c>
      <c r="I438" s="12">
        <f t="shared" si="49"/>
        <v>1.38</v>
      </c>
      <c r="J438" s="15">
        <f t="shared" si="50"/>
        <v>2.0699999999999998</v>
      </c>
    </row>
    <row r="439" spans="1:10" s="70" customFormat="1" hidden="1">
      <c r="A439" s="65">
        <f t="shared" si="52"/>
        <v>31</v>
      </c>
      <c r="B439" s="66" t="s">
        <v>1294</v>
      </c>
      <c r="C439" s="78" t="s">
        <v>2496</v>
      </c>
      <c r="D439" s="78"/>
      <c r="E439" s="68">
        <v>16912</v>
      </c>
      <c r="F439" s="69">
        <v>63</v>
      </c>
      <c r="G439" s="15">
        <f t="shared" si="47"/>
        <v>1.89</v>
      </c>
      <c r="H439" s="12">
        <f t="shared" si="48"/>
        <v>0.63</v>
      </c>
      <c r="I439" s="12">
        <f t="shared" si="49"/>
        <v>1.26</v>
      </c>
      <c r="J439" s="15">
        <f t="shared" si="50"/>
        <v>1.89</v>
      </c>
    </row>
    <row r="440" spans="1:10" s="70" customFormat="1" hidden="1">
      <c r="A440" s="65">
        <f t="shared" si="52"/>
        <v>32</v>
      </c>
      <c r="B440" s="66" t="s">
        <v>1294</v>
      </c>
      <c r="C440" s="78" t="s">
        <v>2497</v>
      </c>
      <c r="D440" s="78"/>
      <c r="E440" s="68">
        <v>14899</v>
      </c>
      <c r="F440" s="69">
        <v>44</v>
      </c>
      <c r="G440" s="15">
        <f t="shared" si="47"/>
        <v>1.32</v>
      </c>
      <c r="H440" s="12">
        <f t="shared" si="48"/>
        <v>0.44</v>
      </c>
      <c r="I440" s="12">
        <f t="shared" si="49"/>
        <v>0.88</v>
      </c>
      <c r="J440" s="15">
        <f t="shared" si="50"/>
        <v>1.32</v>
      </c>
    </row>
    <row r="441" spans="1:10" s="70" customFormat="1" hidden="1">
      <c r="A441" s="65">
        <f t="shared" si="52"/>
        <v>33</v>
      </c>
      <c r="B441" s="66" t="s">
        <v>1294</v>
      </c>
      <c r="C441" s="78" t="s">
        <v>2498</v>
      </c>
      <c r="D441" s="78"/>
      <c r="E441" s="68">
        <v>5541</v>
      </c>
      <c r="F441" s="69">
        <v>21</v>
      </c>
      <c r="G441" s="15">
        <f t="shared" si="47"/>
        <v>0.63</v>
      </c>
      <c r="H441" s="12">
        <f t="shared" si="48"/>
        <v>0.33</v>
      </c>
      <c r="I441" s="12">
        <f t="shared" si="49"/>
        <v>0.67</v>
      </c>
      <c r="J441" s="15">
        <v>1</v>
      </c>
    </row>
    <row r="442" spans="1:10" s="70" customFormat="1" hidden="1">
      <c r="A442" s="65">
        <f t="shared" si="52"/>
        <v>34</v>
      </c>
      <c r="B442" s="66" t="s">
        <v>1294</v>
      </c>
      <c r="C442" s="78" t="s">
        <v>2499</v>
      </c>
      <c r="D442" s="78"/>
      <c r="E442" s="68">
        <v>11792</v>
      </c>
      <c r="F442" s="69">
        <v>3</v>
      </c>
      <c r="G442" s="15">
        <f t="shared" si="47"/>
        <v>0.09</v>
      </c>
      <c r="H442" s="12">
        <f t="shared" si="48"/>
        <v>0.33</v>
      </c>
      <c r="I442" s="12">
        <f t="shared" si="49"/>
        <v>0.67</v>
      </c>
      <c r="J442" s="15">
        <v>1</v>
      </c>
    </row>
    <row r="443" spans="1:10" s="70" customFormat="1" hidden="1">
      <c r="A443" s="65">
        <f t="shared" si="52"/>
        <v>35</v>
      </c>
      <c r="B443" s="66" t="s">
        <v>1294</v>
      </c>
      <c r="C443" s="78" t="s">
        <v>2500</v>
      </c>
      <c r="D443" s="78"/>
      <c r="E443" s="68">
        <v>21279</v>
      </c>
      <c r="F443" s="69">
        <v>72</v>
      </c>
      <c r="G443" s="15">
        <f t="shared" si="47"/>
        <v>2.16</v>
      </c>
      <c r="H443" s="12">
        <f t="shared" si="48"/>
        <v>0.72</v>
      </c>
      <c r="I443" s="12">
        <f t="shared" si="49"/>
        <v>1.44</v>
      </c>
      <c r="J443" s="15">
        <f t="shared" si="50"/>
        <v>2.16</v>
      </c>
    </row>
    <row r="444" spans="1:10" s="70" customFormat="1" hidden="1">
      <c r="A444" s="65">
        <f t="shared" si="52"/>
        <v>36</v>
      </c>
      <c r="B444" s="66" t="s">
        <v>1294</v>
      </c>
      <c r="C444" s="78" t="s">
        <v>2501</v>
      </c>
      <c r="D444" s="78"/>
      <c r="E444" s="68">
        <f>1609+400</f>
        <v>2009</v>
      </c>
      <c r="F444" s="69">
        <v>62</v>
      </c>
      <c r="G444" s="15">
        <f t="shared" si="47"/>
        <v>1.86</v>
      </c>
      <c r="H444" s="12">
        <f t="shared" si="48"/>
        <v>0.62</v>
      </c>
      <c r="I444" s="12">
        <f t="shared" si="49"/>
        <v>1.24</v>
      </c>
      <c r="J444" s="15">
        <f t="shared" si="50"/>
        <v>1.86</v>
      </c>
    </row>
    <row r="445" spans="1:10" s="70" customFormat="1" hidden="1">
      <c r="A445" s="65">
        <f t="shared" si="52"/>
        <v>37</v>
      </c>
      <c r="B445" s="66" t="s">
        <v>1294</v>
      </c>
      <c r="C445" s="78" t="s">
        <v>2502</v>
      </c>
      <c r="D445" s="78"/>
      <c r="E445" s="68">
        <v>24691</v>
      </c>
      <c r="F445" s="69">
        <v>97</v>
      </c>
      <c r="G445" s="15">
        <f t="shared" ref="G445:G507" si="53">ROUND(F445*20*0.0015,2)</f>
        <v>2.91</v>
      </c>
      <c r="H445" s="12">
        <f t="shared" ref="H445:H507" si="54">ROUND(J445*1/3,2)</f>
        <v>0.97</v>
      </c>
      <c r="I445" s="12">
        <f t="shared" ref="I445:I507" si="55">ROUND(J445*2/3,2)</f>
        <v>1.94</v>
      </c>
      <c r="J445" s="15">
        <f t="shared" si="50"/>
        <v>2.91</v>
      </c>
    </row>
    <row r="446" spans="1:10" s="70" customFormat="1" hidden="1">
      <c r="A446" s="65">
        <f t="shared" si="52"/>
        <v>38</v>
      </c>
      <c r="B446" s="66" t="s">
        <v>1294</v>
      </c>
      <c r="C446" s="78" t="s">
        <v>2503</v>
      </c>
      <c r="D446" s="78"/>
      <c r="E446" s="68">
        <v>13485</v>
      </c>
      <c r="F446" s="69">
        <v>86</v>
      </c>
      <c r="G446" s="15">
        <f t="shared" si="53"/>
        <v>2.58</v>
      </c>
      <c r="H446" s="12">
        <f t="shared" si="54"/>
        <v>0.86</v>
      </c>
      <c r="I446" s="12">
        <f t="shared" si="55"/>
        <v>1.72</v>
      </c>
      <c r="J446" s="15">
        <f t="shared" ref="J446:J450" si="56">G446</f>
        <v>2.58</v>
      </c>
    </row>
    <row r="447" spans="1:10" s="70" customFormat="1" hidden="1">
      <c r="A447" s="65">
        <f t="shared" si="52"/>
        <v>39</v>
      </c>
      <c r="B447" s="66" t="s">
        <v>1294</v>
      </c>
      <c r="C447" s="78" t="s">
        <v>2504</v>
      </c>
      <c r="D447" s="78"/>
      <c r="E447" s="68">
        <v>41353</v>
      </c>
      <c r="F447" s="69">
        <v>50</v>
      </c>
      <c r="G447" s="15">
        <f t="shared" si="53"/>
        <v>1.5</v>
      </c>
      <c r="H447" s="12">
        <f t="shared" si="54"/>
        <v>0.5</v>
      </c>
      <c r="I447" s="12">
        <f t="shared" si="55"/>
        <v>1</v>
      </c>
      <c r="J447" s="15">
        <f t="shared" si="56"/>
        <v>1.5</v>
      </c>
    </row>
    <row r="448" spans="1:10" s="70" customFormat="1" hidden="1">
      <c r="A448" s="65">
        <f t="shared" si="52"/>
        <v>40</v>
      </c>
      <c r="B448" s="66" t="s">
        <v>1294</v>
      </c>
      <c r="C448" s="78" t="s">
        <v>2505</v>
      </c>
      <c r="D448" s="78"/>
      <c r="E448" s="68">
        <v>22901</v>
      </c>
      <c r="F448" s="69">
        <v>79</v>
      </c>
      <c r="G448" s="15">
        <f t="shared" si="53"/>
        <v>2.37</v>
      </c>
      <c r="H448" s="12">
        <f t="shared" si="54"/>
        <v>0.79</v>
      </c>
      <c r="I448" s="12">
        <f t="shared" si="55"/>
        <v>1.58</v>
      </c>
      <c r="J448" s="15">
        <f t="shared" si="56"/>
        <v>2.37</v>
      </c>
    </row>
    <row r="449" spans="1:10" s="70" customFormat="1" hidden="1">
      <c r="A449" s="65">
        <f t="shared" si="52"/>
        <v>41</v>
      </c>
      <c r="B449" s="66" t="s">
        <v>1294</v>
      </c>
      <c r="C449" s="78" t="s">
        <v>2506</v>
      </c>
      <c r="D449" s="78"/>
      <c r="E449" s="68">
        <v>27686</v>
      </c>
      <c r="F449" s="69">
        <v>56</v>
      </c>
      <c r="G449" s="15">
        <f t="shared" si="53"/>
        <v>1.68</v>
      </c>
      <c r="H449" s="12">
        <f t="shared" si="54"/>
        <v>0.56000000000000005</v>
      </c>
      <c r="I449" s="12">
        <f t="shared" si="55"/>
        <v>1.1200000000000001</v>
      </c>
      <c r="J449" s="15">
        <f t="shared" si="56"/>
        <v>1.68</v>
      </c>
    </row>
    <row r="450" spans="1:10" s="70" customFormat="1" hidden="1">
      <c r="A450" s="65">
        <f t="shared" si="52"/>
        <v>42</v>
      </c>
      <c r="B450" s="66" t="s">
        <v>1294</v>
      </c>
      <c r="C450" s="78" t="s">
        <v>2507</v>
      </c>
      <c r="D450" s="78"/>
      <c r="E450" s="68">
        <v>12834</v>
      </c>
      <c r="F450" s="69">
        <v>39</v>
      </c>
      <c r="G450" s="15">
        <f t="shared" si="53"/>
        <v>1.17</v>
      </c>
      <c r="H450" s="12">
        <f t="shared" si="54"/>
        <v>0.39</v>
      </c>
      <c r="I450" s="12">
        <f t="shared" si="55"/>
        <v>0.78</v>
      </c>
      <c r="J450" s="15">
        <f t="shared" si="56"/>
        <v>1.17</v>
      </c>
    </row>
    <row r="451" spans="1:10" s="77" customFormat="1">
      <c r="A451" s="74">
        <v>11</v>
      </c>
      <c r="B451" s="75" t="s">
        <v>1294</v>
      </c>
      <c r="C451" s="76" t="s">
        <v>105</v>
      </c>
      <c r="D451" s="76"/>
      <c r="E451" s="85">
        <f t="shared" ref="E451:J451" si="57">SUM(E409:E450)</f>
        <v>882638</v>
      </c>
      <c r="F451" s="85">
        <f t="shared" si="57"/>
        <v>2798</v>
      </c>
      <c r="G451" s="88">
        <f t="shared" si="57"/>
        <v>83.94</v>
      </c>
      <c r="H451" s="88">
        <f t="shared" si="57"/>
        <v>27.139999999999993</v>
      </c>
      <c r="I451" s="88">
        <f t="shared" si="57"/>
        <v>54.36</v>
      </c>
      <c r="J451" s="88">
        <f t="shared" si="57"/>
        <v>81.500000000000014</v>
      </c>
    </row>
    <row r="452" spans="1:10" s="70" customFormat="1" hidden="1">
      <c r="A452" s="65">
        <v>1</v>
      </c>
      <c r="B452" s="66" t="s">
        <v>2868</v>
      </c>
      <c r="C452" s="78" t="s">
        <v>2508</v>
      </c>
      <c r="D452" s="78"/>
      <c r="E452" s="68">
        <v>11886</v>
      </c>
      <c r="F452" s="69">
        <v>87</v>
      </c>
      <c r="G452" s="15">
        <f t="shared" ref="G452:G464" si="58">ROUND(F452*20*0.0015,2)</f>
        <v>2.61</v>
      </c>
      <c r="H452" s="12">
        <f t="shared" ref="H452:H464" si="59">ROUND(J452*1/3,2)</f>
        <v>0.87</v>
      </c>
      <c r="I452" s="12">
        <f t="shared" ref="I452:I464" si="60">ROUND(J452*2/3,2)</f>
        <v>1.74</v>
      </c>
      <c r="J452" s="15">
        <f>G452</f>
        <v>2.61</v>
      </c>
    </row>
    <row r="453" spans="1:10" s="70" customFormat="1" hidden="1">
      <c r="A453" s="65">
        <f>A452+1</f>
        <v>2</v>
      </c>
      <c r="B453" s="66" t="s">
        <v>2868</v>
      </c>
      <c r="C453" s="78" t="s">
        <v>2277</v>
      </c>
      <c r="D453" s="78"/>
      <c r="E453" s="68">
        <v>20804</v>
      </c>
      <c r="F453" s="69">
        <v>84</v>
      </c>
      <c r="G453" s="15">
        <f t="shared" si="58"/>
        <v>2.52</v>
      </c>
      <c r="H453" s="12">
        <f t="shared" si="59"/>
        <v>0.84</v>
      </c>
      <c r="I453" s="12">
        <f t="shared" si="60"/>
        <v>1.68</v>
      </c>
      <c r="J453" s="15">
        <f>G453</f>
        <v>2.52</v>
      </c>
    </row>
    <row r="454" spans="1:10" s="70" customFormat="1" hidden="1">
      <c r="A454" s="65">
        <f t="shared" ref="A454:A464" si="61">A453+1</f>
        <v>3</v>
      </c>
      <c r="B454" s="66" t="s">
        <v>2868</v>
      </c>
      <c r="C454" s="78" t="s">
        <v>2515</v>
      </c>
      <c r="D454" s="78"/>
      <c r="E454" s="68">
        <v>7356</v>
      </c>
      <c r="F454" s="69">
        <v>35</v>
      </c>
      <c r="G454" s="15">
        <f t="shared" si="58"/>
        <v>1.05</v>
      </c>
      <c r="H454" s="12">
        <f t="shared" si="59"/>
        <v>0.35</v>
      </c>
      <c r="I454" s="12">
        <f t="shared" si="60"/>
        <v>0.7</v>
      </c>
      <c r="J454" s="15">
        <f>G454</f>
        <v>1.05</v>
      </c>
    </row>
    <row r="455" spans="1:10" s="70" customFormat="1" hidden="1">
      <c r="A455" s="65">
        <f t="shared" si="61"/>
        <v>4</v>
      </c>
      <c r="B455" s="66" t="s">
        <v>2868</v>
      </c>
      <c r="C455" s="78" t="s">
        <v>2517</v>
      </c>
      <c r="D455" s="78"/>
      <c r="E455" s="68">
        <v>108405</v>
      </c>
      <c r="F455" s="69">
        <v>250</v>
      </c>
      <c r="G455" s="15">
        <f t="shared" si="58"/>
        <v>7.5</v>
      </c>
      <c r="H455" s="12">
        <f t="shared" si="59"/>
        <v>1.67</v>
      </c>
      <c r="I455" s="12">
        <f t="shared" si="60"/>
        <v>3.33</v>
      </c>
      <c r="J455" s="15">
        <v>5</v>
      </c>
    </row>
    <row r="456" spans="1:10" s="70" customFormat="1" hidden="1">
      <c r="A456" s="65">
        <f t="shared" si="61"/>
        <v>5</v>
      </c>
      <c r="B456" s="66" t="s">
        <v>2868</v>
      </c>
      <c r="C456" s="78" t="s">
        <v>2519</v>
      </c>
      <c r="D456" s="78"/>
      <c r="E456" s="68">
        <v>12253</v>
      </c>
      <c r="F456" s="69">
        <v>41</v>
      </c>
      <c r="G456" s="15">
        <f t="shared" si="58"/>
        <v>1.23</v>
      </c>
      <c r="H456" s="12">
        <f t="shared" si="59"/>
        <v>0.41</v>
      </c>
      <c r="I456" s="12">
        <f t="shared" si="60"/>
        <v>0.82</v>
      </c>
      <c r="J456" s="15">
        <f>G456</f>
        <v>1.23</v>
      </c>
    </row>
    <row r="457" spans="1:10" s="70" customFormat="1" hidden="1">
      <c r="A457" s="65">
        <f t="shared" si="61"/>
        <v>6</v>
      </c>
      <c r="B457" s="66" t="s">
        <v>2868</v>
      </c>
      <c r="C457" s="78" t="s">
        <v>2521</v>
      </c>
      <c r="D457" s="78"/>
      <c r="E457" s="68">
        <v>36805</v>
      </c>
      <c r="F457" s="69">
        <v>159</v>
      </c>
      <c r="G457" s="15">
        <f t="shared" si="58"/>
        <v>4.7699999999999996</v>
      </c>
      <c r="H457" s="12">
        <f t="shared" si="59"/>
        <v>1</v>
      </c>
      <c r="I457" s="12">
        <f t="shared" si="60"/>
        <v>2</v>
      </c>
      <c r="J457" s="15">
        <v>3</v>
      </c>
    </row>
    <row r="458" spans="1:10" s="70" customFormat="1" hidden="1">
      <c r="A458" s="65">
        <f t="shared" si="61"/>
        <v>7</v>
      </c>
      <c r="B458" s="66" t="s">
        <v>2868</v>
      </c>
      <c r="C458" s="78" t="s">
        <v>2523</v>
      </c>
      <c r="D458" s="78"/>
      <c r="E458" s="68">
        <v>9244</v>
      </c>
      <c r="F458" s="69">
        <v>28</v>
      </c>
      <c r="G458" s="15">
        <f t="shared" si="58"/>
        <v>0.84</v>
      </c>
      <c r="H458" s="12">
        <f t="shared" si="59"/>
        <v>0.33</v>
      </c>
      <c r="I458" s="12">
        <f t="shared" si="60"/>
        <v>0.67</v>
      </c>
      <c r="J458" s="15">
        <v>1</v>
      </c>
    </row>
    <row r="459" spans="1:10" s="70" customFormat="1" hidden="1">
      <c r="A459" s="65">
        <f t="shared" si="61"/>
        <v>8</v>
      </c>
      <c r="B459" s="66" t="s">
        <v>2868</v>
      </c>
      <c r="C459" s="78" t="s">
        <v>2527</v>
      </c>
      <c r="D459" s="78"/>
      <c r="E459" s="68">
        <v>21330</v>
      </c>
      <c r="F459" s="69">
        <v>30</v>
      </c>
      <c r="G459" s="15">
        <f t="shared" si="58"/>
        <v>0.9</v>
      </c>
      <c r="H459" s="12">
        <f t="shared" si="59"/>
        <v>0.33</v>
      </c>
      <c r="I459" s="12">
        <f t="shared" si="60"/>
        <v>0.67</v>
      </c>
      <c r="J459" s="15">
        <v>1</v>
      </c>
    </row>
    <row r="460" spans="1:10" s="70" customFormat="1" hidden="1">
      <c r="A460" s="65">
        <f t="shared" si="61"/>
        <v>9</v>
      </c>
      <c r="B460" s="66" t="s">
        <v>2868</v>
      </c>
      <c r="C460" s="78" t="s">
        <v>2549</v>
      </c>
      <c r="D460" s="78"/>
      <c r="E460" s="68">
        <v>8192</v>
      </c>
      <c r="F460" s="69">
        <v>23</v>
      </c>
      <c r="G460" s="15">
        <f t="shared" si="58"/>
        <v>0.69</v>
      </c>
      <c r="H460" s="12">
        <f t="shared" si="59"/>
        <v>0.33</v>
      </c>
      <c r="I460" s="12">
        <f t="shared" si="60"/>
        <v>0.67</v>
      </c>
      <c r="J460" s="15">
        <v>1</v>
      </c>
    </row>
    <row r="461" spans="1:10" s="70" customFormat="1" hidden="1">
      <c r="A461" s="65">
        <f t="shared" si="61"/>
        <v>10</v>
      </c>
      <c r="B461" s="66" t="s">
        <v>2868</v>
      </c>
      <c r="C461" s="78" t="s">
        <v>2550</v>
      </c>
      <c r="D461" s="78"/>
      <c r="E461" s="68">
        <f>8947-1376</f>
        <v>7571</v>
      </c>
      <c r="F461" s="69">
        <v>3</v>
      </c>
      <c r="G461" s="15">
        <f t="shared" si="58"/>
        <v>0.09</v>
      </c>
      <c r="H461" s="12">
        <f t="shared" si="59"/>
        <v>0.33</v>
      </c>
      <c r="I461" s="12">
        <f t="shared" si="60"/>
        <v>0.67</v>
      </c>
      <c r="J461" s="15">
        <v>1</v>
      </c>
    </row>
    <row r="462" spans="1:10" s="70" customFormat="1" hidden="1">
      <c r="A462" s="65">
        <f t="shared" si="61"/>
        <v>11</v>
      </c>
      <c r="B462" s="66" t="s">
        <v>2868</v>
      </c>
      <c r="C462" s="78" t="s">
        <v>2552</v>
      </c>
      <c r="D462" s="78"/>
      <c r="E462" s="68">
        <v>6510</v>
      </c>
      <c r="F462" s="69">
        <v>3</v>
      </c>
      <c r="G462" s="15">
        <f t="shared" si="58"/>
        <v>0.09</v>
      </c>
      <c r="H462" s="12">
        <f t="shared" si="59"/>
        <v>0.33</v>
      </c>
      <c r="I462" s="12">
        <f t="shared" si="60"/>
        <v>0.67</v>
      </c>
      <c r="J462" s="15">
        <v>1</v>
      </c>
    </row>
    <row r="463" spans="1:10" s="70" customFormat="1" hidden="1">
      <c r="A463" s="65">
        <f t="shared" si="61"/>
        <v>12</v>
      </c>
      <c r="B463" s="66" t="s">
        <v>2868</v>
      </c>
      <c r="C463" s="78" t="s">
        <v>2554</v>
      </c>
      <c r="D463" s="78"/>
      <c r="E463" s="68">
        <v>-1349</v>
      </c>
      <c r="F463" s="69">
        <v>3</v>
      </c>
      <c r="G463" s="15">
        <f t="shared" si="58"/>
        <v>0.09</v>
      </c>
      <c r="H463" s="12">
        <f t="shared" si="59"/>
        <v>0.33</v>
      </c>
      <c r="I463" s="12">
        <f t="shared" si="60"/>
        <v>0.67</v>
      </c>
      <c r="J463" s="15">
        <v>1</v>
      </c>
    </row>
    <row r="464" spans="1:10" s="70" customFormat="1" hidden="1">
      <c r="A464" s="65">
        <f t="shared" si="61"/>
        <v>13</v>
      </c>
      <c r="B464" s="66" t="s">
        <v>2868</v>
      </c>
      <c r="C464" s="78" t="s">
        <v>2556</v>
      </c>
      <c r="D464" s="78"/>
      <c r="E464" s="68">
        <v>-4743</v>
      </c>
      <c r="F464" s="69">
        <v>5</v>
      </c>
      <c r="G464" s="15">
        <f t="shared" si="58"/>
        <v>0.15</v>
      </c>
      <c r="H464" s="12">
        <f t="shared" si="59"/>
        <v>0.33</v>
      </c>
      <c r="I464" s="12">
        <f t="shared" si="60"/>
        <v>0.67</v>
      </c>
      <c r="J464" s="15">
        <v>1</v>
      </c>
    </row>
    <row r="465" spans="1:10" s="70" customFormat="1">
      <c r="A465" s="65"/>
      <c r="B465" s="75" t="s">
        <v>2868</v>
      </c>
      <c r="C465" s="76" t="s">
        <v>105</v>
      </c>
      <c r="D465" s="78"/>
      <c r="E465" s="68">
        <f t="shared" ref="E465:J465" si="62">SUM(E452:E464)</f>
        <v>244264</v>
      </c>
      <c r="F465" s="69">
        <f t="shared" si="62"/>
        <v>751</v>
      </c>
      <c r="G465" s="15">
        <f t="shared" si="62"/>
        <v>22.529999999999998</v>
      </c>
      <c r="H465" s="12">
        <f t="shared" si="62"/>
        <v>7.45</v>
      </c>
      <c r="I465" s="12">
        <f t="shared" si="62"/>
        <v>14.959999999999999</v>
      </c>
      <c r="J465" s="15">
        <f t="shared" si="62"/>
        <v>22.41</v>
      </c>
    </row>
    <row r="466" spans="1:10" s="70" customFormat="1" hidden="1">
      <c r="A466" s="65">
        <v>1</v>
      </c>
      <c r="B466" s="66" t="s">
        <v>1795</v>
      </c>
      <c r="C466" s="78" t="s">
        <v>2509</v>
      </c>
      <c r="D466" s="78"/>
      <c r="E466" s="68">
        <v>9458</v>
      </c>
      <c r="F466" s="69">
        <v>21</v>
      </c>
      <c r="G466" s="15">
        <f t="shared" si="53"/>
        <v>0.63</v>
      </c>
      <c r="H466" s="12">
        <f t="shared" si="54"/>
        <v>0.33</v>
      </c>
      <c r="I466" s="12">
        <f t="shared" si="55"/>
        <v>0.67</v>
      </c>
      <c r="J466" s="15">
        <v>1</v>
      </c>
    </row>
    <row r="467" spans="1:10" s="70" customFormat="1" hidden="1">
      <c r="A467" s="65">
        <f>A466+1</f>
        <v>2</v>
      </c>
      <c r="B467" s="66" t="s">
        <v>1795</v>
      </c>
      <c r="C467" s="78" t="s">
        <v>2510</v>
      </c>
      <c r="D467" s="78"/>
      <c r="E467" s="68">
        <v>29286</v>
      </c>
      <c r="F467" s="69">
        <v>122</v>
      </c>
      <c r="G467" s="15">
        <f t="shared" si="53"/>
        <v>3.66</v>
      </c>
      <c r="H467" s="12">
        <f t="shared" si="54"/>
        <v>1</v>
      </c>
      <c r="I467" s="12">
        <f t="shared" si="55"/>
        <v>2</v>
      </c>
      <c r="J467" s="15">
        <v>3</v>
      </c>
    </row>
    <row r="468" spans="1:10" s="70" customFormat="1" hidden="1">
      <c r="A468" s="65">
        <f t="shared" ref="A468:A507" si="63">A467+1</f>
        <v>3</v>
      </c>
      <c r="B468" s="66" t="s">
        <v>1795</v>
      </c>
      <c r="C468" s="78" t="s">
        <v>2511</v>
      </c>
      <c r="D468" s="78"/>
      <c r="E468" s="68">
        <v>6561</v>
      </c>
      <c r="F468" s="69">
        <v>16</v>
      </c>
      <c r="G468" s="15">
        <f t="shared" si="53"/>
        <v>0.48</v>
      </c>
      <c r="H468" s="12">
        <f t="shared" si="54"/>
        <v>0.33</v>
      </c>
      <c r="I468" s="12">
        <f t="shared" si="55"/>
        <v>0.67</v>
      </c>
      <c r="J468" s="15">
        <v>1</v>
      </c>
    </row>
    <row r="469" spans="1:10" s="70" customFormat="1" hidden="1">
      <c r="A469" s="65">
        <f t="shared" si="63"/>
        <v>4</v>
      </c>
      <c r="B469" s="66" t="s">
        <v>1795</v>
      </c>
      <c r="C469" s="78" t="s">
        <v>2512</v>
      </c>
      <c r="D469" s="78"/>
      <c r="E469" s="68">
        <v>9179</v>
      </c>
      <c r="F469" s="69">
        <v>27</v>
      </c>
      <c r="G469" s="15">
        <f t="shared" si="53"/>
        <v>0.81</v>
      </c>
      <c r="H469" s="12">
        <f t="shared" si="54"/>
        <v>0.33</v>
      </c>
      <c r="I469" s="12">
        <f t="shared" si="55"/>
        <v>0.67</v>
      </c>
      <c r="J469" s="15">
        <v>1</v>
      </c>
    </row>
    <row r="470" spans="1:10" s="70" customFormat="1" hidden="1">
      <c r="A470" s="65">
        <f t="shared" si="63"/>
        <v>5</v>
      </c>
      <c r="B470" s="66" t="s">
        <v>1795</v>
      </c>
      <c r="C470" s="78" t="s">
        <v>2513</v>
      </c>
      <c r="D470" s="78"/>
      <c r="E470" s="68">
        <v>9965</v>
      </c>
      <c r="F470" s="69">
        <v>45</v>
      </c>
      <c r="G470" s="15">
        <f t="shared" si="53"/>
        <v>1.35</v>
      </c>
      <c r="H470" s="12">
        <f t="shared" si="54"/>
        <v>0.45</v>
      </c>
      <c r="I470" s="12">
        <f t="shared" si="55"/>
        <v>0.9</v>
      </c>
      <c r="J470" s="15">
        <f>G470</f>
        <v>1.35</v>
      </c>
    </row>
    <row r="471" spans="1:10" s="70" customFormat="1" hidden="1">
      <c r="A471" s="65">
        <f t="shared" si="63"/>
        <v>6</v>
      </c>
      <c r="B471" s="66" t="s">
        <v>1795</v>
      </c>
      <c r="C471" s="78" t="s">
        <v>2252</v>
      </c>
      <c r="D471" s="78"/>
      <c r="E471" s="68">
        <v>5111</v>
      </c>
      <c r="F471" s="69">
        <v>54</v>
      </c>
      <c r="G471" s="15">
        <f t="shared" si="53"/>
        <v>1.62</v>
      </c>
      <c r="H471" s="12">
        <f t="shared" si="54"/>
        <v>0.54</v>
      </c>
      <c r="I471" s="12">
        <f t="shared" si="55"/>
        <v>1.08</v>
      </c>
      <c r="J471" s="15">
        <f>G471</f>
        <v>1.62</v>
      </c>
    </row>
    <row r="472" spans="1:10" s="70" customFormat="1" hidden="1">
      <c r="A472" s="65">
        <f t="shared" si="63"/>
        <v>7</v>
      </c>
      <c r="B472" s="66" t="s">
        <v>1795</v>
      </c>
      <c r="C472" s="78" t="s">
        <v>2514</v>
      </c>
      <c r="D472" s="78"/>
      <c r="E472" s="68">
        <v>8101</v>
      </c>
      <c r="F472" s="69">
        <v>31</v>
      </c>
      <c r="G472" s="15">
        <f t="shared" si="53"/>
        <v>0.93</v>
      </c>
      <c r="H472" s="12">
        <f t="shared" si="54"/>
        <v>0.33</v>
      </c>
      <c r="I472" s="12">
        <f t="shared" si="55"/>
        <v>0.67</v>
      </c>
      <c r="J472" s="15">
        <v>1</v>
      </c>
    </row>
    <row r="473" spans="1:10" s="70" customFormat="1" hidden="1">
      <c r="A473" s="65">
        <f t="shared" si="63"/>
        <v>8</v>
      </c>
      <c r="B473" s="66" t="s">
        <v>1795</v>
      </c>
      <c r="C473" s="78" t="s">
        <v>2516</v>
      </c>
      <c r="D473" s="78"/>
      <c r="E473" s="68">
        <v>10449</v>
      </c>
      <c r="F473" s="69">
        <v>17</v>
      </c>
      <c r="G473" s="15">
        <f t="shared" si="53"/>
        <v>0.51</v>
      </c>
      <c r="H473" s="12">
        <f t="shared" si="54"/>
        <v>0.33</v>
      </c>
      <c r="I473" s="12">
        <f t="shared" si="55"/>
        <v>0.67</v>
      </c>
      <c r="J473" s="15">
        <v>1</v>
      </c>
    </row>
    <row r="474" spans="1:10" s="70" customFormat="1" hidden="1">
      <c r="A474" s="65">
        <f t="shared" si="63"/>
        <v>9</v>
      </c>
      <c r="B474" s="66" t="s">
        <v>1795</v>
      </c>
      <c r="C474" s="78" t="s">
        <v>2518</v>
      </c>
      <c r="D474" s="78"/>
      <c r="E474" s="68">
        <v>18358</v>
      </c>
      <c r="F474" s="69">
        <v>59</v>
      </c>
      <c r="G474" s="15">
        <f t="shared" si="53"/>
        <v>1.77</v>
      </c>
      <c r="H474" s="12">
        <f t="shared" si="54"/>
        <v>0.59</v>
      </c>
      <c r="I474" s="12">
        <f t="shared" si="55"/>
        <v>1.18</v>
      </c>
      <c r="J474" s="15">
        <f>G474</f>
        <v>1.77</v>
      </c>
    </row>
    <row r="475" spans="1:10" s="70" customFormat="1" hidden="1">
      <c r="A475" s="65">
        <f t="shared" si="63"/>
        <v>10</v>
      </c>
      <c r="B475" s="66" t="s">
        <v>1795</v>
      </c>
      <c r="C475" s="78" t="s">
        <v>2520</v>
      </c>
      <c r="D475" s="78"/>
      <c r="E475" s="68">
        <v>16852</v>
      </c>
      <c r="F475" s="69">
        <v>46</v>
      </c>
      <c r="G475" s="15">
        <f t="shared" si="53"/>
        <v>1.38</v>
      </c>
      <c r="H475" s="12">
        <f t="shared" si="54"/>
        <v>0.46</v>
      </c>
      <c r="I475" s="12">
        <f t="shared" si="55"/>
        <v>0.92</v>
      </c>
      <c r="J475" s="15">
        <f>G475</f>
        <v>1.38</v>
      </c>
    </row>
    <row r="476" spans="1:10" s="70" customFormat="1" hidden="1">
      <c r="A476" s="65">
        <f t="shared" si="63"/>
        <v>11</v>
      </c>
      <c r="B476" s="66" t="s">
        <v>1795</v>
      </c>
      <c r="C476" s="78" t="s">
        <v>2522</v>
      </c>
      <c r="D476" s="78"/>
      <c r="E476" s="68">
        <v>2697</v>
      </c>
      <c r="F476" s="69">
        <v>6</v>
      </c>
      <c r="G476" s="15">
        <f t="shared" si="53"/>
        <v>0.18</v>
      </c>
      <c r="H476" s="12">
        <f t="shared" si="54"/>
        <v>0.33</v>
      </c>
      <c r="I476" s="12">
        <f t="shared" si="55"/>
        <v>0.67</v>
      </c>
      <c r="J476" s="15">
        <v>1</v>
      </c>
    </row>
    <row r="477" spans="1:10" s="70" customFormat="1" hidden="1">
      <c r="A477" s="65">
        <f t="shared" si="63"/>
        <v>12</v>
      </c>
      <c r="B477" s="66" t="s">
        <v>1795</v>
      </c>
      <c r="C477" s="78" t="s">
        <v>2524</v>
      </c>
      <c r="D477" s="78"/>
      <c r="E477" s="68">
        <v>4250</v>
      </c>
      <c r="F477" s="69">
        <v>13</v>
      </c>
      <c r="G477" s="15">
        <f t="shared" si="53"/>
        <v>0.39</v>
      </c>
      <c r="H477" s="12">
        <f t="shared" si="54"/>
        <v>0.33</v>
      </c>
      <c r="I477" s="12">
        <f t="shared" si="55"/>
        <v>0.67</v>
      </c>
      <c r="J477" s="15">
        <v>1</v>
      </c>
    </row>
    <row r="478" spans="1:10" s="70" customFormat="1" hidden="1">
      <c r="A478" s="65">
        <f t="shared" si="63"/>
        <v>13</v>
      </c>
      <c r="B478" s="66" t="s">
        <v>1795</v>
      </c>
      <c r="C478" s="78" t="s">
        <v>2525</v>
      </c>
      <c r="D478" s="78"/>
      <c r="E478" s="68">
        <v>14824</v>
      </c>
      <c r="F478" s="69">
        <v>31</v>
      </c>
      <c r="G478" s="15">
        <f t="shared" si="53"/>
        <v>0.93</v>
      </c>
      <c r="H478" s="12">
        <f t="shared" si="54"/>
        <v>0.33</v>
      </c>
      <c r="I478" s="12">
        <f t="shared" si="55"/>
        <v>0.67</v>
      </c>
      <c r="J478" s="15">
        <v>1</v>
      </c>
    </row>
    <row r="479" spans="1:10" s="70" customFormat="1" hidden="1">
      <c r="A479" s="65">
        <f t="shared" si="63"/>
        <v>14</v>
      </c>
      <c r="B479" s="66" t="s">
        <v>1795</v>
      </c>
      <c r="C479" s="78" t="s">
        <v>2526</v>
      </c>
      <c r="D479" s="78"/>
      <c r="E479" s="68">
        <v>9853</v>
      </c>
      <c r="F479" s="69">
        <v>82</v>
      </c>
      <c r="G479" s="15">
        <f t="shared" si="53"/>
        <v>2.46</v>
      </c>
      <c r="H479" s="12">
        <f t="shared" si="54"/>
        <v>0.82</v>
      </c>
      <c r="I479" s="12">
        <f t="shared" si="55"/>
        <v>1.64</v>
      </c>
      <c r="J479" s="15">
        <f>G479</f>
        <v>2.46</v>
      </c>
    </row>
    <row r="480" spans="1:10" s="70" customFormat="1" hidden="1">
      <c r="A480" s="65">
        <f t="shared" si="63"/>
        <v>15</v>
      </c>
      <c r="B480" s="66" t="s">
        <v>1795</v>
      </c>
      <c r="C480" s="78" t="s">
        <v>2152</v>
      </c>
      <c r="D480" s="78"/>
      <c r="E480" s="68">
        <v>6928</v>
      </c>
      <c r="F480" s="69">
        <v>16</v>
      </c>
      <c r="G480" s="15">
        <f t="shared" si="53"/>
        <v>0.48</v>
      </c>
      <c r="H480" s="12">
        <f t="shared" si="54"/>
        <v>0.33</v>
      </c>
      <c r="I480" s="12">
        <f t="shared" si="55"/>
        <v>0.67</v>
      </c>
      <c r="J480" s="15">
        <v>1</v>
      </c>
    </row>
    <row r="481" spans="1:10" s="70" customFormat="1" hidden="1">
      <c r="A481" s="65">
        <f t="shared" si="63"/>
        <v>16</v>
      </c>
      <c r="B481" s="66" t="s">
        <v>1795</v>
      </c>
      <c r="C481" s="78" t="s">
        <v>2528</v>
      </c>
      <c r="D481" s="78"/>
      <c r="E481" s="68">
        <v>6989</v>
      </c>
      <c r="F481" s="69">
        <v>18</v>
      </c>
      <c r="G481" s="15">
        <f t="shared" si="53"/>
        <v>0.54</v>
      </c>
      <c r="H481" s="12">
        <f t="shared" si="54"/>
        <v>0.33</v>
      </c>
      <c r="I481" s="12">
        <f t="shared" si="55"/>
        <v>0.67</v>
      </c>
      <c r="J481" s="15">
        <v>1</v>
      </c>
    </row>
    <row r="482" spans="1:10" s="70" customFormat="1" hidden="1">
      <c r="A482" s="65">
        <f t="shared" si="63"/>
        <v>17</v>
      </c>
      <c r="B482" s="66" t="s">
        <v>1795</v>
      </c>
      <c r="C482" s="78" t="s">
        <v>2529</v>
      </c>
      <c r="D482" s="78"/>
      <c r="E482" s="68">
        <v>8807</v>
      </c>
      <c r="F482" s="69">
        <v>30</v>
      </c>
      <c r="G482" s="15">
        <f t="shared" si="53"/>
        <v>0.9</v>
      </c>
      <c r="H482" s="12">
        <f t="shared" si="54"/>
        <v>0.33</v>
      </c>
      <c r="I482" s="12">
        <f t="shared" si="55"/>
        <v>0.67</v>
      </c>
      <c r="J482" s="15">
        <v>1</v>
      </c>
    </row>
    <row r="483" spans="1:10" s="70" customFormat="1" hidden="1">
      <c r="A483" s="65">
        <f t="shared" si="63"/>
        <v>18</v>
      </c>
      <c r="B483" s="66" t="s">
        <v>1795</v>
      </c>
      <c r="C483" s="78" t="s">
        <v>2530</v>
      </c>
      <c r="D483" s="78"/>
      <c r="E483" s="68">
        <v>77330</v>
      </c>
      <c r="F483" s="69">
        <v>211</v>
      </c>
      <c r="G483" s="15">
        <f t="shared" si="53"/>
        <v>6.33</v>
      </c>
      <c r="H483" s="12">
        <f t="shared" si="54"/>
        <v>1.67</v>
      </c>
      <c r="I483" s="12">
        <f t="shared" si="55"/>
        <v>3.33</v>
      </c>
      <c r="J483" s="15">
        <v>5</v>
      </c>
    </row>
    <row r="484" spans="1:10" s="70" customFormat="1" hidden="1">
      <c r="A484" s="65">
        <f t="shared" si="63"/>
        <v>19</v>
      </c>
      <c r="B484" s="66" t="s">
        <v>1795</v>
      </c>
      <c r="C484" s="78" t="s">
        <v>2531</v>
      </c>
      <c r="D484" s="78"/>
      <c r="E484" s="68">
        <v>4380</v>
      </c>
      <c r="F484" s="69">
        <v>16</v>
      </c>
      <c r="G484" s="15">
        <f t="shared" si="53"/>
        <v>0.48</v>
      </c>
      <c r="H484" s="12">
        <f t="shared" si="54"/>
        <v>0.33</v>
      </c>
      <c r="I484" s="12">
        <f t="shared" si="55"/>
        <v>0.67</v>
      </c>
      <c r="J484" s="15">
        <v>1</v>
      </c>
    </row>
    <row r="485" spans="1:10" s="70" customFormat="1" hidden="1">
      <c r="A485" s="65">
        <f t="shared" si="63"/>
        <v>20</v>
      </c>
      <c r="B485" s="66" t="s">
        <v>1795</v>
      </c>
      <c r="C485" s="78" t="s">
        <v>2532</v>
      </c>
      <c r="D485" s="78"/>
      <c r="E485" s="68">
        <v>9430</v>
      </c>
      <c r="F485" s="69">
        <v>25</v>
      </c>
      <c r="G485" s="15">
        <f t="shared" si="53"/>
        <v>0.75</v>
      </c>
      <c r="H485" s="12">
        <f t="shared" si="54"/>
        <v>0.33</v>
      </c>
      <c r="I485" s="12">
        <f t="shared" si="55"/>
        <v>0.67</v>
      </c>
      <c r="J485" s="15">
        <v>1</v>
      </c>
    </row>
    <row r="486" spans="1:10" s="70" customFormat="1" hidden="1">
      <c r="A486" s="65">
        <f t="shared" si="63"/>
        <v>21</v>
      </c>
      <c r="B486" s="66" t="s">
        <v>1795</v>
      </c>
      <c r="C486" s="78" t="s">
        <v>2533</v>
      </c>
      <c r="D486" s="78"/>
      <c r="E486" s="68">
        <v>8352</v>
      </c>
      <c r="F486" s="69">
        <v>29</v>
      </c>
      <c r="G486" s="15">
        <f t="shared" si="53"/>
        <v>0.87</v>
      </c>
      <c r="H486" s="12">
        <f t="shared" si="54"/>
        <v>0.33</v>
      </c>
      <c r="I486" s="12">
        <f t="shared" si="55"/>
        <v>0.67</v>
      </c>
      <c r="J486" s="15">
        <v>1</v>
      </c>
    </row>
    <row r="487" spans="1:10" s="70" customFormat="1" hidden="1">
      <c r="A487" s="65">
        <f t="shared" si="63"/>
        <v>22</v>
      </c>
      <c r="B487" s="66" t="s">
        <v>1795</v>
      </c>
      <c r="C487" s="78" t="s">
        <v>2534</v>
      </c>
      <c r="D487" s="78"/>
      <c r="E487" s="68">
        <v>8672</v>
      </c>
      <c r="F487" s="69">
        <v>30</v>
      </c>
      <c r="G487" s="15">
        <f t="shared" si="53"/>
        <v>0.9</v>
      </c>
      <c r="H487" s="12">
        <f t="shared" si="54"/>
        <v>0.33</v>
      </c>
      <c r="I487" s="12">
        <f t="shared" si="55"/>
        <v>0.67</v>
      </c>
      <c r="J487" s="15">
        <v>1</v>
      </c>
    </row>
    <row r="488" spans="1:10" s="70" customFormat="1" hidden="1">
      <c r="A488" s="65">
        <f t="shared" si="63"/>
        <v>23</v>
      </c>
      <c r="B488" s="66" t="s">
        <v>1795</v>
      </c>
      <c r="C488" s="78" t="s">
        <v>2535</v>
      </c>
      <c r="D488" s="78"/>
      <c r="E488" s="68">
        <v>7826</v>
      </c>
      <c r="F488" s="69">
        <v>19</v>
      </c>
      <c r="G488" s="15">
        <f t="shared" si="53"/>
        <v>0.56999999999999995</v>
      </c>
      <c r="H488" s="12">
        <f t="shared" si="54"/>
        <v>0.33</v>
      </c>
      <c r="I488" s="12">
        <f t="shared" si="55"/>
        <v>0.67</v>
      </c>
      <c r="J488" s="15">
        <v>1</v>
      </c>
    </row>
    <row r="489" spans="1:10" s="70" customFormat="1" hidden="1">
      <c r="A489" s="65">
        <f t="shared" si="63"/>
        <v>24</v>
      </c>
      <c r="B489" s="66" t="s">
        <v>1795</v>
      </c>
      <c r="C489" s="78" t="s">
        <v>2536</v>
      </c>
      <c r="D489" s="78"/>
      <c r="E489" s="68">
        <v>4841</v>
      </c>
      <c r="F489" s="69">
        <v>14</v>
      </c>
      <c r="G489" s="15">
        <f t="shared" si="53"/>
        <v>0.42</v>
      </c>
      <c r="H489" s="12">
        <f t="shared" si="54"/>
        <v>0.33</v>
      </c>
      <c r="I489" s="12">
        <f t="shared" si="55"/>
        <v>0.67</v>
      </c>
      <c r="J489" s="15">
        <v>1</v>
      </c>
    </row>
    <row r="490" spans="1:10" s="70" customFormat="1" hidden="1">
      <c r="A490" s="65">
        <f t="shared" si="63"/>
        <v>25</v>
      </c>
      <c r="B490" s="66" t="s">
        <v>1795</v>
      </c>
      <c r="C490" s="78" t="s">
        <v>2537</v>
      </c>
      <c r="D490" s="78"/>
      <c r="E490" s="68">
        <v>14871</v>
      </c>
      <c r="F490" s="69">
        <v>45</v>
      </c>
      <c r="G490" s="15">
        <f t="shared" si="53"/>
        <v>1.35</v>
      </c>
      <c r="H490" s="12">
        <f t="shared" si="54"/>
        <v>0.45</v>
      </c>
      <c r="I490" s="12">
        <f t="shared" si="55"/>
        <v>0.9</v>
      </c>
      <c r="J490" s="15">
        <f>G490</f>
        <v>1.35</v>
      </c>
    </row>
    <row r="491" spans="1:10" s="70" customFormat="1" hidden="1">
      <c r="A491" s="65">
        <f t="shared" si="63"/>
        <v>26</v>
      </c>
      <c r="B491" s="66" t="s">
        <v>1795</v>
      </c>
      <c r="C491" s="78" t="s">
        <v>2538</v>
      </c>
      <c r="D491" s="78"/>
      <c r="E491" s="68">
        <v>10988</v>
      </c>
      <c r="F491" s="69">
        <v>35</v>
      </c>
      <c r="G491" s="15">
        <f t="shared" si="53"/>
        <v>1.05</v>
      </c>
      <c r="H491" s="12">
        <f t="shared" si="54"/>
        <v>0.35</v>
      </c>
      <c r="I491" s="12">
        <f t="shared" si="55"/>
        <v>0.7</v>
      </c>
      <c r="J491" s="15">
        <f>G491</f>
        <v>1.05</v>
      </c>
    </row>
    <row r="492" spans="1:10" s="70" customFormat="1" hidden="1">
      <c r="A492" s="65">
        <f t="shared" si="63"/>
        <v>27</v>
      </c>
      <c r="B492" s="66" t="s">
        <v>1795</v>
      </c>
      <c r="C492" s="78" t="s">
        <v>2539</v>
      </c>
      <c r="D492" s="78"/>
      <c r="E492" s="68">
        <v>5711</v>
      </c>
      <c r="F492" s="69">
        <v>21</v>
      </c>
      <c r="G492" s="15">
        <f t="shared" si="53"/>
        <v>0.63</v>
      </c>
      <c r="H492" s="12">
        <f t="shared" si="54"/>
        <v>0.33</v>
      </c>
      <c r="I492" s="12">
        <f t="shared" si="55"/>
        <v>0.67</v>
      </c>
      <c r="J492" s="15">
        <v>1</v>
      </c>
    </row>
    <row r="493" spans="1:10" s="70" customFormat="1" hidden="1">
      <c r="A493" s="65">
        <f t="shared" si="63"/>
        <v>28</v>
      </c>
      <c r="B493" s="66" t="s">
        <v>1795</v>
      </c>
      <c r="C493" s="78" t="s">
        <v>2540</v>
      </c>
      <c r="D493" s="78"/>
      <c r="E493" s="68">
        <v>16972</v>
      </c>
      <c r="F493" s="69">
        <v>71</v>
      </c>
      <c r="G493" s="15">
        <f t="shared" si="53"/>
        <v>2.13</v>
      </c>
      <c r="H493" s="12">
        <f t="shared" si="54"/>
        <v>0.71</v>
      </c>
      <c r="I493" s="12">
        <f t="shared" si="55"/>
        <v>1.42</v>
      </c>
      <c r="J493" s="15">
        <f>G493</f>
        <v>2.13</v>
      </c>
    </row>
    <row r="494" spans="1:10" s="70" customFormat="1" hidden="1">
      <c r="A494" s="65">
        <f t="shared" si="63"/>
        <v>29</v>
      </c>
      <c r="B494" s="66" t="s">
        <v>1795</v>
      </c>
      <c r="C494" s="78" t="s">
        <v>2541</v>
      </c>
      <c r="D494" s="78"/>
      <c r="E494" s="68">
        <v>27668</v>
      </c>
      <c r="F494" s="69">
        <v>84</v>
      </c>
      <c r="G494" s="15">
        <f t="shared" si="53"/>
        <v>2.52</v>
      </c>
      <c r="H494" s="12">
        <f t="shared" si="54"/>
        <v>0.84</v>
      </c>
      <c r="I494" s="12">
        <f t="shared" si="55"/>
        <v>1.68</v>
      </c>
      <c r="J494" s="15">
        <f>G494</f>
        <v>2.52</v>
      </c>
    </row>
    <row r="495" spans="1:10" s="70" customFormat="1" hidden="1">
      <c r="A495" s="65">
        <f t="shared" si="63"/>
        <v>30</v>
      </c>
      <c r="B495" s="66" t="s">
        <v>1795</v>
      </c>
      <c r="C495" s="78" t="s">
        <v>2542</v>
      </c>
      <c r="D495" s="78"/>
      <c r="E495" s="68">
        <v>22353</v>
      </c>
      <c r="F495" s="69">
        <v>17</v>
      </c>
      <c r="G495" s="15">
        <f t="shared" si="53"/>
        <v>0.51</v>
      </c>
      <c r="H495" s="12">
        <f t="shared" si="54"/>
        <v>0.33</v>
      </c>
      <c r="I495" s="12">
        <f t="shared" si="55"/>
        <v>0.67</v>
      </c>
      <c r="J495" s="15">
        <v>1</v>
      </c>
    </row>
    <row r="496" spans="1:10" s="70" customFormat="1" hidden="1">
      <c r="A496" s="65">
        <f t="shared" si="63"/>
        <v>31</v>
      </c>
      <c r="B496" s="66" t="s">
        <v>1795</v>
      </c>
      <c r="C496" s="78" t="s">
        <v>2543</v>
      </c>
      <c r="D496" s="78"/>
      <c r="E496" s="68">
        <v>11284</v>
      </c>
      <c r="F496" s="69">
        <v>88</v>
      </c>
      <c r="G496" s="15">
        <f t="shared" si="53"/>
        <v>2.64</v>
      </c>
      <c r="H496" s="12">
        <f t="shared" si="54"/>
        <v>0.88</v>
      </c>
      <c r="I496" s="12">
        <f t="shared" si="55"/>
        <v>1.76</v>
      </c>
      <c r="J496" s="15">
        <f>G496</f>
        <v>2.64</v>
      </c>
    </row>
    <row r="497" spans="1:10" s="70" customFormat="1" hidden="1">
      <c r="A497" s="65">
        <f t="shared" si="63"/>
        <v>32</v>
      </c>
      <c r="B497" s="66" t="s">
        <v>1795</v>
      </c>
      <c r="C497" s="78" t="s">
        <v>2544</v>
      </c>
      <c r="D497" s="78"/>
      <c r="E497" s="68">
        <v>7989</v>
      </c>
      <c r="F497" s="69">
        <v>33</v>
      </c>
      <c r="G497" s="15">
        <f t="shared" si="53"/>
        <v>0.99</v>
      </c>
      <c r="H497" s="12">
        <f t="shared" si="54"/>
        <v>0.33</v>
      </c>
      <c r="I497" s="12">
        <f t="shared" si="55"/>
        <v>0.67</v>
      </c>
      <c r="J497" s="15">
        <v>1</v>
      </c>
    </row>
    <row r="498" spans="1:10" s="70" customFormat="1" hidden="1">
      <c r="A498" s="65">
        <f t="shared" si="63"/>
        <v>33</v>
      </c>
      <c r="B498" s="66" t="s">
        <v>1795</v>
      </c>
      <c r="C498" s="78" t="s">
        <v>2545</v>
      </c>
      <c r="D498" s="78"/>
      <c r="E498" s="68">
        <v>17044</v>
      </c>
      <c r="F498" s="69">
        <v>43</v>
      </c>
      <c r="G498" s="15">
        <f t="shared" si="53"/>
        <v>1.29</v>
      </c>
      <c r="H498" s="12">
        <f t="shared" si="54"/>
        <v>0.43</v>
      </c>
      <c r="I498" s="12">
        <f t="shared" si="55"/>
        <v>0.86</v>
      </c>
      <c r="J498" s="15">
        <f>G498</f>
        <v>1.29</v>
      </c>
    </row>
    <row r="499" spans="1:10" s="70" customFormat="1" hidden="1">
      <c r="A499" s="65">
        <f t="shared" si="63"/>
        <v>34</v>
      </c>
      <c r="B499" s="66" t="s">
        <v>1795</v>
      </c>
      <c r="C499" s="78" t="s">
        <v>2546</v>
      </c>
      <c r="D499" s="78"/>
      <c r="E499" s="68">
        <v>17820</v>
      </c>
      <c r="F499" s="69">
        <v>3</v>
      </c>
      <c r="G499" s="15">
        <f t="shared" si="53"/>
        <v>0.09</v>
      </c>
      <c r="H499" s="12">
        <f t="shared" si="54"/>
        <v>0.33</v>
      </c>
      <c r="I499" s="12">
        <f t="shared" si="55"/>
        <v>0.67</v>
      </c>
      <c r="J499" s="15">
        <v>1</v>
      </c>
    </row>
    <row r="500" spans="1:10" s="70" customFormat="1" hidden="1">
      <c r="A500" s="65">
        <f t="shared" si="63"/>
        <v>35</v>
      </c>
      <c r="B500" s="66" t="s">
        <v>1795</v>
      </c>
      <c r="C500" s="78" t="s">
        <v>2088</v>
      </c>
      <c r="D500" s="78"/>
      <c r="E500" s="68">
        <v>23927</v>
      </c>
      <c r="F500" s="69">
        <v>14</v>
      </c>
      <c r="G500" s="15">
        <f t="shared" si="53"/>
        <v>0.42</v>
      </c>
      <c r="H500" s="12">
        <f t="shared" si="54"/>
        <v>0.33</v>
      </c>
      <c r="I500" s="12">
        <f t="shared" si="55"/>
        <v>0.67</v>
      </c>
      <c r="J500" s="15">
        <v>1</v>
      </c>
    </row>
    <row r="501" spans="1:10" s="70" customFormat="1" hidden="1">
      <c r="A501" s="65">
        <f t="shared" si="63"/>
        <v>36</v>
      </c>
      <c r="B501" s="66" t="s">
        <v>1795</v>
      </c>
      <c r="C501" s="78" t="s">
        <v>2547</v>
      </c>
      <c r="D501" s="78"/>
      <c r="E501" s="68">
        <v>18616</v>
      </c>
      <c r="F501" s="69">
        <v>31</v>
      </c>
      <c r="G501" s="15">
        <f t="shared" si="53"/>
        <v>0.93</v>
      </c>
      <c r="H501" s="12">
        <f t="shared" si="54"/>
        <v>0.33</v>
      </c>
      <c r="I501" s="12">
        <f t="shared" si="55"/>
        <v>0.67</v>
      </c>
      <c r="J501" s="15">
        <v>1</v>
      </c>
    </row>
    <row r="502" spans="1:10" s="70" customFormat="1" hidden="1">
      <c r="A502" s="65">
        <f t="shared" si="63"/>
        <v>37</v>
      </c>
      <c r="B502" s="66" t="s">
        <v>1795</v>
      </c>
      <c r="C502" s="78" t="s">
        <v>2548</v>
      </c>
      <c r="D502" s="78"/>
      <c r="E502" s="68">
        <v>17462</v>
      </c>
      <c r="F502" s="69">
        <v>30</v>
      </c>
      <c r="G502" s="15">
        <f t="shared" si="53"/>
        <v>0.9</v>
      </c>
      <c r="H502" s="12">
        <f t="shared" si="54"/>
        <v>0.33</v>
      </c>
      <c r="I502" s="12">
        <f t="shared" si="55"/>
        <v>0.67</v>
      </c>
      <c r="J502" s="15">
        <v>1</v>
      </c>
    </row>
    <row r="503" spans="1:10" s="70" customFormat="1" hidden="1">
      <c r="A503" s="65">
        <f t="shared" si="63"/>
        <v>38</v>
      </c>
      <c r="B503" s="66" t="s">
        <v>1795</v>
      </c>
      <c r="C503" s="78" t="s">
        <v>2551</v>
      </c>
      <c r="D503" s="78"/>
      <c r="E503" s="68">
        <v>6604</v>
      </c>
      <c r="F503" s="69">
        <v>2</v>
      </c>
      <c r="G503" s="15">
        <f t="shared" si="53"/>
        <v>0.06</v>
      </c>
      <c r="H503" s="12">
        <f t="shared" si="54"/>
        <v>0.33</v>
      </c>
      <c r="I503" s="12">
        <f t="shared" si="55"/>
        <v>0.67</v>
      </c>
      <c r="J503" s="15">
        <v>1</v>
      </c>
    </row>
    <row r="504" spans="1:10" s="70" customFormat="1" hidden="1">
      <c r="A504" s="65">
        <f t="shared" si="63"/>
        <v>39</v>
      </c>
      <c r="B504" s="66" t="s">
        <v>1795</v>
      </c>
      <c r="C504" s="78" t="s">
        <v>2553</v>
      </c>
      <c r="D504" s="78"/>
      <c r="E504" s="68">
        <v>2432</v>
      </c>
      <c r="F504" s="69">
        <v>17</v>
      </c>
      <c r="G504" s="15">
        <f t="shared" si="53"/>
        <v>0.51</v>
      </c>
      <c r="H504" s="12">
        <f t="shared" si="54"/>
        <v>0.33</v>
      </c>
      <c r="I504" s="12">
        <f t="shared" si="55"/>
        <v>0.67</v>
      </c>
      <c r="J504" s="15">
        <v>1</v>
      </c>
    </row>
    <row r="505" spans="1:10" s="70" customFormat="1" hidden="1">
      <c r="A505" s="65">
        <f t="shared" si="63"/>
        <v>40</v>
      </c>
      <c r="B505" s="66" t="s">
        <v>1795</v>
      </c>
      <c r="C505" s="78" t="s">
        <v>2555</v>
      </c>
      <c r="D505" s="78"/>
      <c r="E505" s="68">
        <v>17080</v>
      </c>
      <c r="F505" s="69">
        <v>16</v>
      </c>
      <c r="G505" s="15">
        <f t="shared" si="53"/>
        <v>0.48</v>
      </c>
      <c r="H505" s="12">
        <f t="shared" si="54"/>
        <v>0.33</v>
      </c>
      <c r="I505" s="12">
        <f t="shared" si="55"/>
        <v>0.67</v>
      </c>
      <c r="J505" s="15">
        <v>1</v>
      </c>
    </row>
    <row r="506" spans="1:10" s="70" customFormat="1" hidden="1">
      <c r="A506" s="65">
        <f t="shared" si="63"/>
        <v>41</v>
      </c>
      <c r="B506" s="66" t="s">
        <v>1795</v>
      </c>
      <c r="C506" s="78" t="s">
        <v>2557</v>
      </c>
      <c r="D506" s="78"/>
      <c r="E506" s="68">
        <v>11026</v>
      </c>
      <c r="F506" s="69">
        <v>16</v>
      </c>
      <c r="G506" s="15">
        <f t="shared" si="53"/>
        <v>0.48</v>
      </c>
      <c r="H506" s="12">
        <f t="shared" si="54"/>
        <v>0.33</v>
      </c>
      <c r="I506" s="12">
        <f t="shared" si="55"/>
        <v>0.67</v>
      </c>
      <c r="J506" s="15">
        <v>1</v>
      </c>
    </row>
    <row r="507" spans="1:10" s="70" customFormat="1" hidden="1">
      <c r="A507" s="65">
        <f t="shared" si="63"/>
        <v>42</v>
      </c>
      <c r="B507" s="66" t="s">
        <v>1795</v>
      </c>
      <c r="C507" s="78" t="s">
        <v>2558</v>
      </c>
      <c r="D507" s="78"/>
      <c r="E507" s="68">
        <v>3600</v>
      </c>
      <c r="F507" s="69">
        <v>35</v>
      </c>
      <c r="G507" s="15">
        <f t="shared" si="53"/>
        <v>1.05</v>
      </c>
      <c r="H507" s="12">
        <f t="shared" si="54"/>
        <v>0.35</v>
      </c>
      <c r="I507" s="12">
        <f t="shared" si="55"/>
        <v>0.7</v>
      </c>
      <c r="J507" s="15">
        <f>G507</f>
        <v>1.05</v>
      </c>
    </row>
    <row r="508" spans="1:10" s="77" customFormat="1">
      <c r="A508" s="74">
        <v>12</v>
      </c>
      <c r="B508" s="75" t="s">
        <v>1795</v>
      </c>
      <c r="C508" s="76" t="s">
        <v>105</v>
      </c>
      <c r="D508" s="76"/>
      <c r="E508" s="85">
        <f t="shared" ref="E508:J508" si="64">SUM(E466:E507)</f>
        <v>551946</v>
      </c>
      <c r="F508" s="85">
        <f t="shared" si="64"/>
        <v>1579</v>
      </c>
      <c r="G508" s="88">
        <f t="shared" si="64"/>
        <v>47.370000000000005</v>
      </c>
      <c r="H508" s="88">
        <f t="shared" si="64"/>
        <v>18.77999999999999</v>
      </c>
      <c r="I508" s="88">
        <f t="shared" si="64"/>
        <v>37.830000000000027</v>
      </c>
      <c r="J508" s="88">
        <f t="shared" si="64"/>
        <v>56.61</v>
      </c>
    </row>
    <row r="509" spans="1:10" s="70" customFormat="1" hidden="1">
      <c r="A509" s="65">
        <v>1</v>
      </c>
      <c r="B509" s="66" t="s">
        <v>1909</v>
      </c>
      <c r="C509" s="78" t="s">
        <v>2559</v>
      </c>
      <c r="D509" s="78"/>
      <c r="E509" s="68">
        <v>35898</v>
      </c>
      <c r="F509" s="69">
        <v>118</v>
      </c>
      <c r="G509" s="15">
        <f t="shared" ref="G509:G570" si="65">ROUND(F509*20*0.0015,2)</f>
        <v>3.54</v>
      </c>
      <c r="H509" s="12">
        <f t="shared" ref="H509:H570" si="66">ROUND(J509*1/3,2)</f>
        <v>1</v>
      </c>
      <c r="I509" s="12">
        <f t="shared" ref="I509:I570" si="67">ROUND(J509*2/3,2)</f>
        <v>2</v>
      </c>
      <c r="J509" s="15">
        <v>3</v>
      </c>
    </row>
    <row r="510" spans="1:10" s="70" customFormat="1" hidden="1">
      <c r="A510" s="65">
        <f t="shared" ref="A510:A553" si="68">A509+1</f>
        <v>2</v>
      </c>
      <c r="B510" s="66" t="s">
        <v>1909</v>
      </c>
      <c r="C510" s="78" t="s">
        <v>2560</v>
      </c>
      <c r="D510" s="78"/>
      <c r="E510" s="68">
        <v>15085</v>
      </c>
      <c r="F510" s="69">
        <v>50</v>
      </c>
      <c r="G510" s="15">
        <f t="shared" si="65"/>
        <v>1.5</v>
      </c>
      <c r="H510" s="12">
        <f t="shared" si="66"/>
        <v>0.5</v>
      </c>
      <c r="I510" s="12">
        <f t="shared" si="67"/>
        <v>1</v>
      </c>
      <c r="J510" s="15">
        <f t="shared" ref="J510:J570" si="69">G510</f>
        <v>1.5</v>
      </c>
    </row>
    <row r="511" spans="1:10" s="70" customFormat="1" hidden="1">
      <c r="A511" s="65">
        <f t="shared" si="68"/>
        <v>3</v>
      </c>
      <c r="B511" s="66" t="s">
        <v>1909</v>
      </c>
      <c r="C511" s="78" t="s">
        <v>2561</v>
      </c>
      <c r="D511" s="78"/>
      <c r="E511" s="68">
        <v>6638</v>
      </c>
      <c r="F511" s="69">
        <v>22</v>
      </c>
      <c r="G511" s="15">
        <f t="shared" si="65"/>
        <v>0.66</v>
      </c>
      <c r="H511" s="12">
        <f t="shared" si="66"/>
        <v>0.33</v>
      </c>
      <c r="I511" s="12">
        <f t="shared" si="67"/>
        <v>0.67</v>
      </c>
      <c r="J511" s="15">
        <v>1</v>
      </c>
    </row>
    <row r="512" spans="1:10" s="70" customFormat="1" hidden="1">
      <c r="A512" s="65">
        <f t="shared" si="68"/>
        <v>4</v>
      </c>
      <c r="B512" s="66" t="s">
        <v>1909</v>
      </c>
      <c r="C512" s="78" t="s">
        <v>2562</v>
      </c>
      <c r="D512" s="78"/>
      <c r="E512" s="68">
        <v>2976</v>
      </c>
      <c r="F512" s="69">
        <v>14</v>
      </c>
      <c r="G512" s="15">
        <f t="shared" si="65"/>
        <v>0.42</v>
      </c>
      <c r="H512" s="12">
        <f t="shared" si="66"/>
        <v>0.33</v>
      </c>
      <c r="I512" s="12">
        <f t="shared" si="67"/>
        <v>0.67</v>
      </c>
      <c r="J512" s="15">
        <v>1</v>
      </c>
    </row>
    <row r="513" spans="1:10" s="70" customFormat="1" hidden="1">
      <c r="A513" s="65">
        <f t="shared" si="68"/>
        <v>5</v>
      </c>
      <c r="B513" s="66" t="s">
        <v>1909</v>
      </c>
      <c r="C513" s="78" t="s">
        <v>2563</v>
      </c>
      <c r="D513" s="78"/>
      <c r="E513" s="68">
        <v>9937</v>
      </c>
      <c r="F513" s="69">
        <v>39</v>
      </c>
      <c r="G513" s="15">
        <f t="shared" si="65"/>
        <v>1.17</v>
      </c>
      <c r="H513" s="12">
        <f t="shared" si="66"/>
        <v>0.39</v>
      </c>
      <c r="I513" s="12">
        <f t="shared" si="67"/>
        <v>0.78</v>
      </c>
      <c r="J513" s="15">
        <f t="shared" si="69"/>
        <v>1.17</v>
      </c>
    </row>
    <row r="514" spans="1:10" s="70" customFormat="1" hidden="1">
      <c r="A514" s="65">
        <f t="shared" si="68"/>
        <v>6</v>
      </c>
      <c r="B514" s="66" t="s">
        <v>1909</v>
      </c>
      <c r="C514" s="78" t="s">
        <v>2564</v>
      </c>
      <c r="D514" s="78"/>
      <c r="E514" s="68">
        <v>5580</v>
      </c>
      <c r="F514" s="69">
        <v>14</v>
      </c>
      <c r="G514" s="15">
        <f t="shared" si="65"/>
        <v>0.42</v>
      </c>
      <c r="H514" s="12">
        <f t="shared" si="66"/>
        <v>0.33</v>
      </c>
      <c r="I514" s="12">
        <f t="shared" si="67"/>
        <v>0.67</v>
      </c>
      <c r="J514" s="15">
        <v>1</v>
      </c>
    </row>
    <row r="515" spans="1:10" s="70" customFormat="1" hidden="1">
      <c r="A515" s="65">
        <f t="shared" si="68"/>
        <v>7</v>
      </c>
      <c r="B515" s="66" t="s">
        <v>1909</v>
      </c>
      <c r="C515" s="78" t="s">
        <v>2160</v>
      </c>
      <c r="D515" s="78"/>
      <c r="E515" s="68">
        <v>27720</v>
      </c>
      <c r="F515" s="69">
        <v>54</v>
      </c>
      <c r="G515" s="15">
        <f t="shared" si="65"/>
        <v>1.62</v>
      </c>
      <c r="H515" s="12">
        <f t="shared" si="66"/>
        <v>0.54</v>
      </c>
      <c r="I515" s="12">
        <f t="shared" si="67"/>
        <v>1.08</v>
      </c>
      <c r="J515" s="15">
        <f t="shared" si="69"/>
        <v>1.62</v>
      </c>
    </row>
    <row r="516" spans="1:10" s="70" customFormat="1" hidden="1">
      <c r="A516" s="65">
        <f t="shared" si="68"/>
        <v>8</v>
      </c>
      <c r="B516" s="66" t="s">
        <v>1909</v>
      </c>
      <c r="C516" s="78" t="s">
        <v>2565</v>
      </c>
      <c r="D516" s="78"/>
      <c r="E516" s="68">
        <v>11324</v>
      </c>
      <c r="F516" s="69">
        <v>0</v>
      </c>
      <c r="G516" s="15">
        <f t="shared" si="65"/>
        <v>0</v>
      </c>
      <c r="H516" s="12">
        <f t="shared" si="66"/>
        <v>0.33</v>
      </c>
      <c r="I516" s="12">
        <f t="shared" si="67"/>
        <v>0.67</v>
      </c>
      <c r="J516" s="15">
        <v>1</v>
      </c>
    </row>
    <row r="517" spans="1:10" s="70" customFormat="1" hidden="1">
      <c r="A517" s="65">
        <f t="shared" si="68"/>
        <v>9</v>
      </c>
      <c r="B517" s="66" t="s">
        <v>1909</v>
      </c>
      <c r="C517" s="78" t="s">
        <v>2566</v>
      </c>
      <c r="D517" s="78"/>
      <c r="E517" s="68">
        <v>18423</v>
      </c>
      <c r="F517" s="69">
        <v>63</v>
      </c>
      <c r="G517" s="15">
        <f t="shared" si="65"/>
        <v>1.89</v>
      </c>
      <c r="H517" s="12">
        <f t="shared" si="66"/>
        <v>0.63</v>
      </c>
      <c r="I517" s="12">
        <f t="shared" si="67"/>
        <v>1.26</v>
      </c>
      <c r="J517" s="15">
        <f t="shared" si="69"/>
        <v>1.89</v>
      </c>
    </row>
    <row r="518" spans="1:10" s="70" customFormat="1" hidden="1">
      <c r="A518" s="65">
        <f t="shared" si="68"/>
        <v>10</v>
      </c>
      <c r="B518" s="66" t="s">
        <v>1909</v>
      </c>
      <c r="C518" s="78" t="s">
        <v>2567</v>
      </c>
      <c r="D518" s="78"/>
      <c r="E518" s="68">
        <v>-15499</v>
      </c>
      <c r="F518" s="69">
        <v>131</v>
      </c>
      <c r="G518" s="15">
        <f t="shared" si="65"/>
        <v>3.93</v>
      </c>
      <c r="H518" s="12">
        <f t="shared" si="66"/>
        <v>1</v>
      </c>
      <c r="I518" s="12">
        <f t="shared" si="67"/>
        <v>2</v>
      </c>
      <c r="J518" s="15">
        <v>3</v>
      </c>
    </row>
    <row r="519" spans="1:10" s="70" customFormat="1" hidden="1">
      <c r="A519" s="65">
        <f t="shared" si="68"/>
        <v>11</v>
      </c>
      <c r="B519" s="66" t="s">
        <v>1909</v>
      </c>
      <c r="C519" s="78" t="s">
        <v>2568</v>
      </c>
      <c r="D519" s="78"/>
      <c r="E519" s="68">
        <v>20697</v>
      </c>
      <c r="F519" s="69">
        <v>100</v>
      </c>
      <c r="G519" s="15">
        <f t="shared" si="65"/>
        <v>3</v>
      </c>
      <c r="H519" s="12">
        <f t="shared" si="66"/>
        <v>1</v>
      </c>
      <c r="I519" s="12">
        <f t="shared" si="67"/>
        <v>2</v>
      </c>
      <c r="J519" s="15">
        <f t="shared" si="69"/>
        <v>3</v>
      </c>
    </row>
    <row r="520" spans="1:10" s="70" customFormat="1" hidden="1">
      <c r="A520" s="65">
        <f t="shared" si="68"/>
        <v>12</v>
      </c>
      <c r="B520" s="66" t="s">
        <v>1909</v>
      </c>
      <c r="C520" s="78" t="s">
        <v>2569</v>
      </c>
      <c r="D520" s="78"/>
      <c r="E520" s="68">
        <v>7891</v>
      </c>
      <c r="F520" s="69">
        <v>46</v>
      </c>
      <c r="G520" s="15">
        <f t="shared" si="65"/>
        <v>1.38</v>
      </c>
      <c r="H520" s="12">
        <f t="shared" si="66"/>
        <v>0.46</v>
      </c>
      <c r="I520" s="12">
        <f t="shared" si="67"/>
        <v>0.92</v>
      </c>
      <c r="J520" s="15">
        <f t="shared" si="69"/>
        <v>1.38</v>
      </c>
    </row>
    <row r="521" spans="1:10" s="70" customFormat="1" hidden="1">
      <c r="A521" s="65">
        <f t="shared" si="68"/>
        <v>13</v>
      </c>
      <c r="B521" s="66" t="s">
        <v>1909</v>
      </c>
      <c r="C521" s="78" t="s">
        <v>2570</v>
      </c>
      <c r="D521" s="78"/>
      <c r="E521" s="68">
        <v>29090</v>
      </c>
      <c r="F521" s="69">
        <v>67</v>
      </c>
      <c r="G521" s="15">
        <f t="shared" si="65"/>
        <v>2.0099999999999998</v>
      </c>
      <c r="H521" s="12">
        <f t="shared" si="66"/>
        <v>0.67</v>
      </c>
      <c r="I521" s="12">
        <f t="shared" si="67"/>
        <v>1.34</v>
      </c>
      <c r="J521" s="15">
        <f t="shared" si="69"/>
        <v>2.0099999999999998</v>
      </c>
    </row>
    <row r="522" spans="1:10" s="70" customFormat="1" hidden="1">
      <c r="A522" s="65">
        <f t="shared" si="68"/>
        <v>14</v>
      </c>
      <c r="B522" s="66" t="s">
        <v>1909</v>
      </c>
      <c r="C522" s="78" t="s">
        <v>2571</v>
      </c>
      <c r="D522" s="78"/>
      <c r="E522" s="68">
        <v>7556</v>
      </c>
      <c r="F522" s="69">
        <v>40</v>
      </c>
      <c r="G522" s="15">
        <f t="shared" si="65"/>
        <v>1.2</v>
      </c>
      <c r="H522" s="12">
        <f t="shared" si="66"/>
        <v>0.4</v>
      </c>
      <c r="I522" s="12">
        <f t="shared" si="67"/>
        <v>0.8</v>
      </c>
      <c r="J522" s="15">
        <f t="shared" si="69"/>
        <v>1.2</v>
      </c>
    </row>
    <row r="523" spans="1:10" s="70" customFormat="1" hidden="1">
      <c r="A523" s="65">
        <f t="shared" si="68"/>
        <v>15</v>
      </c>
      <c r="B523" s="66" t="s">
        <v>1909</v>
      </c>
      <c r="C523" s="78" t="s">
        <v>2572</v>
      </c>
      <c r="D523" s="78"/>
      <c r="E523" s="68">
        <v>15015</v>
      </c>
      <c r="F523" s="69">
        <v>97</v>
      </c>
      <c r="G523" s="15">
        <f t="shared" si="65"/>
        <v>2.91</v>
      </c>
      <c r="H523" s="12">
        <f t="shared" si="66"/>
        <v>0.97</v>
      </c>
      <c r="I523" s="12">
        <f t="shared" si="67"/>
        <v>1.94</v>
      </c>
      <c r="J523" s="15">
        <f t="shared" si="69"/>
        <v>2.91</v>
      </c>
    </row>
    <row r="524" spans="1:10" s="70" customFormat="1" hidden="1">
      <c r="A524" s="65">
        <f t="shared" si="68"/>
        <v>16</v>
      </c>
      <c r="B524" s="66" t="s">
        <v>1909</v>
      </c>
      <c r="C524" s="78" t="s">
        <v>2573</v>
      </c>
      <c r="D524" s="78"/>
      <c r="E524" s="68">
        <v>4622</v>
      </c>
      <c r="F524" s="69">
        <v>23</v>
      </c>
      <c r="G524" s="15">
        <f t="shared" si="65"/>
        <v>0.69</v>
      </c>
      <c r="H524" s="12">
        <f t="shared" si="66"/>
        <v>0.33</v>
      </c>
      <c r="I524" s="12">
        <f t="shared" si="67"/>
        <v>0.67</v>
      </c>
      <c r="J524" s="15">
        <v>1</v>
      </c>
    </row>
    <row r="525" spans="1:10" s="70" customFormat="1" hidden="1">
      <c r="A525" s="65">
        <f t="shared" si="68"/>
        <v>17</v>
      </c>
      <c r="B525" s="66" t="s">
        <v>1909</v>
      </c>
      <c r="C525" s="78" t="s">
        <v>2574</v>
      </c>
      <c r="D525" s="78"/>
      <c r="E525" s="68">
        <v>47505</v>
      </c>
      <c r="F525" s="69">
        <v>120</v>
      </c>
      <c r="G525" s="15">
        <f t="shared" si="65"/>
        <v>3.6</v>
      </c>
      <c r="H525" s="12">
        <f t="shared" si="66"/>
        <v>1</v>
      </c>
      <c r="I525" s="12">
        <f t="shared" si="67"/>
        <v>2</v>
      </c>
      <c r="J525" s="15">
        <v>3</v>
      </c>
    </row>
    <row r="526" spans="1:10" s="70" customFormat="1" hidden="1">
      <c r="A526" s="65">
        <f t="shared" si="68"/>
        <v>18</v>
      </c>
      <c r="B526" s="66" t="s">
        <v>1909</v>
      </c>
      <c r="C526" s="78" t="s">
        <v>2575</v>
      </c>
      <c r="D526" s="78"/>
      <c r="E526" s="68">
        <v>78310</v>
      </c>
      <c r="F526" s="69">
        <v>48</v>
      </c>
      <c r="G526" s="15">
        <f t="shared" si="65"/>
        <v>1.44</v>
      </c>
      <c r="H526" s="12">
        <f t="shared" si="66"/>
        <v>0.48</v>
      </c>
      <c r="I526" s="12">
        <f t="shared" si="67"/>
        <v>0.96</v>
      </c>
      <c r="J526" s="15">
        <f t="shared" si="69"/>
        <v>1.44</v>
      </c>
    </row>
    <row r="527" spans="1:10" s="70" customFormat="1" hidden="1">
      <c r="A527" s="65">
        <f t="shared" si="68"/>
        <v>19</v>
      </c>
      <c r="B527" s="66" t="s">
        <v>1909</v>
      </c>
      <c r="C527" s="78" t="s">
        <v>2576</v>
      </c>
      <c r="D527" s="78"/>
      <c r="E527" s="68">
        <v>39543</v>
      </c>
      <c r="F527" s="69">
        <v>92</v>
      </c>
      <c r="G527" s="15">
        <f t="shared" si="65"/>
        <v>2.76</v>
      </c>
      <c r="H527" s="12">
        <f t="shared" si="66"/>
        <v>0.92</v>
      </c>
      <c r="I527" s="12">
        <f t="shared" si="67"/>
        <v>1.84</v>
      </c>
      <c r="J527" s="15">
        <f t="shared" si="69"/>
        <v>2.76</v>
      </c>
    </row>
    <row r="528" spans="1:10" s="70" customFormat="1" hidden="1">
      <c r="A528" s="65">
        <f t="shared" si="68"/>
        <v>20</v>
      </c>
      <c r="B528" s="66" t="s">
        <v>1909</v>
      </c>
      <c r="C528" s="78" t="s">
        <v>2577</v>
      </c>
      <c r="D528" s="78"/>
      <c r="E528" s="68">
        <v>38320</v>
      </c>
      <c r="F528" s="69">
        <v>75</v>
      </c>
      <c r="G528" s="15">
        <f t="shared" si="65"/>
        <v>2.25</v>
      </c>
      <c r="H528" s="12">
        <f t="shared" si="66"/>
        <v>0.75</v>
      </c>
      <c r="I528" s="12">
        <f t="shared" si="67"/>
        <v>1.5</v>
      </c>
      <c r="J528" s="15">
        <f t="shared" si="69"/>
        <v>2.25</v>
      </c>
    </row>
    <row r="529" spans="1:10" s="70" customFormat="1" hidden="1">
      <c r="A529" s="65">
        <f t="shared" si="68"/>
        <v>21</v>
      </c>
      <c r="B529" s="66" t="s">
        <v>1909</v>
      </c>
      <c r="C529" s="78" t="s">
        <v>2578</v>
      </c>
      <c r="D529" s="78"/>
      <c r="E529" s="68">
        <v>15891</v>
      </c>
      <c r="F529" s="69">
        <v>27</v>
      </c>
      <c r="G529" s="15">
        <f t="shared" si="65"/>
        <v>0.81</v>
      </c>
      <c r="H529" s="12">
        <f t="shared" si="66"/>
        <v>0.33</v>
      </c>
      <c r="I529" s="12">
        <f t="shared" si="67"/>
        <v>0.67</v>
      </c>
      <c r="J529" s="15">
        <v>1</v>
      </c>
    </row>
    <row r="530" spans="1:10" s="70" customFormat="1" hidden="1">
      <c r="A530" s="65">
        <f t="shared" si="68"/>
        <v>22</v>
      </c>
      <c r="B530" s="66" t="s">
        <v>1909</v>
      </c>
      <c r="C530" s="78" t="s">
        <v>2579</v>
      </c>
      <c r="D530" s="78"/>
      <c r="E530" s="68">
        <v>100479</v>
      </c>
      <c r="F530" s="69">
        <v>201</v>
      </c>
      <c r="G530" s="15">
        <f t="shared" si="65"/>
        <v>6.03</v>
      </c>
      <c r="H530" s="12">
        <f t="shared" si="66"/>
        <v>1.67</v>
      </c>
      <c r="I530" s="12">
        <f t="shared" si="67"/>
        <v>3.33</v>
      </c>
      <c r="J530" s="15">
        <v>5</v>
      </c>
    </row>
    <row r="531" spans="1:10" s="70" customFormat="1" hidden="1">
      <c r="A531" s="65">
        <f t="shared" si="68"/>
        <v>23</v>
      </c>
      <c r="B531" s="66" t="s">
        <v>1909</v>
      </c>
      <c r="C531" s="78" t="s">
        <v>2580</v>
      </c>
      <c r="D531" s="78"/>
      <c r="E531" s="68">
        <v>36023</v>
      </c>
      <c r="F531" s="69">
        <v>78</v>
      </c>
      <c r="G531" s="15">
        <f t="shared" si="65"/>
        <v>2.34</v>
      </c>
      <c r="H531" s="12">
        <f t="shared" si="66"/>
        <v>0.78</v>
      </c>
      <c r="I531" s="12">
        <f t="shared" si="67"/>
        <v>1.56</v>
      </c>
      <c r="J531" s="15">
        <f t="shared" si="69"/>
        <v>2.34</v>
      </c>
    </row>
    <row r="532" spans="1:10" s="70" customFormat="1" hidden="1">
      <c r="A532" s="65">
        <f t="shared" si="68"/>
        <v>24</v>
      </c>
      <c r="B532" s="66" t="s">
        <v>1909</v>
      </c>
      <c r="C532" s="78" t="s">
        <v>2581</v>
      </c>
      <c r="D532" s="78"/>
      <c r="E532" s="68">
        <v>7795</v>
      </c>
      <c r="F532" s="69">
        <v>35</v>
      </c>
      <c r="G532" s="15">
        <f t="shared" si="65"/>
        <v>1.05</v>
      </c>
      <c r="H532" s="12">
        <f t="shared" si="66"/>
        <v>0.35</v>
      </c>
      <c r="I532" s="12">
        <f t="shared" si="67"/>
        <v>0.7</v>
      </c>
      <c r="J532" s="15">
        <f t="shared" si="69"/>
        <v>1.05</v>
      </c>
    </row>
    <row r="533" spans="1:10" s="70" customFormat="1" hidden="1">
      <c r="A533" s="65">
        <f t="shared" si="68"/>
        <v>25</v>
      </c>
      <c r="B533" s="66" t="s">
        <v>1909</v>
      </c>
      <c r="C533" s="78" t="s">
        <v>2582</v>
      </c>
      <c r="D533" s="78"/>
      <c r="E533" s="68">
        <v>13095</v>
      </c>
      <c r="F533" s="69">
        <v>95</v>
      </c>
      <c r="G533" s="15">
        <f t="shared" si="65"/>
        <v>2.85</v>
      </c>
      <c r="H533" s="12">
        <f t="shared" si="66"/>
        <v>0.95</v>
      </c>
      <c r="I533" s="12">
        <f t="shared" si="67"/>
        <v>1.9</v>
      </c>
      <c r="J533" s="15">
        <f t="shared" si="69"/>
        <v>2.85</v>
      </c>
    </row>
    <row r="534" spans="1:10" s="70" customFormat="1" hidden="1">
      <c r="A534" s="65">
        <f t="shared" si="68"/>
        <v>26</v>
      </c>
      <c r="B534" s="66" t="s">
        <v>1909</v>
      </c>
      <c r="C534" s="78" t="s">
        <v>2583</v>
      </c>
      <c r="D534" s="78"/>
      <c r="E534" s="68">
        <v>5033</v>
      </c>
      <c r="F534" s="69">
        <v>46</v>
      </c>
      <c r="G534" s="15">
        <f t="shared" si="65"/>
        <v>1.38</v>
      </c>
      <c r="H534" s="12">
        <f t="shared" si="66"/>
        <v>0.46</v>
      </c>
      <c r="I534" s="12">
        <f t="shared" si="67"/>
        <v>0.92</v>
      </c>
      <c r="J534" s="15">
        <f t="shared" si="69"/>
        <v>1.38</v>
      </c>
    </row>
    <row r="535" spans="1:10" s="70" customFormat="1" hidden="1">
      <c r="A535" s="65">
        <f t="shared" si="68"/>
        <v>27</v>
      </c>
      <c r="B535" s="66" t="s">
        <v>1909</v>
      </c>
      <c r="C535" s="78" t="s">
        <v>2584</v>
      </c>
      <c r="D535" s="78"/>
      <c r="E535" s="68">
        <v>18635</v>
      </c>
      <c r="F535" s="69">
        <v>65</v>
      </c>
      <c r="G535" s="15">
        <f t="shared" si="65"/>
        <v>1.95</v>
      </c>
      <c r="H535" s="12">
        <f t="shared" si="66"/>
        <v>0.65</v>
      </c>
      <c r="I535" s="12">
        <f t="shared" si="67"/>
        <v>1.3</v>
      </c>
      <c r="J535" s="15">
        <f t="shared" si="69"/>
        <v>1.95</v>
      </c>
    </row>
    <row r="536" spans="1:10" s="70" customFormat="1" hidden="1">
      <c r="A536" s="65">
        <f t="shared" si="68"/>
        <v>28</v>
      </c>
      <c r="B536" s="66" t="s">
        <v>1909</v>
      </c>
      <c r="C536" s="78" t="s">
        <v>2585</v>
      </c>
      <c r="D536" s="78"/>
      <c r="E536" s="68">
        <v>19402</v>
      </c>
      <c r="F536" s="69">
        <v>45</v>
      </c>
      <c r="G536" s="15">
        <f t="shared" si="65"/>
        <v>1.35</v>
      </c>
      <c r="H536" s="12">
        <f t="shared" si="66"/>
        <v>0.45</v>
      </c>
      <c r="I536" s="12">
        <f t="shared" si="67"/>
        <v>0.9</v>
      </c>
      <c r="J536" s="15">
        <f t="shared" si="69"/>
        <v>1.35</v>
      </c>
    </row>
    <row r="537" spans="1:10" s="70" customFormat="1" hidden="1">
      <c r="A537" s="65">
        <f t="shared" si="68"/>
        <v>29</v>
      </c>
      <c r="B537" s="66" t="s">
        <v>1909</v>
      </c>
      <c r="C537" s="78" t="s">
        <v>2586</v>
      </c>
      <c r="D537" s="78"/>
      <c r="E537" s="68">
        <v>27121</v>
      </c>
      <c r="F537" s="69">
        <v>61</v>
      </c>
      <c r="G537" s="15">
        <f t="shared" si="65"/>
        <v>1.83</v>
      </c>
      <c r="H537" s="12">
        <f t="shared" si="66"/>
        <v>0.61</v>
      </c>
      <c r="I537" s="12">
        <f t="shared" si="67"/>
        <v>1.22</v>
      </c>
      <c r="J537" s="15">
        <f t="shared" si="69"/>
        <v>1.83</v>
      </c>
    </row>
    <row r="538" spans="1:10" s="70" customFormat="1" hidden="1">
      <c r="A538" s="65">
        <f t="shared" si="68"/>
        <v>30</v>
      </c>
      <c r="B538" s="66" t="s">
        <v>1909</v>
      </c>
      <c r="C538" s="78" t="s">
        <v>2587</v>
      </c>
      <c r="D538" s="78"/>
      <c r="E538" s="68">
        <v>4214</v>
      </c>
      <c r="F538" s="69">
        <v>11</v>
      </c>
      <c r="G538" s="15">
        <f t="shared" si="65"/>
        <v>0.33</v>
      </c>
      <c r="H538" s="12">
        <f t="shared" si="66"/>
        <v>0.33</v>
      </c>
      <c r="I538" s="12">
        <f t="shared" si="67"/>
        <v>0.67</v>
      </c>
      <c r="J538" s="15">
        <v>1</v>
      </c>
    </row>
    <row r="539" spans="1:10" s="70" customFormat="1" hidden="1">
      <c r="A539" s="65">
        <f t="shared" si="68"/>
        <v>31</v>
      </c>
      <c r="B539" s="66" t="s">
        <v>1909</v>
      </c>
      <c r="C539" s="78" t="s">
        <v>2588</v>
      </c>
      <c r="D539" s="78"/>
      <c r="E539" s="68">
        <v>27945</v>
      </c>
      <c r="F539" s="69">
        <v>71</v>
      </c>
      <c r="G539" s="15">
        <f t="shared" si="65"/>
        <v>2.13</v>
      </c>
      <c r="H539" s="12">
        <f t="shared" si="66"/>
        <v>0.71</v>
      </c>
      <c r="I539" s="12">
        <f t="shared" si="67"/>
        <v>1.42</v>
      </c>
      <c r="J539" s="15">
        <f t="shared" si="69"/>
        <v>2.13</v>
      </c>
    </row>
    <row r="540" spans="1:10" s="70" customFormat="1" hidden="1">
      <c r="A540" s="65">
        <f t="shared" si="68"/>
        <v>32</v>
      </c>
      <c r="B540" s="66" t="s">
        <v>1909</v>
      </c>
      <c r="C540" s="78" t="s">
        <v>2589</v>
      </c>
      <c r="D540" s="78"/>
      <c r="E540" s="68">
        <v>17160</v>
      </c>
      <c r="F540" s="69">
        <v>28</v>
      </c>
      <c r="G540" s="15">
        <f t="shared" si="65"/>
        <v>0.84</v>
      </c>
      <c r="H540" s="12">
        <f t="shared" si="66"/>
        <v>0.33</v>
      </c>
      <c r="I540" s="12">
        <f t="shared" si="67"/>
        <v>0.67</v>
      </c>
      <c r="J540" s="15">
        <v>1</v>
      </c>
    </row>
    <row r="541" spans="1:10" s="70" customFormat="1" hidden="1">
      <c r="A541" s="65">
        <f t="shared" si="68"/>
        <v>33</v>
      </c>
      <c r="B541" s="66" t="s">
        <v>1909</v>
      </c>
      <c r="C541" s="78" t="s">
        <v>2590</v>
      </c>
      <c r="D541" s="78"/>
      <c r="E541" s="68">
        <v>12328</v>
      </c>
      <c r="F541" s="69">
        <v>16</v>
      </c>
      <c r="G541" s="15">
        <f t="shared" si="65"/>
        <v>0.48</v>
      </c>
      <c r="H541" s="12">
        <f t="shared" si="66"/>
        <v>0.33</v>
      </c>
      <c r="I541" s="12">
        <f t="shared" si="67"/>
        <v>0.67</v>
      </c>
      <c r="J541" s="15">
        <v>1</v>
      </c>
    </row>
    <row r="542" spans="1:10" s="70" customFormat="1" hidden="1">
      <c r="A542" s="65">
        <f t="shared" si="68"/>
        <v>34</v>
      </c>
      <c r="B542" s="66" t="s">
        <v>1909</v>
      </c>
      <c r="C542" s="78" t="s">
        <v>2591</v>
      </c>
      <c r="D542" s="78"/>
      <c r="E542" s="68">
        <v>14230</v>
      </c>
      <c r="F542" s="69">
        <v>25</v>
      </c>
      <c r="G542" s="15">
        <f t="shared" si="65"/>
        <v>0.75</v>
      </c>
      <c r="H542" s="12">
        <f t="shared" si="66"/>
        <v>0.33</v>
      </c>
      <c r="I542" s="12">
        <f t="shared" si="67"/>
        <v>0.67</v>
      </c>
      <c r="J542" s="15">
        <v>1</v>
      </c>
    </row>
    <row r="543" spans="1:10" s="70" customFormat="1" hidden="1">
      <c r="A543" s="65">
        <f t="shared" si="68"/>
        <v>35</v>
      </c>
      <c r="B543" s="66" t="s">
        <v>1909</v>
      </c>
      <c r="C543" s="78" t="s">
        <v>2592</v>
      </c>
      <c r="D543" s="78"/>
      <c r="E543" s="68">
        <v>24903</v>
      </c>
      <c r="F543" s="69">
        <v>48</v>
      </c>
      <c r="G543" s="15">
        <f t="shared" si="65"/>
        <v>1.44</v>
      </c>
      <c r="H543" s="12">
        <f t="shared" si="66"/>
        <v>0.48</v>
      </c>
      <c r="I543" s="12">
        <f t="shared" si="67"/>
        <v>0.96</v>
      </c>
      <c r="J543" s="15">
        <f t="shared" si="69"/>
        <v>1.44</v>
      </c>
    </row>
    <row r="544" spans="1:10" s="70" customFormat="1" hidden="1">
      <c r="A544" s="65">
        <f t="shared" si="68"/>
        <v>36</v>
      </c>
      <c r="B544" s="66" t="s">
        <v>1909</v>
      </c>
      <c r="C544" s="78" t="s">
        <v>2593</v>
      </c>
      <c r="D544" s="78"/>
      <c r="E544" s="68">
        <v>31591</v>
      </c>
      <c r="F544" s="69">
        <v>59</v>
      </c>
      <c r="G544" s="15">
        <f t="shared" si="65"/>
        <v>1.77</v>
      </c>
      <c r="H544" s="12">
        <f t="shared" si="66"/>
        <v>0.59</v>
      </c>
      <c r="I544" s="12">
        <f t="shared" si="67"/>
        <v>1.18</v>
      </c>
      <c r="J544" s="15">
        <f t="shared" si="69"/>
        <v>1.77</v>
      </c>
    </row>
    <row r="545" spans="1:10" s="70" customFormat="1" hidden="1">
      <c r="A545" s="65">
        <f t="shared" si="68"/>
        <v>37</v>
      </c>
      <c r="B545" s="66" t="s">
        <v>1909</v>
      </c>
      <c r="C545" s="78" t="s">
        <v>2594</v>
      </c>
      <c r="D545" s="78"/>
      <c r="E545" s="68">
        <v>22258</v>
      </c>
      <c r="F545" s="69">
        <v>57</v>
      </c>
      <c r="G545" s="15">
        <f t="shared" si="65"/>
        <v>1.71</v>
      </c>
      <c r="H545" s="12">
        <f t="shared" si="66"/>
        <v>0.56999999999999995</v>
      </c>
      <c r="I545" s="12">
        <f t="shared" si="67"/>
        <v>1.1399999999999999</v>
      </c>
      <c r="J545" s="15">
        <f t="shared" si="69"/>
        <v>1.71</v>
      </c>
    </row>
    <row r="546" spans="1:10" s="70" customFormat="1" hidden="1">
      <c r="A546" s="65">
        <f t="shared" si="68"/>
        <v>38</v>
      </c>
      <c r="B546" s="66" t="s">
        <v>1909</v>
      </c>
      <c r="C546" s="78" t="s">
        <v>2595</v>
      </c>
      <c r="D546" s="78"/>
      <c r="E546" s="68">
        <v>17983</v>
      </c>
      <c r="F546" s="69">
        <v>39</v>
      </c>
      <c r="G546" s="15">
        <f t="shared" si="65"/>
        <v>1.17</v>
      </c>
      <c r="H546" s="12">
        <f t="shared" si="66"/>
        <v>0.39</v>
      </c>
      <c r="I546" s="12">
        <f t="shared" si="67"/>
        <v>0.78</v>
      </c>
      <c r="J546" s="15">
        <f t="shared" si="69"/>
        <v>1.17</v>
      </c>
    </row>
    <row r="547" spans="1:10" s="70" customFormat="1" hidden="1">
      <c r="A547" s="65">
        <f t="shared" si="68"/>
        <v>39</v>
      </c>
      <c r="B547" s="66" t="s">
        <v>1909</v>
      </c>
      <c r="C547" s="78" t="s">
        <v>2596</v>
      </c>
      <c r="D547" s="78"/>
      <c r="E547" s="68">
        <v>48402</v>
      </c>
      <c r="F547" s="69">
        <v>108</v>
      </c>
      <c r="G547" s="15">
        <f t="shared" si="65"/>
        <v>3.24</v>
      </c>
      <c r="H547" s="12">
        <f t="shared" si="66"/>
        <v>1.08</v>
      </c>
      <c r="I547" s="12">
        <f t="shared" si="67"/>
        <v>2.16</v>
      </c>
      <c r="J547" s="15">
        <f t="shared" si="69"/>
        <v>3.24</v>
      </c>
    </row>
    <row r="548" spans="1:10" s="70" customFormat="1" hidden="1">
      <c r="A548" s="65">
        <f t="shared" si="68"/>
        <v>40</v>
      </c>
      <c r="B548" s="66" t="s">
        <v>1909</v>
      </c>
      <c r="C548" s="78" t="s">
        <v>2597</v>
      </c>
      <c r="D548" s="78"/>
      <c r="E548" s="68">
        <v>10990</v>
      </c>
      <c r="F548" s="69">
        <v>56</v>
      </c>
      <c r="G548" s="15">
        <f t="shared" si="65"/>
        <v>1.68</v>
      </c>
      <c r="H548" s="12">
        <f t="shared" si="66"/>
        <v>0.56000000000000005</v>
      </c>
      <c r="I548" s="12">
        <f t="shared" si="67"/>
        <v>1.1200000000000001</v>
      </c>
      <c r="J548" s="15">
        <f t="shared" si="69"/>
        <v>1.68</v>
      </c>
    </row>
    <row r="549" spans="1:10" s="70" customFormat="1" hidden="1">
      <c r="A549" s="65">
        <f t="shared" si="68"/>
        <v>41</v>
      </c>
      <c r="B549" s="66" t="s">
        <v>1909</v>
      </c>
      <c r="C549" s="78" t="s">
        <v>2598</v>
      </c>
      <c r="D549" s="78"/>
      <c r="E549" s="68">
        <v>26685</v>
      </c>
      <c r="F549" s="69">
        <v>56</v>
      </c>
      <c r="G549" s="15">
        <f t="shared" si="65"/>
        <v>1.68</v>
      </c>
      <c r="H549" s="12">
        <f t="shared" si="66"/>
        <v>0.56000000000000005</v>
      </c>
      <c r="I549" s="12">
        <f t="shared" si="67"/>
        <v>1.1200000000000001</v>
      </c>
      <c r="J549" s="15">
        <f t="shared" si="69"/>
        <v>1.68</v>
      </c>
    </row>
    <row r="550" spans="1:10" s="70" customFormat="1" hidden="1">
      <c r="A550" s="65">
        <f t="shared" si="68"/>
        <v>42</v>
      </c>
      <c r="B550" s="66" t="s">
        <v>1909</v>
      </c>
      <c r="C550" s="78" t="s">
        <v>2599</v>
      </c>
      <c r="D550" s="78"/>
      <c r="E550" s="68">
        <v>24950</v>
      </c>
      <c r="F550" s="69">
        <v>39</v>
      </c>
      <c r="G550" s="15">
        <f t="shared" si="65"/>
        <v>1.17</v>
      </c>
      <c r="H550" s="12">
        <f t="shared" si="66"/>
        <v>0.39</v>
      </c>
      <c r="I550" s="12">
        <f t="shared" si="67"/>
        <v>0.78</v>
      </c>
      <c r="J550" s="15">
        <f t="shared" si="69"/>
        <v>1.17</v>
      </c>
    </row>
    <row r="551" spans="1:10" s="70" customFormat="1" hidden="1">
      <c r="A551" s="65">
        <f t="shared" si="68"/>
        <v>43</v>
      </c>
      <c r="B551" s="66" t="s">
        <v>1909</v>
      </c>
      <c r="C551" s="78" t="s">
        <v>2600</v>
      </c>
      <c r="D551" s="78"/>
      <c r="E551" s="68">
        <v>23518</v>
      </c>
      <c r="F551" s="69">
        <v>45</v>
      </c>
      <c r="G551" s="15">
        <f t="shared" si="65"/>
        <v>1.35</v>
      </c>
      <c r="H551" s="12">
        <f t="shared" si="66"/>
        <v>0.45</v>
      </c>
      <c r="I551" s="12">
        <f t="shared" si="67"/>
        <v>0.9</v>
      </c>
      <c r="J551" s="15">
        <f t="shared" si="69"/>
        <v>1.35</v>
      </c>
    </row>
    <row r="552" spans="1:10" s="70" customFormat="1" hidden="1">
      <c r="A552" s="65">
        <f t="shared" si="68"/>
        <v>44</v>
      </c>
      <c r="B552" s="66" t="s">
        <v>1909</v>
      </c>
      <c r="C552" s="78" t="s">
        <v>2601</v>
      </c>
      <c r="D552" s="78"/>
      <c r="E552" s="68">
        <f>22183-3657</f>
        <v>18526</v>
      </c>
      <c r="F552" s="69">
        <v>23</v>
      </c>
      <c r="G552" s="15">
        <f t="shared" si="65"/>
        <v>0.69</v>
      </c>
      <c r="H552" s="12">
        <f t="shared" si="66"/>
        <v>0.33</v>
      </c>
      <c r="I552" s="12">
        <f t="shared" si="67"/>
        <v>0.67</v>
      </c>
      <c r="J552" s="15">
        <v>1</v>
      </c>
    </row>
    <row r="553" spans="1:10" s="70" customFormat="1" hidden="1">
      <c r="A553" s="65">
        <f t="shared" si="68"/>
        <v>45</v>
      </c>
      <c r="B553" s="66" t="s">
        <v>1909</v>
      </c>
      <c r="C553" s="78" t="s">
        <v>2181</v>
      </c>
      <c r="D553" s="78"/>
      <c r="E553" s="68">
        <v>0</v>
      </c>
      <c r="F553" s="69">
        <v>0</v>
      </c>
      <c r="G553" s="15">
        <f t="shared" si="65"/>
        <v>0</v>
      </c>
      <c r="H553" s="12">
        <f t="shared" si="66"/>
        <v>0.33</v>
      </c>
      <c r="I553" s="12">
        <f t="shared" si="67"/>
        <v>0.67</v>
      </c>
      <c r="J553" s="15">
        <v>1</v>
      </c>
    </row>
    <row r="554" spans="1:10" s="77" customFormat="1">
      <c r="A554" s="74">
        <v>13</v>
      </c>
      <c r="B554" s="75" t="s">
        <v>1909</v>
      </c>
      <c r="C554" s="76" t="s">
        <v>105</v>
      </c>
      <c r="D554" s="76"/>
      <c r="E554" s="85">
        <f t="shared" ref="E554:J554" si="70">SUM(E509:E553)</f>
        <v>975788</v>
      </c>
      <c r="F554" s="85">
        <f t="shared" si="70"/>
        <v>2547</v>
      </c>
      <c r="G554" s="88">
        <f t="shared" si="70"/>
        <v>76.410000000000011</v>
      </c>
      <c r="H554" s="88">
        <f t="shared" si="70"/>
        <v>26.369999999999987</v>
      </c>
      <c r="I554" s="88">
        <f t="shared" si="70"/>
        <v>52.85</v>
      </c>
      <c r="J554" s="88">
        <f t="shared" si="70"/>
        <v>79.22</v>
      </c>
    </row>
    <row r="555" spans="1:10" s="70" customFormat="1" hidden="1">
      <c r="A555" s="65">
        <v>1</v>
      </c>
      <c r="B555" s="66" t="s">
        <v>498</v>
      </c>
      <c r="C555" s="78" t="s">
        <v>2602</v>
      </c>
      <c r="D555" s="78"/>
      <c r="E555" s="68">
        <v>5984</v>
      </c>
      <c r="F555" s="69">
        <v>36</v>
      </c>
      <c r="G555" s="15">
        <f t="shared" si="65"/>
        <v>1.08</v>
      </c>
      <c r="H555" s="12">
        <f t="shared" si="66"/>
        <v>0.36</v>
      </c>
      <c r="I555" s="12">
        <f t="shared" si="67"/>
        <v>0.72</v>
      </c>
      <c r="J555" s="15">
        <f t="shared" si="69"/>
        <v>1.08</v>
      </c>
    </row>
    <row r="556" spans="1:10" s="70" customFormat="1" hidden="1">
      <c r="A556" s="65">
        <f t="shared" ref="A556:A606" si="71">A555+1</f>
        <v>2</v>
      </c>
      <c r="B556" s="66" t="s">
        <v>498</v>
      </c>
      <c r="C556" s="78" t="s">
        <v>2603</v>
      </c>
      <c r="D556" s="78"/>
      <c r="E556" s="68">
        <v>12820</v>
      </c>
      <c r="F556" s="69">
        <v>22</v>
      </c>
      <c r="G556" s="15">
        <f t="shared" si="65"/>
        <v>0.66</v>
      </c>
      <c r="H556" s="12">
        <f t="shared" si="66"/>
        <v>0.33</v>
      </c>
      <c r="I556" s="12">
        <f t="shared" si="67"/>
        <v>0.67</v>
      </c>
      <c r="J556" s="15">
        <v>1</v>
      </c>
    </row>
    <row r="557" spans="1:10" s="70" customFormat="1" hidden="1">
      <c r="A557" s="65">
        <f t="shared" si="71"/>
        <v>3</v>
      </c>
      <c r="B557" s="66" t="s">
        <v>498</v>
      </c>
      <c r="C557" s="78" t="s">
        <v>2604</v>
      </c>
      <c r="D557" s="78"/>
      <c r="E557" s="68">
        <v>19139</v>
      </c>
      <c r="F557" s="69">
        <v>62</v>
      </c>
      <c r="G557" s="15">
        <f t="shared" si="65"/>
        <v>1.86</v>
      </c>
      <c r="H557" s="12">
        <f t="shared" si="66"/>
        <v>0.62</v>
      </c>
      <c r="I557" s="12">
        <f t="shared" si="67"/>
        <v>1.24</v>
      </c>
      <c r="J557" s="15">
        <f t="shared" si="69"/>
        <v>1.86</v>
      </c>
    </row>
    <row r="558" spans="1:10" s="70" customFormat="1" hidden="1">
      <c r="A558" s="65">
        <f t="shared" si="71"/>
        <v>4</v>
      </c>
      <c r="B558" s="66" t="s">
        <v>498</v>
      </c>
      <c r="C558" s="78" t="s">
        <v>2605</v>
      </c>
      <c r="D558" s="78"/>
      <c r="E558" s="68">
        <v>8087</v>
      </c>
      <c r="F558" s="69">
        <v>36</v>
      </c>
      <c r="G558" s="15">
        <f t="shared" si="65"/>
        <v>1.08</v>
      </c>
      <c r="H558" s="12">
        <f t="shared" si="66"/>
        <v>0.36</v>
      </c>
      <c r="I558" s="12">
        <f t="shared" si="67"/>
        <v>0.72</v>
      </c>
      <c r="J558" s="15">
        <f t="shared" si="69"/>
        <v>1.08</v>
      </c>
    </row>
    <row r="559" spans="1:10" s="70" customFormat="1" hidden="1">
      <c r="A559" s="65">
        <f t="shared" si="71"/>
        <v>5</v>
      </c>
      <c r="B559" s="66" t="s">
        <v>498</v>
      </c>
      <c r="C559" s="78" t="s">
        <v>2606</v>
      </c>
      <c r="D559" s="78"/>
      <c r="E559" s="68">
        <v>11462</v>
      </c>
      <c r="F559" s="69">
        <v>44</v>
      </c>
      <c r="G559" s="15">
        <f t="shared" si="65"/>
        <v>1.32</v>
      </c>
      <c r="H559" s="12">
        <f t="shared" si="66"/>
        <v>0.44</v>
      </c>
      <c r="I559" s="12">
        <f t="shared" si="67"/>
        <v>0.88</v>
      </c>
      <c r="J559" s="15">
        <f t="shared" si="69"/>
        <v>1.32</v>
      </c>
    </row>
    <row r="560" spans="1:10" s="70" customFormat="1" hidden="1">
      <c r="A560" s="65">
        <f t="shared" si="71"/>
        <v>6</v>
      </c>
      <c r="B560" s="66" t="s">
        <v>498</v>
      </c>
      <c r="C560" s="78" t="s">
        <v>2607</v>
      </c>
      <c r="D560" s="78"/>
      <c r="E560" s="68">
        <v>8282</v>
      </c>
      <c r="F560" s="69">
        <v>28</v>
      </c>
      <c r="G560" s="15">
        <f t="shared" si="65"/>
        <v>0.84</v>
      </c>
      <c r="H560" s="12">
        <f t="shared" si="66"/>
        <v>0.33</v>
      </c>
      <c r="I560" s="12">
        <f t="shared" si="67"/>
        <v>0.67</v>
      </c>
      <c r="J560" s="15">
        <v>1</v>
      </c>
    </row>
    <row r="561" spans="1:10" s="70" customFormat="1" hidden="1">
      <c r="A561" s="65">
        <f t="shared" si="71"/>
        <v>7</v>
      </c>
      <c r="B561" s="66" t="s">
        <v>498</v>
      </c>
      <c r="C561" s="78" t="s">
        <v>2608</v>
      </c>
      <c r="D561" s="78"/>
      <c r="E561" s="68">
        <v>14997</v>
      </c>
      <c r="F561" s="69">
        <v>57</v>
      </c>
      <c r="G561" s="15">
        <f t="shared" si="65"/>
        <v>1.71</v>
      </c>
      <c r="H561" s="12">
        <f t="shared" si="66"/>
        <v>0.56999999999999995</v>
      </c>
      <c r="I561" s="12">
        <f t="shared" si="67"/>
        <v>1.1399999999999999</v>
      </c>
      <c r="J561" s="15">
        <f t="shared" si="69"/>
        <v>1.71</v>
      </c>
    </row>
    <row r="562" spans="1:10" s="70" customFormat="1" hidden="1">
      <c r="A562" s="65">
        <f t="shared" si="71"/>
        <v>8</v>
      </c>
      <c r="B562" s="66" t="s">
        <v>498</v>
      </c>
      <c r="C562" s="78" t="s">
        <v>2609</v>
      </c>
      <c r="D562" s="78"/>
      <c r="E562" s="68">
        <v>7064</v>
      </c>
      <c r="F562" s="69">
        <v>16</v>
      </c>
      <c r="G562" s="15">
        <f t="shared" si="65"/>
        <v>0.48</v>
      </c>
      <c r="H562" s="12">
        <f t="shared" si="66"/>
        <v>0.33</v>
      </c>
      <c r="I562" s="12">
        <f t="shared" si="67"/>
        <v>0.67</v>
      </c>
      <c r="J562" s="15">
        <v>1</v>
      </c>
    </row>
    <row r="563" spans="1:10" s="70" customFormat="1" hidden="1">
      <c r="A563" s="65">
        <f t="shared" si="71"/>
        <v>9</v>
      </c>
      <c r="B563" s="66" t="s">
        <v>498</v>
      </c>
      <c r="C563" s="78" t="s">
        <v>2610</v>
      </c>
      <c r="D563" s="78"/>
      <c r="E563" s="68">
        <v>12234</v>
      </c>
      <c r="F563" s="69">
        <v>107</v>
      </c>
      <c r="G563" s="15">
        <f t="shared" si="65"/>
        <v>3.21</v>
      </c>
      <c r="H563" s="12">
        <f t="shared" si="66"/>
        <v>1.07</v>
      </c>
      <c r="I563" s="12">
        <f t="shared" si="67"/>
        <v>2.14</v>
      </c>
      <c r="J563" s="15">
        <f t="shared" si="69"/>
        <v>3.21</v>
      </c>
    </row>
    <row r="564" spans="1:10" s="70" customFormat="1" hidden="1">
      <c r="A564" s="65">
        <f t="shared" si="71"/>
        <v>10</v>
      </c>
      <c r="B564" s="66" t="s">
        <v>498</v>
      </c>
      <c r="C564" s="78" t="s">
        <v>2611</v>
      </c>
      <c r="D564" s="78"/>
      <c r="E564" s="68">
        <v>525</v>
      </c>
      <c r="F564" s="69">
        <v>13</v>
      </c>
      <c r="G564" s="15">
        <f t="shared" si="65"/>
        <v>0.39</v>
      </c>
      <c r="H564" s="12">
        <f t="shared" si="66"/>
        <v>0.33</v>
      </c>
      <c r="I564" s="12">
        <f t="shared" si="67"/>
        <v>0.67</v>
      </c>
      <c r="J564" s="15">
        <v>1</v>
      </c>
    </row>
    <row r="565" spans="1:10" s="70" customFormat="1" hidden="1">
      <c r="A565" s="65">
        <f t="shared" si="71"/>
        <v>11</v>
      </c>
      <c r="B565" s="66" t="s">
        <v>498</v>
      </c>
      <c r="C565" s="78" t="s">
        <v>2593</v>
      </c>
      <c r="D565" s="78"/>
      <c r="E565" s="68">
        <v>3399</v>
      </c>
      <c r="F565" s="69">
        <v>10</v>
      </c>
      <c r="G565" s="15">
        <f t="shared" si="65"/>
        <v>0.3</v>
      </c>
      <c r="H565" s="12">
        <f t="shared" si="66"/>
        <v>0.33</v>
      </c>
      <c r="I565" s="12">
        <f t="shared" si="67"/>
        <v>0.67</v>
      </c>
      <c r="J565" s="15">
        <v>1</v>
      </c>
    </row>
    <row r="566" spans="1:10" s="70" customFormat="1" hidden="1">
      <c r="A566" s="65">
        <f t="shared" si="71"/>
        <v>12</v>
      </c>
      <c r="B566" s="66" t="s">
        <v>498</v>
      </c>
      <c r="C566" s="78" t="s">
        <v>2612</v>
      </c>
      <c r="D566" s="78"/>
      <c r="E566" s="68">
        <v>5896</v>
      </c>
      <c r="F566" s="69">
        <v>27</v>
      </c>
      <c r="G566" s="15">
        <f t="shared" si="65"/>
        <v>0.81</v>
      </c>
      <c r="H566" s="12">
        <f t="shared" si="66"/>
        <v>0.33</v>
      </c>
      <c r="I566" s="12">
        <f t="shared" si="67"/>
        <v>0.67</v>
      </c>
      <c r="J566" s="15">
        <v>1</v>
      </c>
    </row>
    <row r="567" spans="1:10" s="70" customFormat="1" hidden="1">
      <c r="A567" s="65">
        <f t="shared" si="71"/>
        <v>13</v>
      </c>
      <c r="B567" s="66" t="s">
        <v>498</v>
      </c>
      <c r="C567" s="78" t="s">
        <v>2613</v>
      </c>
      <c r="D567" s="78"/>
      <c r="E567" s="68">
        <v>5292</v>
      </c>
      <c r="F567" s="69">
        <v>20</v>
      </c>
      <c r="G567" s="15">
        <f t="shared" si="65"/>
        <v>0.6</v>
      </c>
      <c r="H567" s="12">
        <f t="shared" si="66"/>
        <v>0.33</v>
      </c>
      <c r="I567" s="12">
        <f t="shared" si="67"/>
        <v>0.67</v>
      </c>
      <c r="J567" s="15">
        <v>1</v>
      </c>
    </row>
    <row r="568" spans="1:10" s="70" customFormat="1" hidden="1">
      <c r="A568" s="65">
        <f t="shared" si="71"/>
        <v>14</v>
      </c>
      <c r="B568" s="66" t="s">
        <v>498</v>
      </c>
      <c r="C568" s="78" t="s">
        <v>2614</v>
      </c>
      <c r="D568" s="78"/>
      <c r="E568" s="68">
        <v>4747</v>
      </c>
      <c r="F568" s="69">
        <v>0</v>
      </c>
      <c r="G568" s="15">
        <f t="shared" si="65"/>
        <v>0</v>
      </c>
      <c r="H568" s="12">
        <f t="shared" si="66"/>
        <v>0.33</v>
      </c>
      <c r="I568" s="12">
        <f t="shared" si="67"/>
        <v>0.67</v>
      </c>
      <c r="J568" s="15">
        <v>1</v>
      </c>
    </row>
    <row r="569" spans="1:10" s="70" customFormat="1" hidden="1">
      <c r="A569" s="65">
        <f t="shared" si="71"/>
        <v>15</v>
      </c>
      <c r="B569" s="66" t="s">
        <v>498</v>
      </c>
      <c r="C569" s="78" t="s">
        <v>2396</v>
      </c>
      <c r="D569" s="78"/>
      <c r="E569" s="68">
        <v>12690</v>
      </c>
      <c r="F569" s="69">
        <v>0</v>
      </c>
      <c r="G569" s="15">
        <f t="shared" si="65"/>
        <v>0</v>
      </c>
      <c r="H569" s="12">
        <f t="shared" si="66"/>
        <v>0.33</v>
      </c>
      <c r="I569" s="12">
        <f t="shared" si="67"/>
        <v>0.67</v>
      </c>
      <c r="J569" s="15">
        <v>1</v>
      </c>
    </row>
    <row r="570" spans="1:10" s="70" customFormat="1" hidden="1">
      <c r="A570" s="65">
        <f t="shared" si="71"/>
        <v>16</v>
      </c>
      <c r="B570" s="66" t="s">
        <v>498</v>
      </c>
      <c r="C570" s="78" t="s">
        <v>2615</v>
      </c>
      <c r="D570" s="78"/>
      <c r="E570" s="68">
        <v>11058</v>
      </c>
      <c r="F570" s="69">
        <v>69</v>
      </c>
      <c r="G570" s="15">
        <f t="shared" si="65"/>
        <v>2.0699999999999998</v>
      </c>
      <c r="H570" s="12">
        <f t="shared" si="66"/>
        <v>0.69</v>
      </c>
      <c r="I570" s="12">
        <f t="shared" si="67"/>
        <v>1.38</v>
      </c>
      <c r="J570" s="15">
        <f t="shared" si="69"/>
        <v>2.0699999999999998</v>
      </c>
    </row>
    <row r="571" spans="1:10" s="70" customFormat="1" hidden="1">
      <c r="A571" s="65">
        <f t="shared" si="71"/>
        <v>17</v>
      </c>
      <c r="B571" s="66" t="s">
        <v>498</v>
      </c>
      <c r="C571" s="78" t="s">
        <v>2616</v>
      </c>
      <c r="D571" s="78"/>
      <c r="E571" s="68">
        <v>20986</v>
      </c>
      <c r="F571" s="69">
        <v>69</v>
      </c>
      <c r="G571" s="15">
        <f t="shared" ref="G571:G633" si="72">ROUND(F571*20*0.0015,2)</f>
        <v>2.0699999999999998</v>
      </c>
      <c r="H571" s="12">
        <f t="shared" ref="H571:H633" si="73">ROUND(J571*1/3,2)</f>
        <v>0.69</v>
      </c>
      <c r="I571" s="12">
        <f t="shared" ref="I571:I633" si="74">ROUND(J571*2/3,2)</f>
        <v>1.38</v>
      </c>
      <c r="J571" s="15">
        <f t="shared" ref="J571:J630" si="75">G571</f>
        <v>2.0699999999999998</v>
      </c>
    </row>
    <row r="572" spans="1:10" s="70" customFormat="1" hidden="1">
      <c r="A572" s="65">
        <f t="shared" si="71"/>
        <v>18</v>
      </c>
      <c r="B572" s="66" t="s">
        <v>498</v>
      </c>
      <c r="C572" s="78" t="s">
        <v>2617</v>
      </c>
      <c r="D572" s="78"/>
      <c r="E572" s="68">
        <v>23733</v>
      </c>
      <c r="F572" s="69">
        <v>80</v>
      </c>
      <c r="G572" s="15">
        <f t="shared" si="72"/>
        <v>2.4</v>
      </c>
      <c r="H572" s="12">
        <f t="shared" si="73"/>
        <v>0.8</v>
      </c>
      <c r="I572" s="12">
        <f t="shared" si="74"/>
        <v>1.6</v>
      </c>
      <c r="J572" s="15">
        <f t="shared" si="75"/>
        <v>2.4</v>
      </c>
    </row>
    <row r="573" spans="1:10" s="70" customFormat="1" hidden="1">
      <c r="A573" s="65">
        <f t="shared" si="71"/>
        <v>19</v>
      </c>
      <c r="B573" s="66" t="s">
        <v>498</v>
      </c>
      <c r="C573" s="78" t="s">
        <v>2618</v>
      </c>
      <c r="D573" s="78"/>
      <c r="E573" s="68">
        <v>5957</v>
      </c>
      <c r="F573" s="69">
        <v>17</v>
      </c>
      <c r="G573" s="15">
        <f t="shared" si="72"/>
        <v>0.51</v>
      </c>
      <c r="H573" s="12">
        <f t="shared" si="73"/>
        <v>0.33</v>
      </c>
      <c r="I573" s="12">
        <f t="shared" si="74"/>
        <v>0.67</v>
      </c>
      <c r="J573" s="15">
        <v>1</v>
      </c>
    </row>
    <row r="574" spans="1:10" s="70" customFormat="1" hidden="1">
      <c r="A574" s="65">
        <f t="shared" si="71"/>
        <v>20</v>
      </c>
      <c r="B574" s="66" t="s">
        <v>498</v>
      </c>
      <c r="C574" s="78" t="s">
        <v>2292</v>
      </c>
      <c r="D574" s="78"/>
      <c r="E574" s="68">
        <v>11518</v>
      </c>
      <c r="F574" s="69">
        <v>56</v>
      </c>
      <c r="G574" s="15">
        <f t="shared" si="72"/>
        <v>1.68</v>
      </c>
      <c r="H574" s="12">
        <f t="shared" si="73"/>
        <v>0.56000000000000005</v>
      </c>
      <c r="I574" s="12">
        <f t="shared" si="74"/>
        <v>1.1200000000000001</v>
      </c>
      <c r="J574" s="15">
        <f t="shared" si="75"/>
        <v>1.68</v>
      </c>
    </row>
    <row r="575" spans="1:10" s="70" customFormat="1" hidden="1">
      <c r="A575" s="65">
        <f t="shared" si="71"/>
        <v>21</v>
      </c>
      <c r="B575" s="66" t="s">
        <v>498</v>
      </c>
      <c r="C575" s="78" t="s">
        <v>2619</v>
      </c>
      <c r="D575" s="78"/>
      <c r="E575" s="68">
        <v>8138</v>
      </c>
      <c r="F575" s="69">
        <v>43</v>
      </c>
      <c r="G575" s="15">
        <f t="shared" si="72"/>
        <v>1.29</v>
      </c>
      <c r="H575" s="12">
        <f t="shared" si="73"/>
        <v>0.43</v>
      </c>
      <c r="I575" s="12">
        <f t="shared" si="74"/>
        <v>0.86</v>
      </c>
      <c r="J575" s="15">
        <f t="shared" si="75"/>
        <v>1.29</v>
      </c>
    </row>
    <row r="576" spans="1:10" s="70" customFormat="1" hidden="1">
      <c r="A576" s="65">
        <f t="shared" si="71"/>
        <v>22</v>
      </c>
      <c r="B576" s="66" t="s">
        <v>498</v>
      </c>
      <c r="C576" s="78" t="s">
        <v>2620</v>
      </c>
      <c r="D576" s="78"/>
      <c r="E576" s="68">
        <v>2232</v>
      </c>
      <c r="F576" s="69">
        <v>0</v>
      </c>
      <c r="G576" s="15">
        <f t="shared" si="72"/>
        <v>0</v>
      </c>
      <c r="H576" s="12">
        <f t="shared" si="73"/>
        <v>0.33</v>
      </c>
      <c r="I576" s="12">
        <f t="shared" si="74"/>
        <v>0.67</v>
      </c>
      <c r="J576" s="15">
        <v>1</v>
      </c>
    </row>
    <row r="577" spans="1:10" s="70" customFormat="1" hidden="1">
      <c r="A577" s="65">
        <f t="shared" si="71"/>
        <v>23</v>
      </c>
      <c r="B577" s="66" t="s">
        <v>498</v>
      </c>
      <c r="C577" s="78" t="s">
        <v>2621</v>
      </c>
      <c r="D577" s="78"/>
      <c r="E577" s="68">
        <v>13155</v>
      </c>
      <c r="F577" s="69">
        <v>36</v>
      </c>
      <c r="G577" s="15">
        <f t="shared" si="72"/>
        <v>1.08</v>
      </c>
      <c r="H577" s="12">
        <f t="shared" si="73"/>
        <v>0.36</v>
      </c>
      <c r="I577" s="12">
        <f t="shared" si="74"/>
        <v>0.72</v>
      </c>
      <c r="J577" s="15">
        <f t="shared" si="75"/>
        <v>1.08</v>
      </c>
    </row>
    <row r="578" spans="1:10" s="70" customFormat="1" hidden="1">
      <c r="A578" s="65">
        <f t="shared" si="71"/>
        <v>24</v>
      </c>
      <c r="B578" s="66" t="s">
        <v>498</v>
      </c>
      <c r="C578" s="78" t="s">
        <v>2622</v>
      </c>
      <c r="D578" s="78"/>
      <c r="E578" s="68">
        <v>32150</v>
      </c>
      <c r="F578" s="69">
        <v>106</v>
      </c>
      <c r="G578" s="15">
        <f t="shared" si="72"/>
        <v>3.18</v>
      </c>
      <c r="H578" s="12">
        <f t="shared" si="73"/>
        <v>1.06</v>
      </c>
      <c r="I578" s="12">
        <f t="shared" si="74"/>
        <v>2.12</v>
      </c>
      <c r="J578" s="15">
        <f t="shared" si="75"/>
        <v>3.18</v>
      </c>
    </row>
    <row r="579" spans="1:10" s="70" customFormat="1" hidden="1">
      <c r="A579" s="65">
        <f t="shared" si="71"/>
        <v>25</v>
      </c>
      <c r="B579" s="66" t="s">
        <v>498</v>
      </c>
      <c r="C579" s="78" t="s">
        <v>2623</v>
      </c>
      <c r="D579" s="78"/>
      <c r="E579" s="68">
        <v>28998</v>
      </c>
      <c r="F579" s="69">
        <v>83</v>
      </c>
      <c r="G579" s="15">
        <f t="shared" si="72"/>
        <v>2.4900000000000002</v>
      </c>
      <c r="H579" s="12">
        <f t="shared" si="73"/>
        <v>0.83</v>
      </c>
      <c r="I579" s="12">
        <f t="shared" si="74"/>
        <v>1.66</v>
      </c>
      <c r="J579" s="15">
        <f t="shared" si="75"/>
        <v>2.4900000000000002</v>
      </c>
    </row>
    <row r="580" spans="1:10" s="70" customFormat="1" hidden="1">
      <c r="A580" s="65">
        <f t="shared" si="71"/>
        <v>26</v>
      </c>
      <c r="B580" s="66" t="s">
        <v>498</v>
      </c>
      <c r="C580" s="78" t="s">
        <v>2624</v>
      </c>
      <c r="D580" s="78"/>
      <c r="E580" s="68">
        <v>14466</v>
      </c>
      <c r="F580" s="69">
        <v>53</v>
      </c>
      <c r="G580" s="15">
        <f t="shared" si="72"/>
        <v>1.59</v>
      </c>
      <c r="H580" s="12">
        <f t="shared" si="73"/>
        <v>0.53</v>
      </c>
      <c r="I580" s="12">
        <f t="shared" si="74"/>
        <v>1.06</v>
      </c>
      <c r="J580" s="15">
        <f t="shared" si="75"/>
        <v>1.59</v>
      </c>
    </row>
    <row r="581" spans="1:10" s="70" customFormat="1" hidden="1">
      <c r="A581" s="65">
        <f t="shared" si="71"/>
        <v>27</v>
      </c>
      <c r="B581" s="66" t="s">
        <v>498</v>
      </c>
      <c r="C581" s="78" t="s">
        <v>2625</v>
      </c>
      <c r="D581" s="78"/>
      <c r="E581" s="68">
        <v>6342</v>
      </c>
      <c r="F581" s="69">
        <v>153</v>
      </c>
      <c r="G581" s="15">
        <f t="shared" si="72"/>
        <v>4.59</v>
      </c>
      <c r="H581" s="12">
        <f t="shared" si="73"/>
        <v>1</v>
      </c>
      <c r="I581" s="12">
        <f t="shared" si="74"/>
        <v>2</v>
      </c>
      <c r="J581" s="15">
        <v>3</v>
      </c>
    </row>
    <row r="582" spans="1:10" s="70" customFormat="1" hidden="1">
      <c r="A582" s="65">
        <f t="shared" si="71"/>
        <v>28</v>
      </c>
      <c r="B582" s="66" t="s">
        <v>498</v>
      </c>
      <c r="C582" s="78" t="s">
        <v>2626</v>
      </c>
      <c r="D582" s="78"/>
      <c r="E582" s="68">
        <v>25082</v>
      </c>
      <c r="F582" s="69">
        <v>111</v>
      </c>
      <c r="G582" s="15">
        <f t="shared" si="72"/>
        <v>3.33</v>
      </c>
      <c r="H582" s="12">
        <f t="shared" si="73"/>
        <v>1.1100000000000001</v>
      </c>
      <c r="I582" s="12">
        <f t="shared" si="74"/>
        <v>2.2200000000000002</v>
      </c>
      <c r="J582" s="15">
        <f t="shared" si="75"/>
        <v>3.33</v>
      </c>
    </row>
    <row r="583" spans="1:10" s="70" customFormat="1" hidden="1">
      <c r="A583" s="65">
        <f t="shared" si="71"/>
        <v>29</v>
      </c>
      <c r="B583" s="66" t="s">
        <v>498</v>
      </c>
      <c r="C583" s="78" t="s">
        <v>2627</v>
      </c>
      <c r="D583" s="78"/>
      <c r="E583" s="68">
        <v>11355</v>
      </c>
      <c r="F583" s="69">
        <v>35</v>
      </c>
      <c r="G583" s="15">
        <f t="shared" si="72"/>
        <v>1.05</v>
      </c>
      <c r="H583" s="12">
        <f t="shared" si="73"/>
        <v>0.35</v>
      </c>
      <c r="I583" s="12">
        <f t="shared" si="74"/>
        <v>0.7</v>
      </c>
      <c r="J583" s="15">
        <f t="shared" si="75"/>
        <v>1.05</v>
      </c>
    </row>
    <row r="584" spans="1:10" s="70" customFormat="1" hidden="1">
      <c r="A584" s="65">
        <f t="shared" si="71"/>
        <v>30</v>
      </c>
      <c r="B584" s="66" t="s">
        <v>498</v>
      </c>
      <c r="C584" s="78" t="s">
        <v>2628</v>
      </c>
      <c r="D584" s="78"/>
      <c r="E584" s="68">
        <v>-1876</v>
      </c>
      <c r="F584" s="69">
        <v>59</v>
      </c>
      <c r="G584" s="15">
        <f t="shared" si="72"/>
        <v>1.77</v>
      </c>
      <c r="H584" s="12">
        <f t="shared" si="73"/>
        <v>0.59</v>
      </c>
      <c r="I584" s="12">
        <f t="shared" si="74"/>
        <v>1.18</v>
      </c>
      <c r="J584" s="15">
        <f t="shared" si="75"/>
        <v>1.77</v>
      </c>
    </row>
    <row r="585" spans="1:10" s="70" customFormat="1" hidden="1">
      <c r="A585" s="65">
        <f t="shared" si="71"/>
        <v>31</v>
      </c>
      <c r="B585" s="66" t="s">
        <v>498</v>
      </c>
      <c r="C585" s="78" t="s">
        <v>2629</v>
      </c>
      <c r="D585" s="78"/>
      <c r="E585" s="68">
        <v>10588</v>
      </c>
      <c r="F585" s="69">
        <v>55</v>
      </c>
      <c r="G585" s="15">
        <f t="shared" si="72"/>
        <v>1.65</v>
      </c>
      <c r="H585" s="12">
        <f t="shared" si="73"/>
        <v>0.55000000000000004</v>
      </c>
      <c r="I585" s="12">
        <f t="shared" si="74"/>
        <v>1.1000000000000001</v>
      </c>
      <c r="J585" s="15">
        <f t="shared" si="75"/>
        <v>1.65</v>
      </c>
    </row>
    <row r="586" spans="1:10" s="70" customFormat="1" hidden="1">
      <c r="A586" s="65">
        <f t="shared" si="71"/>
        <v>32</v>
      </c>
      <c r="B586" s="66" t="s">
        <v>498</v>
      </c>
      <c r="C586" s="78" t="s">
        <v>2630</v>
      </c>
      <c r="D586" s="78"/>
      <c r="E586" s="68">
        <v>53233</v>
      </c>
      <c r="F586" s="69">
        <v>137</v>
      </c>
      <c r="G586" s="15">
        <f t="shared" si="72"/>
        <v>4.1100000000000003</v>
      </c>
      <c r="H586" s="12">
        <f t="shared" si="73"/>
        <v>1</v>
      </c>
      <c r="I586" s="12">
        <f t="shared" si="74"/>
        <v>2</v>
      </c>
      <c r="J586" s="15">
        <v>3</v>
      </c>
    </row>
    <row r="587" spans="1:10" s="70" customFormat="1" hidden="1">
      <c r="A587" s="65">
        <f t="shared" si="71"/>
        <v>33</v>
      </c>
      <c r="B587" s="66" t="s">
        <v>498</v>
      </c>
      <c r="C587" s="78" t="s">
        <v>2631</v>
      </c>
      <c r="D587" s="78"/>
      <c r="E587" s="68">
        <v>9333</v>
      </c>
      <c r="F587" s="69">
        <v>51</v>
      </c>
      <c r="G587" s="15">
        <f t="shared" si="72"/>
        <v>1.53</v>
      </c>
      <c r="H587" s="12">
        <f t="shared" si="73"/>
        <v>0.51</v>
      </c>
      <c r="I587" s="12">
        <f t="shared" si="74"/>
        <v>1.02</v>
      </c>
      <c r="J587" s="15">
        <f t="shared" si="75"/>
        <v>1.53</v>
      </c>
    </row>
    <row r="588" spans="1:10" s="70" customFormat="1" hidden="1">
      <c r="A588" s="65">
        <f t="shared" si="71"/>
        <v>34</v>
      </c>
      <c r="B588" s="66" t="s">
        <v>498</v>
      </c>
      <c r="C588" s="78" t="s">
        <v>2632</v>
      </c>
      <c r="D588" s="78"/>
      <c r="E588" s="68">
        <v>-3585</v>
      </c>
      <c r="F588" s="69">
        <v>51</v>
      </c>
      <c r="G588" s="15">
        <f t="shared" si="72"/>
        <v>1.53</v>
      </c>
      <c r="H588" s="12">
        <f t="shared" si="73"/>
        <v>0.51</v>
      </c>
      <c r="I588" s="12">
        <f t="shared" si="74"/>
        <v>1.02</v>
      </c>
      <c r="J588" s="15">
        <f t="shared" si="75"/>
        <v>1.53</v>
      </c>
    </row>
    <row r="589" spans="1:10" s="70" customFormat="1" hidden="1">
      <c r="A589" s="65">
        <f t="shared" si="71"/>
        <v>35</v>
      </c>
      <c r="B589" s="66" t="s">
        <v>498</v>
      </c>
      <c r="C589" s="78" t="s">
        <v>2633</v>
      </c>
      <c r="D589" s="78"/>
      <c r="E589" s="68">
        <v>18558</v>
      </c>
      <c r="F589" s="69">
        <v>73</v>
      </c>
      <c r="G589" s="15">
        <f t="shared" si="72"/>
        <v>2.19</v>
      </c>
      <c r="H589" s="12">
        <f t="shared" si="73"/>
        <v>0.73</v>
      </c>
      <c r="I589" s="12">
        <f t="shared" si="74"/>
        <v>1.46</v>
      </c>
      <c r="J589" s="15">
        <f t="shared" si="75"/>
        <v>2.19</v>
      </c>
    </row>
    <row r="590" spans="1:10" s="70" customFormat="1" hidden="1">
      <c r="A590" s="65">
        <f t="shared" si="71"/>
        <v>36</v>
      </c>
      <c r="B590" s="66" t="s">
        <v>498</v>
      </c>
      <c r="C590" s="78" t="s">
        <v>2634</v>
      </c>
      <c r="D590" s="78"/>
      <c r="E590" s="68">
        <v>8924</v>
      </c>
      <c r="F590" s="69">
        <v>43</v>
      </c>
      <c r="G590" s="15">
        <f t="shared" si="72"/>
        <v>1.29</v>
      </c>
      <c r="H590" s="12">
        <f t="shared" si="73"/>
        <v>0.43</v>
      </c>
      <c r="I590" s="12">
        <f t="shared" si="74"/>
        <v>0.86</v>
      </c>
      <c r="J590" s="15">
        <f t="shared" si="75"/>
        <v>1.29</v>
      </c>
    </row>
    <row r="591" spans="1:10" s="70" customFormat="1" hidden="1">
      <c r="A591" s="65">
        <f t="shared" si="71"/>
        <v>37</v>
      </c>
      <c r="B591" s="66" t="s">
        <v>498</v>
      </c>
      <c r="C591" s="78" t="s">
        <v>2635</v>
      </c>
      <c r="D591" s="78"/>
      <c r="E591" s="68">
        <v>43659</v>
      </c>
      <c r="F591" s="69">
        <v>91</v>
      </c>
      <c r="G591" s="15">
        <f t="shared" si="72"/>
        <v>2.73</v>
      </c>
      <c r="H591" s="12">
        <f t="shared" si="73"/>
        <v>0.91</v>
      </c>
      <c r="I591" s="12">
        <f t="shared" si="74"/>
        <v>1.82</v>
      </c>
      <c r="J591" s="15">
        <f t="shared" si="75"/>
        <v>2.73</v>
      </c>
    </row>
    <row r="592" spans="1:10" s="70" customFormat="1" hidden="1">
      <c r="A592" s="65">
        <f t="shared" si="71"/>
        <v>38</v>
      </c>
      <c r="B592" s="66" t="s">
        <v>498</v>
      </c>
      <c r="C592" s="78" t="s">
        <v>2636</v>
      </c>
      <c r="D592" s="78"/>
      <c r="E592" s="68">
        <v>9969</v>
      </c>
      <c r="F592" s="69">
        <v>32</v>
      </c>
      <c r="G592" s="15">
        <f t="shared" si="72"/>
        <v>0.96</v>
      </c>
      <c r="H592" s="12">
        <f t="shared" si="73"/>
        <v>0.33</v>
      </c>
      <c r="I592" s="12">
        <f t="shared" si="74"/>
        <v>0.67</v>
      </c>
      <c r="J592" s="15">
        <v>1</v>
      </c>
    </row>
    <row r="593" spans="1:10" s="70" customFormat="1" hidden="1">
      <c r="A593" s="65">
        <f t="shared" si="71"/>
        <v>39</v>
      </c>
      <c r="B593" s="66" t="s">
        <v>498</v>
      </c>
      <c r="C593" s="78" t="s">
        <v>2637</v>
      </c>
      <c r="D593" s="78"/>
      <c r="E593" s="68">
        <v>33736</v>
      </c>
      <c r="F593" s="69">
        <v>136</v>
      </c>
      <c r="G593" s="15">
        <f t="shared" si="72"/>
        <v>4.08</v>
      </c>
      <c r="H593" s="12">
        <f t="shared" si="73"/>
        <v>1</v>
      </c>
      <c r="I593" s="12">
        <f t="shared" si="74"/>
        <v>2</v>
      </c>
      <c r="J593" s="15">
        <v>3</v>
      </c>
    </row>
    <row r="594" spans="1:10" s="70" customFormat="1" hidden="1">
      <c r="A594" s="65">
        <f t="shared" si="71"/>
        <v>40</v>
      </c>
      <c r="B594" s="66" t="s">
        <v>498</v>
      </c>
      <c r="C594" s="78" t="s">
        <v>2638</v>
      </c>
      <c r="D594" s="78"/>
      <c r="E594" s="68">
        <v>10784</v>
      </c>
      <c r="F594" s="69">
        <v>39</v>
      </c>
      <c r="G594" s="15">
        <f t="shared" si="72"/>
        <v>1.17</v>
      </c>
      <c r="H594" s="12">
        <f t="shared" si="73"/>
        <v>0.39</v>
      </c>
      <c r="I594" s="12">
        <f t="shared" si="74"/>
        <v>0.78</v>
      </c>
      <c r="J594" s="15">
        <f t="shared" si="75"/>
        <v>1.17</v>
      </c>
    </row>
    <row r="595" spans="1:10" s="70" customFormat="1" hidden="1">
      <c r="A595" s="65">
        <f t="shared" si="71"/>
        <v>41</v>
      </c>
      <c r="B595" s="66" t="s">
        <v>498</v>
      </c>
      <c r="C595" s="78" t="s">
        <v>2639</v>
      </c>
      <c r="D595" s="78"/>
      <c r="E595" s="68">
        <v>14136</v>
      </c>
      <c r="F595" s="69">
        <v>39</v>
      </c>
      <c r="G595" s="15">
        <f t="shared" si="72"/>
        <v>1.17</v>
      </c>
      <c r="H595" s="12">
        <f t="shared" si="73"/>
        <v>0.39</v>
      </c>
      <c r="I595" s="12">
        <f t="shared" si="74"/>
        <v>0.78</v>
      </c>
      <c r="J595" s="15">
        <f t="shared" si="75"/>
        <v>1.17</v>
      </c>
    </row>
    <row r="596" spans="1:10" s="70" customFormat="1" hidden="1">
      <c r="A596" s="65">
        <f t="shared" si="71"/>
        <v>42</v>
      </c>
      <c r="B596" s="66" t="s">
        <v>498</v>
      </c>
      <c r="C596" s="78" t="s">
        <v>2640</v>
      </c>
      <c r="D596" s="78"/>
      <c r="E596" s="68">
        <v>29342</v>
      </c>
      <c r="F596" s="69">
        <v>98</v>
      </c>
      <c r="G596" s="15">
        <f t="shared" si="72"/>
        <v>2.94</v>
      </c>
      <c r="H596" s="12">
        <f t="shared" si="73"/>
        <v>0.98</v>
      </c>
      <c r="I596" s="12">
        <f t="shared" si="74"/>
        <v>1.96</v>
      </c>
      <c r="J596" s="15">
        <f t="shared" si="75"/>
        <v>2.94</v>
      </c>
    </row>
    <row r="597" spans="1:10" s="70" customFormat="1" hidden="1">
      <c r="A597" s="65">
        <f t="shared" si="71"/>
        <v>43</v>
      </c>
      <c r="B597" s="66" t="s">
        <v>498</v>
      </c>
      <c r="C597" s="78" t="s">
        <v>2641</v>
      </c>
      <c r="D597" s="78"/>
      <c r="E597" s="68">
        <v>8974</v>
      </c>
      <c r="F597" s="69">
        <v>40</v>
      </c>
      <c r="G597" s="15">
        <f t="shared" si="72"/>
        <v>1.2</v>
      </c>
      <c r="H597" s="12">
        <f t="shared" si="73"/>
        <v>0.4</v>
      </c>
      <c r="I597" s="12">
        <f t="shared" si="74"/>
        <v>0.8</v>
      </c>
      <c r="J597" s="15">
        <f t="shared" si="75"/>
        <v>1.2</v>
      </c>
    </row>
    <row r="598" spans="1:10" s="70" customFormat="1" hidden="1">
      <c r="A598" s="65">
        <f t="shared" si="71"/>
        <v>44</v>
      </c>
      <c r="B598" s="66" t="s">
        <v>498</v>
      </c>
      <c r="C598" s="78" t="s">
        <v>2642</v>
      </c>
      <c r="D598" s="78"/>
      <c r="E598" s="68">
        <v>24324</v>
      </c>
      <c r="F598" s="69">
        <v>75</v>
      </c>
      <c r="G598" s="15">
        <f t="shared" si="72"/>
        <v>2.25</v>
      </c>
      <c r="H598" s="12">
        <f t="shared" si="73"/>
        <v>0.75</v>
      </c>
      <c r="I598" s="12">
        <f t="shared" si="74"/>
        <v>1.5</v>
      </c>
      <c r="J598" s="15">
        <f t="shared" si="75"/>
        <v>2.25</v>
      </c>
    </row>
    <row r="599" spans="1:10" s="70" customFormat="1" hidden="1">
      <c r="A599" s="65">
        <f t="shared" si="71"/>
        <v>45</v>
      </c>
      <c r="B599" s="66" t="s">
        <v>498</v>
      </c>
      <c r="C599" s="78" t="s">
        <v>2643</v>
      </c>
      <c r="D599" s="78"/>
      <c r="E599" s="68">
        <v>59957</v>
      </c>
      <c r="F599" s="69">
        <v>189</v>
      </c>
      <c r="G599" s="15">
        <f t="shared" si="72"/>
        <v>5.67</v>
      </c>
      <c r="H599" s="12">
        <f t="shared" si="73"/>
        <v>0.67</v>
      </c>
      <c r="I599" s="12">
        <f t="shared" si="74"/>
        <v>1.33</v>
      </c>
      <c r="J599" s="15">
        <v>2</v>
      </c>
    </row>
    <row r="600" spans="1:10" s="70" customFormat="1" hidden="1">
      <c r="A600" s="65">
        <f t="shared" si="71"/>
        <v>46</v>
      </c>
      <c r="B600" s="66" t="s">
        <v>498</v>
      </c>
      <c r="C600" s="78" t="s">
        <v>2644</v>
      </c>
      <c r="D600" s="78"/>
      <c r="E600" s="68">
        <v>5877</v>
      </c>
      <c r="F600" s="69">
        <v>11</v>
      </c>
      <c r="G600" s="15">
        <f t="shared" si="72"/>
        <v>0.33</v>
      </c>
      <c r="H600" s="12">
        <f t="shared" si="73"/>
        <v>0.33</v>
      </c>
      <c r="I600" s="12">
        <f t="shared" si="74"/>
        <v>0.67</v>
      </c>
      <c r="J600" s="15">
        <v>1</v>
      </c>
    </row>
    <row r="601" spans="1:10" s="70" customFormat="1" hidden="1">
      <c r="A601" s="65">
        <f t="shared" si="71"/>
        <v>47</v>
      </c>
      <c r="B601" s="66" t="s">
        <v>498</v>
      </c>
      <c r="C601" s="78" t="s">
        <v>2645</v>
      </c>
      <c r="D601" s="78"/>
      <c r="E601" s="68">
        <v>11053</v>
      </c>
      <c r="F601" s="69">
        <v>38</v>
      </c>
      <c r="G601" s="15">
        <f t="shared" si="72"/>
        <v>1.1399999999999999</v>
      </c>
      <c r="H601" s="12">
        <f t="shared" si="73"/>
        <v>0.38</v>
      </c>
      <c r="I601" s="12">
        <f t="shared" si="74"/>
        <v>0.76</v>
      </c>
      <c r="J601" s="15">
        <f t="shared" si="75"/>
        <v>1.1399999999999999</v>
      </c>
    </row>
    <row r="602" spans="1:10" s="70" customFormat="1" hidden="1">
      <c r="A602" s="65">
        <f t="shared" si="71"/>
        <v>48</v>
      </c>
      <c r="B602" s="66" t="s">
        <v>498</v>
      </c>
      <c r="C602" s="78" t="s">
        <v>2646</v>
      </c>
      <c r="D602" s="78"/>
      <c r="E602" s="68">
        <v>40376</v>
      </c>
      <c r="F602" s="69">
        <v>144</v>
      </c>
      <c r="G602" s="15">
        <f t="shared" si="72"/>
        <v>4.32</v>
      </c>
      <c r="H602" s="12">
        <f t="shared" si="73"/>
        <v>1</v>
      </c>
      <c r="I602" s="12">
        <f t="shared" si="74"/>
        <v>2</v>
      </c>
      <c r="J602" s="15">
        <v>3</v>
      </c>
    </row>
    <row r="603" spans="1:10" s="70" customFormat="1" hidden="1">
      <c r="A603" s="65">
        <f t="shared" si="71"/>
        <v>49</v>
      </c>
      <c r="B603" s="66" t="s">
        <v>498</v>
      </c>
      <c r="C603" s="78" t="s">
        <v>2647</v>
      </c>
      <c r="D603" s="78"/>
      <c r="E603" s="68">
        <v>12532</v>
      </c>
      <c r="F603" s="69">
        <v>42</v>
      </c>
      <c r="G603" s="15">
        <f t="shared" si="72"/>
        <v>1.26</v>
      </c>
      <c r="H603" s="12">
        <f t="shared" si="73"/>
        <v>0.42</v>
      </c>
      <c r="I603" s="12">
        <f t="shared" si="74"/>
        <v>0.84</v>
      </c>
      <c r="J603" s="15">
        <f t="shared" si="75"/>
        <v>1.26</v>
      </c>
    </row>
    <row r="604" spans="1:10" s="70" customFormat="1" hidden="1">
      <c r="A604" s="65">
        <f t="shared" si="71"/>
        <v>50</v>
      </c>
      <c r="B604" s="66" t="s">
        <v>498</v>
      </c>
      <c r="C604" s="78" t="s">
        <v>2166</v>
      </c>
      <c r="D604" s="78"/>
      <c r="E604" s="68">
        <v>8863</v>
      </c>
      <c r="F604" s="69">
        <v>20</v>
      </c>
      <c r="G604" s="15">
        <f t="shared" si="72"/>
        <v>0.6</v>
      </c>
      <c r="H604" s="12">
        <f t="shared" si="73"/>
        <v>0.33</v>
      </c>
      <c r="I604" s="12">
        <f t="shared" si="74"/>
        <v>0.67</v>
      </c>
      <c r="J604" s="15">
        <v>1</v>
      </c>
    </row>
    <row r="605" spans="1:10" s="70" customFormat="1" hidden="1">
      <c r="A605" s="65">
        <f t="shared" si="71"/>
        <v>51</v>
      </c>
      <c r="B605" s="66" t="s">
        <v>498</v>
      </c>
      <c r="C605" s="78" t="s">
        <v>2648</v>
      </c>
      <c r="D605" s="78"/>
      <c r="E605" s="68">
        <v>27030</v>
      </c>
      <c r="F605" s="69">
        <v>17</v>
      </c>
      <c r="G605" s="15">
        <f t="shared" si="72"/>
        <v>0.51</v>
      </c>
      <c r="H605" s="12">
        <f t="shared" si="73"/>
        <v>0.33</v>
      </c>
      <c r="I605" s="12">
        <f t="shared" si="74"/>
        <v>0.67</v>
      </c>
      <c r="J605" s="15">
        <v>1</v>
      </c>
    </row>
    <row r="606" spans="1:10" s="70" customFormat="1" hidden="1">
      <c r="A606" s="65">
        <f t="shared" si="71"/>
        <v>52</v>
      </c>
      <c r="B606" s="66" t="s">
        <v>498</v>
      </c>
      <c r="C606" s="78" t="s">
        <v>2649</v>
      </c>
      <c r="D606" s="78"/>
      <c r="E606" s="68">
        <v>11277</v>
      </c>
      <c r="F606" s="69">
        <v>37</v>
      </c>
      <c r="G606" s="15">
        <f t="shared" si="72"/>
        <v>1.1100000000000001</v>
      </c>
      <c r="H606" s="12">
        <f t="shared" si="73"/>
        <v>0.37</v>
      </c>
      <c r="I606" s="12">
        <f t="shared" si="74"/>
        <v>0.74</v>
      </c>
      <c r="J606" s="15">
        <f t="shared" si="75"/>
        <v>1.1100000000000001</v>
      </c>
    </row>
    <row r="607" spans="1:10" s="70" customFormat="1" hidden="1">
      <c r="A607" s="65">
        <v>52</v>
      </c>
      <c r="B607" s="66" t="s">
        <v>498</v>
      </c>
      <c r="C607" s="78" t="s">
        <v>2650</v>
      </c>
      <c r="D607" s="78"/>
      <c r="E607" s="68">
        <v>12811</v>
      </c>
      <c r="F607" s="69">
        <v>33</v>
      </c>
      <c r="G607" s="15">
        <f t="shared" si="72"/>
        <v>0.99</v>
      </c>
      <c r="H607" s="12">
        <f t="shared" si="73"/>
        <v>0.33</v>
      </c>
      <c r="I607" s="12">
        <f t="shared" si="74"/>
        <v>0.67</v>
      </c>
      <c r="J607" s="15">
        <v>1</v>
      </c>
    </row>
    <row r="608" spans="1:10" s="70" customFormat="1" hidden="1">
      <c r="A608" s="65">
        <f t="shared" ref="A608:A619" si="76">A607+1</f>
        <v>53</v>
      </c>
      <c r="B608" s="66" t="s">
        <v>498</v>
      </c>
      <c r="C608" s="78" t="s">
        <v>2651</v>
      </c>
      <c r="D608" s="78"/>
      <c r="E608" s="68">
        <v>46867</v>
      </c>
      <c r="F608" s="69">
        <v>196</v>
      </c>
      <c r="G608" s="15">
        <f t="shared" si="72"/>
        <v>5.88</v>
      </c>
      <c r="H608" s="12">
        <f t="shared" si="73"/>
        <v>0.67</v>
      </c>
      <c r="I608" s="12">
        <f t="shared" si="74"/>
        <v>1.33</v>
      </c>
      <c r="J608" s="15">
        <v>2</v>
      </c>
    </row>
    <row r="609" spans="1:10" s="70" customFormat="1" hidden="1">
      <c r="A609" s="65">
        <f t="shared" si="76"/>
        <v>54</v>
      </c>
      <c r="B609" s="66" t="s">
        <v>498</v>
      </c>
      <c r="C609" s="78" t="s">
        <v>2652</v>
      </c>
      <c r="D609" s="78"/>
      <c r="E609" s="68">
        <v>55814</v>
      </c>
      <c r="F609" s="69">
        <v>159</v>
      </c>
      <c r="G609" s="15">
        <f t="shared" si="72"/>
        <v>4.7699999999999996</v>
      </c>
      <c r="H609" s="12">
        <f t="shared" si="73"/>
        <v>0.67</v>
      </c>
      <c r="I609" s="12">
        <f t="shared" si="74"/>
        <v>1.33</v>
      </c>
      <c r="J609" s="15">
        <v>2</v>
      </c>
    </row>
    <row r="610" spans="1:10" s="70" customFormat="1" hidden="1">
      <c r="A610" s="65">
        <f t="shared" si="76"/>
        <v>55</v>
      </c>
      <c r="B610" s="66" t="s">
        <v>498</v>
      </c>
      <c r="C610" s="78" t="s">
        <v>2653</v>
      </c>
      <c r="D610" s="78"/>
      <c r="E610" s="68">
        <v>6816</v>
      </c>
      <c r="F610" s="69">
        <v>82</v>
      </c>
      <c r="G610" s="15">
        <f t="shared" si="72"/>
        <v>2.46</v>
      </c>
      <c r="H610" s="12">
        <f t="shared" si="73"/>
        <v>0.82</v>
      </c>
      <c r="I610" s="12">
        <f t="shared" si="74"/>
        <v>1.64</v>
      </c>
      <c r="J610" s="15">
        <f t="shared" si="75"/>
        <v>2.46</v>
      </c>
    </row>
    <row r="611" spans="1:10" s="70" customFormat="1" hidden="1">
      <c r="A611" s="65">
        <f t="shared" si="76"/>
        <v>56</v>
      </c>
      <c r="B611" s="66" t="s">
        <v>498</v>
      </c>
      <c r="C611" s="78" t="s">
        <v>2654</v>
      </c>
      <c r="D611" s="78"/>
      <c r="E611" s="68">
        <v>15029</v>
      </c>
      <c r="F611" s="69">
        <v>50</v>
      </c>
      <c r="G611" s="15">
        <f t="shared" si="72"/>
        <v>1.5</v>
      </c>
      <c r="H611" s="12">
        <f t="shared" si="73"/>
        <v>0.5</v>
      </c>
      <c r="I611" s="12">
        <f t="shared" si="74"/>
        <v>1</v>
      </c>
      <c r="J611" s="15">
        <f t="shared" si="75"/>
        <v>1.5</v>
      </c>
    </row>
    <row r="612" spans="1:10" s="70" customFormat="1" hidden="1">
      <c r="A612" s="65">
        <f t="shared" si="76"/>
        <v>57</v>
      </c>
      <c r="B612" s="66" t="s">
        <v>498</v>
      </c>
      <c r="C612" s="78" t="s">
        <v>2655</v>
      </c>
      <c r="D612" s="78"/>
      <c r="E612" s="68">
        <v>12374</v>
      </c>
      <c r="F612" s="69">
        <v>25</v>
      </c>
      <c r="G612" s="15">
        <f t="shared" si="72"/>
        <v>0.75</v>
      </c>
      <c r="H612" s="12">
        <f t="shared" si="73"/>
        <v>0.33</v>
      </c>
      <c r="I612" s="12">
        <f t="shared" si="74"/>
        <v>0.67</v>
      </c>
      <c r="J612" s="15">
        <v>1</v>
      </c>
    </row>
    <row r="613" spans="1:10" s="70" customFormat="1" hidden="1">
      <c r="A613" s="65">
        <f t="shared" si="76"/>
        <v>58</v>
      </c>
      <c r="B613" s="66" t="s">
        <v>498</v>
      </c>
      <c r="C613" s="78" t="s">
        <v>2656</v>
      </c>
      <c r="D613" s="78"/>
      <c r="E613" s="68">
        <v>16973</v>
      </c>
      <c r="F613" s="69">
        <v>67</v>
      </c>
      <c r="G613" s="15">
        <f t="shared" si="72"/>
        <v>2.0099999999999998</v>
      </c>
      <c r="H613" s="12">
        <f t="shared" si="73"/>
        <v>0.67</v>
      </c>
      <c r="I613" s="12">
        <f t="shared" si="74"/>
        <v>1.34</v>
      </c>
      <c r="J613" s="15">
        <f t="shared" si="75"/>
        <v>2.0099999999999998</v>
      </c>
    </row>
    <row r="614" spans="1:10" s="70" customFormat="1" hidden="1">
      <c r="A614" s="65">
        <f t="shared" si="76"/>
        <v>59</v>
      </c>
      <c r="B614" s="66" t="s">
        <v>498</v>
      </c>
      <c r="C614" s="78" t="s">
        <v>2657</v>
      </c>
      <c r="D614" s="78"/>
      <c r="E614" s="68">
        <v>15369</v>
      </c>
      <c r="F614" s="69">
        <v>61</v>
      </c>
      <c r="G614" s="15">
        <f t="shared" si="72"/>
        <v>1.83</v>
      </c>
      <c r="H614" s="12">
        <f t="shared" si="73"/>
        <v>0.61</v>
      </c>
      <c r="I614" s="12">
        <f t="shared" si="74"/>
        <v>1.22</v>
      </c>
      <c r="J614" s="15">
        <f t="shared" si="75"/>
        <v>1.83</v>
      </c>
    </row>
    <row r="615" spans="1:10" s="70" customFormat="1" hidden="1">
      <c r="A615" s="65">
        <f t="shared" si="76"/>
        <v>60</v>
      </c>
      <c r="B615" s="66" t="s">
        <v>498</v>
      </c>
      <c r="C615" s="78" t="s">
        <v>2658</v>
      </c>
      <c r="D615" s="78"/>
      <c r="E615" s="68">
        <v>6636</v>
      </c>
      <c r="F615" s="69">
        <v>22</v>
      </c>
      <c r="G615" s="15">
        <f t="shared" si="72"/>
        <v>0.66</v>
      </c>
      <c r="H615" s="12">
        <f t="shared" si="73"/>
        <v>0.33</v>
      </c>
      <c r="I615" s="12">
        <f t="shared" si="74"/>
        <v>0.67</v>
      </c>
      <c r="J615" s="15">
        <v>1</v>
      </c>
    </row>
    <row r="616" spans="1:10" s="70" customFormat="1" hidden="1">
      <c r="A616" s="65">
        <f t="shared" si="76"/>
        <v>61</v>
      </c>
      <c r="B616" s="66" t="s">
        <v>498</v>
      </c>
      <c r="C616" s="78" t="s">
        <v>2659</v>
      </c>
      <c r="D616" s="78"/>
      <c r="E616" s="68">
        <v>21920</v>
      </c>
      <c r="F616" s="69">
        <v>65</v>
      </c>
      <c r="G616" s="15">
        <f t="shared" si="72"/>
        <v>1.95</v>
      </c>
      <c r="H616" s="12">
        <f t="shared" si="73"/>
        <v>0.65</v>
      </c>
      <c r="I616" s="12">
        <f t="shared" si="74"/>
        <v>1.3</v>
      </c>
      <c r="J616" s="15">
        <f t="shared" si="75"/>
        <v>1.95</v>
      </c>
    </row>
    <row r="617" spans="1:10" s="70" customFormat="1" hidden="1">
      <c r="A617" s="65">
        <f t="shared" si="76"/>
        <v>62</v>
      </c>
      <c r="B617" s="66" t="s">
        <v>498</v>
      </c>
      <c r="C617" s="78" t="s">
        <v>2259</v>
      </c>
      <c r="D617" s="78"/>
      <c r="E617" s="68">
        <v>22013</v>
      </c>
      <c r="F617" s="69">
        <v>25</v>
      </c>
      <c r="G617" s="15">
        <f t="shared" si="72"/>
        <v>0.75</v>
      </c>
      <c r="H617" s="12">
        <f t="shared" si="73"/>
        <v>0.33</v>
      </c>
      <c r="I617" s="12">
        <f t="shared" si="74"/>
        <v>0.67</v>
      </c>
      <c r="J617" s="15">
        <v>1</v>
      </c>
    </row>
    <row r="618" spans="1:10" s="70" customFormat="1" hidden="1">
      <c r="A618" s="65">
        <f t="shared" si="76"/>
        <v>63</v>
      </c>
      <c r="B618" s="66" t="s">
        <v>498</v>
      </c>
      <c r="C618" s="78" t="s">
        <v>2660</v>
      </c>
      <c r="D618" s="78"/>
      <c r="E618" s="68">
        <v>10400</v>
      </c>
      <c r="F618" s="69">
        <v>0</v>
      </c>
      <c r="G618" s="15">
        <f t="shared" si="72"/>
        <v>0</v>
      </c>
      <c r="H618" s="12">
        <f t="shared" si="73"/>
        <v>0.33</v>
      </c>
      <c r="I618" s="12">
        <f t="shared" si="74"/>
        <v>0.67</v>
      </c>
      <c r="J618" s="15">
        <v>1</v>
      </c>
    </row>
    <row r="619" spans="1:10" s="70" customFormat="1" hidden="1">
      <c r="A619" s="65">
        <f t="shared" si="76"/>
        <v>64</v>
      </c>
      <c r="B619" s="66" t="s">
        <v>498</v>
      </c>
      <c r="C619" s="78" t="s">
        <v>2661</v>
      </c>
      <c r="D619" s="78"/>
      <c r="E619" s="68">
        <v>8118</v>
      </c>
      <c r="F619" s="69">
        <v>20</v>
      </c>
      <c r="G619" s="15">
        <f t="shared" si="72"/>
        <v>0.6</v>
      </c>
      <c r="H619" s="12">
        <f t="shared" si="73"/>
        <v>0.33</v>
      </c>
      <c r="I619" s="12">
        <f t="shared" si="74"/>
        <v>0.67</v>
      </c>
      <c r="J619" s="15">
        <v>1</v>
      </c>
    </row>
    <row r="620" spans="1:10" s="77" customFormat="1">
      <c r="A620" s="74">
        <v>14</v>
      </c>
      <c r="B620" s="75" t="s">
        <v>498</v>
      </c>
      <c r="C620" s="76" t="s">
        <v>105</v>
      </c>
      <c r="D620" s="76"/>
      <c r="E620" s="85">
        <f t="shared" ref="E620:J620" si="77">SUM(E555:E619)</f>
        <v>1045992</v>
      </c>
      <c r="F620" s="85">
        <f t="shared" si="77"/>
        <v>3711</v>
      </c>
      <c r="G620" s="88">
        <f t="shared" si="77"/>
        <v>111.32999999999997</v>
      </c>
      <c r="H620" s="88">
        <f t="shared" si="77"/>
        <v>35.33</v>
      </c>
      <c r="I620" s="88">
        <f t="shared" si="77"/>
        <v>70.840000000000018</v>
      </c>
      <c r="J620" s="88">
        <f t="shared" si="77"/>
        <v>106.17000000000002</v>
      </c>
    </row>
    <row r="621" spans="1:10" s="70" customFormat="1" hidden="1">
      <c r="A621" s="65">
        <v>1</v>
      </c>
      <c r="B621" s="66" t="s">
        <v>2662</v>
      </c>
      <c r="C621" s="78" t="s">
        <v>2378</v>
      </c>
      <c r="D621" s="78"/>
      <c r="E621" s="68">
        <v>30169</v>
      </c>
      <c r="F621" s="69">
        <v>129</v>
      </c>
      <c r="G621" s="15">
        <f t="shared" si="72"/>
        <v>3.87</v>
      </c>
      <c r="H621" s="12">
        <f t="shared" si="73"/>
        <v>1</v>
      </c>
      <c r="I621" s="12">
        <f t="shared" si="74"/>
        <v>2</v>
      </c>
      <c r="J621" s="15">
        <v>3</v>
      </c>
    </row>
    <row r="622" spans="1:10" s="70" customFormat="1" hidden="1">
      <c r="A622" s="65">
        <f t="shared" ref="A622:A647" si="78">A621+1</f>
        <v>2</v>
      </c>
      <c r="B622" s="66" t="s">
        <v>2662</v>
      </c>
      <c r="C622" s="78" t="s">
        <v>2663</v>
      </c>
      <c r="D622" s="78"/>
      <c r="E622" s="68">
        <v>25408</v>
      </c>
      <c r="F622" s="69">
        <v>116</v>
      </c>
      <c r="G622" s="15">
        <f t="shared" si="72"/>
        <v>3.48</v>
      </c>
      <c r="H622" s="12">
        <f t="shared" si="73"/>
        <v>1.1599999999999999</v>
      </c>
      <c r="I622" s="12">
        <f t="shared" si="74"/>
        <v>2.3199999999999998</v>
      </c>
      <c r="J622" s="15">
        <f t="shared" si="75"/>
        <v>3.48</v>
      </c>
    </row>
    <row r="623" spans="1:10" s="70" customFormat="1" hidden="1">
      <c r="A623" s="65">
        <f t="shared" si="78"/>
        <v>3</v>
      </c>
      <c r="B623" s="66" t="s">
        <v>2662</v>
      </c>
      <c r="C623" s="78" t="s">
        <v>2664</v>
      </c>
      <c r="D623" s="78"/>
      <c r="E623" s="68">
        <v>51364</v>
      </c>
      <c r="F623" s="69">
        <v>208</v>
      </c>
      <c r="G623" s="15">
        <f t="shared" si="72"/>
        <v>6.24</v>
      </c>
      <c r="H623" s="12">
        <f t="shared" si="73"/>
        <v>1.67</v>
      </c>
      <c r="I623" s="12">
        <f t="shared" si="74"/>
        <v>3.33</v>
      </c>
      <c r="J623" s="15">
        <v>5</v>
      </c>
    </row>
    <row r="624" spans="1:10" s="70" customFormat="1" hidden="1">
      <c r="A624" s="65">
        <f t="shared" si="78"/>
        <v>4</v>
      </c>
      <c r="B624" s="66" t="s">
        <v>2662</v>
      </c>
      <c r="C624" s="78" t="s">
        <v>2665</v>
      </c>
      <c r="D624" s="78"/>
      <c r="E624" s="68">
        <v>14639</v>
      </c>
      <c r="F624" s="69">
        <v>61</v>
      </c>
      <c r="G624" s="15">
        <f t="shared" si="72"/>
        <v>1.83</v>
      </c>
      <c r="H624" s="12">
        <f t="shared" si="73"/>
        <v>0.61</v>
      </c>
      <c r="I624" s="12">
        <f t="shared" si="74"/>
        <v>1.22</v>
      </c>
      <c r="J624" s="15">
        <f t="shared" si="75"/>
        <v>1.83</v>
      </c>
    </row>
    <row r="625" spans="1:10" s="70" customFormat="1" hidden="1">
      <c r="A625" s="65">
        <f t="shared" si="78"/>
        <v>5</v>
      </c>
      <c r="B625" s="66" t="s">
        <v>2662</v>
      </c>
      <c r="C625" s="78" t="s">
        <v>2666</v>
      </c>
      <c r="D625" s="78"/>
      <c r="E625" s="68">
        <v>7171</v>
      </c>
      <c r="F625" s="69">
        <v>32</v>
      </c>
      <c r="G625" s="15">
        <f t="shared" si="72"/>
        <v>0.96</v>
      </c>
      <c r="H625" s="12">
        <f t="shared" si="73"/>
        <v>0.33</v>
      </c>
      <c r="I625" s="12">
        <f t="shared" si="74"/>
        <v>0.67</v>
      </c>
      <c r="J625" s="15">
        <v>1</v>
      </c>
    </row>
    <row r="626" spans="1:10" s="70" customFormat="1" hidden="1">
      <c r="A626" s="65">
        <f t="shared" si="78"/>
        <v>6</v>
      </c>
      <c r="B626" s="66" t="s">
        <v>2662</v>
      </c>
      <c r="C626" s="78" t="s">
        <v>2160</v>
      </c>
      <c r="D626" s="78"/>
      <c r="E626" s="68">
        <v>19493</v>
      </c>
      <c r="F626" s="69">
        <v>63</v>
      </c>
      <c r="G626" s="15">
        <f t="shared" si="72"/>
        <v>1.89</v>
      </c>
      <c r="H626" s="12">
        <f t="shared" si="73"/>
        <v>0.63</v>
      </c>
      <c r="I626" s="12">
        <f t="shared" si="74"/>
        <v>1.26</v>
      </c>
      <c r="J626" s="15">
        <f t="shared" si="75"/>
        <v>1.89</v>
      </c>
    </row>
    <row r="627" spans="1:10" s="70" customFormat="1" hidden="1">
      <c r="A627" s="65">
        <f t="shared" si="78"/>
        <v>7</v>
      </c>
      <c r="B627" s="66" t="s">
        <v>2662</v>
      </c>
      <c r="C627" s="78" t="s">
        <v>2667</v>
      </c>
      <c r="D627" s="78"/>
      <c r="E627" s="68">
        <v>17158</v>
      </c>
      <c r="F627" s="69">
        <v>62</v>
      </c>
      <c r="G627" s="15">
        <f t="shared" si="72"/>
        <v>1.86</v>
      </c>
      <c r="H627" s="12">
        <f t="shared" si="73"/>
        <v>0.62</v>
      </c>
      <c r="I627" s="12">
        <f t="shared" si="74"/>
        <v>1.24</v>
      </c>
      <c r="J627" s="15">
        <f t="shared" si="75"/>
        <v>1.86</v>
      </c>
    </row>
    <row r="628" spans="1:10" s="70" customFormat="1" hidden="1">
      <c r="A628" s="65">
        <f t="shared" si="78"/>
        <v>8</v>
      </c>
      <c r="B628" s="66" t="s">
        <v>2662</v>
      </c>
      <c r="C628" s="78" t="s">
        <v>2668</v>
      </c>
      <c r="D628" s="78"/>
      <c r="E628" s="68">
        <v>7636</v>
      </c>
      <c r="F628" s="69">
        <v>32</v>
      </c>
      <c r="G628" s="15">
        <f t="shared" si="72"/>
        <v>0.96</v>
      </c>
      <c r="H628" s="12">
        <f t="shared" si="73"/>
        <v>0.33</v>
      </c>
      <c r="I628" s="12">
        <f t="shared" si="74"/>
        <v>0.67</v>
      </c>
      <c r="J628" s="15">
        <v>1</v>
      </c>
    </row>
    <row r="629" spans="1:10" s="70" customFormat="1" hidden="1">
      <c r="A629" s="65">
        <f t="shared" si="78"/>
        <v>9</v>
      </c>
      <c r="B629" s="66" t="s">
        <v>2662</v>
      </c>
      <c r="C629" s="78" t="s">
        <v>2669</v>
      </c>
      <c r="D629" s="78"/>
      <c r="E629" s="68">
        <v>20678</v>
      </c>
      <c r="F629" s="69">
        <v>76</v>
      </c>
      <c r="G629" s="15">
        <f t="shared" si="72"/>
        <v>2.2799999999999998</v>
      </c>
      <c r="H629" s="12">
        <f t="shared" si="73"/>
        <v>0.76</v>
      </c>
      <c r="I629" s="12">
        <f t="shared" si="74"/>
        <v>1.52</v>
      </c>
      <c r="J629" s="15">
        <f t="shared" si="75"/>
        <v>2.2799999999999998</v>
      </c>
    </row>
    <row r="630" spans="1:10" s="70" customFormat="1" hidden="1">
      <c r="A630" s="65">
        <f t="shared" si="78"/>
        <v>10</v>
      </c>
      <c r="B630" s="66" t="s">
        <v>2662</v>
      </c>
      <c r="C630" s="78" t="s">
        <v>2670</v>
      </c>
      <c r="D630" s="78"/>
      <c r="E630" s="68">
        <v>10960</v>
      </c>
      <c r="F630" s="69">
        <v>34</v>
      </c>
      <c r="G630" s="15">
        <f t="shared" si="72"/>
        <v>1.02</v>
      </c>
      <c r="H630" s="12">
        <f t="shared" si="73"/>
        <v>0.34</v>
      </c>
      <c r="I630" s="12">
        <f t="shared" si="74"/>
        <v>0.68</v>
      </c>
      <c r="J630" s="15">
        <f t="shared" si="75"/>
        <v>1.02</v>
      </c>
    </row>
    <row r="631" spans="1:10" s="70" customFormat="1" hidden="1">
      <c r="A631" s="65">
        <f t="shared" si="78"/>
        <v>11</v>
      </c>
      <c r="B631" s="66" t="s">
        <v>2662</v>
      </c>
      <c r="C631" s="78" t="s">
        <v>2671</v>
      </c>
      <c r="D631" s="78"/>
      <c r="E631" s="68">
        <v>13280</v>
      </c>
      <c r="F631" s="69">
        <v>28</v>
      </c>
      <c r="G631" s="15">
        <f t="shared" si="72"/>
        <v>0.84</v>
      </c>
      <c r="H631" s="12">
        <f t="shared" si="73"/>
        <v>0.33</v>
      </c>
      <c r="I631" s="12">
        <f t="shared" si="74"/>
        <v>0.67</v>
      </c>
      <c r="J631" s="15">
        <v>1</v>
      </c>
    </row>
    <row r="632" spans="1:10" s="70" customFormat="1" hidden="1">
      <c r="A632" s="65">
        <f t="shared" si="78"/>
        <v>12</v>
      </c>
      <c r="B632" s="66" t="s">
        <v>2662</v>
      </c>
      <c r="C632" s="78" t="s">
        <v>2672</v>
      </c>
      <c r="D632" s="78"/>
      <c r="E632" s="68">
        <v>30174</v>
      </c>
      <c r="F632" s="69">
        <v>14</v>
      </c>
      <c r="G632" s="15">
        <f t="shared" si="72"/>
        <v>0.42</v>
      </c>
      <c r="H632" s="12">
        <f t="shared" si="73"/>
        <v>0.33</v>
      </c>
      <c r="I632" s="12">
        <f t="shared" si="74"/>
        <v>0.67</v>
      </c>
      <c r="J632" s="15">
        <v>1</v>
      </c>
    </row>
    <row r="633" spans="1:10" s="70" customFormat="1" hidden="1">
      <c r="A633" s="65">
        <f t="shared" si="78"/>
        <v>13</v>
      </c>
      <c r="B633" s="66" t="s">
        <v>2662</v>
      </c>
      <c r="C633" s="78" t="s">
        <v>2673</v>
      </c>
      <c r="D633" s="78"/>
      <c r="E633" s="68">
        <v>43240</v>
      </c>
      <c r="F633" s="69">
        <v>185</v>
      </c>
      <c r="G633" s="15">
        <f t="shared" si="72"/>
        <v>5.55</v>
      </c>
      <c r="H633" s="12">
        <f t="shared" si="73"/>
        <v>0.67</v>
      </c>
      <c r="I633" s="12">
        <f t="shared" si="74"/>
        <v>1.33</v>
      </c>
      <c r="J633" s="15">
        <v>2</v>
      </c>
    </row>
    <row r="634" spans="1:10" s="70" customFormat="1" hidden="1">
      <c r="A634" s="65">
        <f t="shared" si="78"/>
        <v>14</v>
      </c>
      <c r="B634" s="66" t="s">
        <v>2662</v>
      </c>
      <c r="C634" s="78" t="s">
        <v>2674</v>
      </c>
      <c r="D634" s="78"/>
      <c r="E634" s="68">
        <v>595</v>
      </c>
      <c r="F634" s="69">
        <v>0</v>
      </c>
      <c r="G634" s="15">
        <f t="shared" ref="G634:G697" si="79">ROUND(F634*20*0.0015,2)</f>
        <v>0</v>
      </c>
      <c r="H634" s="12">
        <f t="shared" ref="H634:H697" si="80">ROUND(J634*1/3,2)</f>
        <v>0.33</v>
      </c>
      <c r="I634" s="12">
        <f t="shared" ref="I634:I697" si="81">ROUND(J634*2/3,2)</f>
        <v>0.67</v>
      </c>
      <c r="J634" s="15">
        <v>1</v>
      </c>
    </row>
    <row r="635" spans="1:10" s="70" customFormat="1" hidden="1">
      <c r="A635" s="65">
        <f t="shared" si="78"/>
        <v>15</v>
      </c>
      <c r="B635" s="66" t="s">
        <v>2662</v>
      </c>
      <c r="C635" s="78" t="s">
        <v>2675</v>
      </c>
      <c r="D635" s="78"/>
      <c r="E635" s="68">
        <v>44268</v>
      </c>
      <c r="F635" s="69">
        <v>204</v>
      </c>
      <c r="G635" s="15">
        <f t="shared" si="79"/>
        <v>6.12</v>
      </c>
      <c r="H635" s="12">
        <f t="shared" si="80"/>
        <v>1.67</v>
      </c>
      <c r="I635" s="12">
        <f t="shared" si="81"/>
        <v>3.33</v>
      </c>
      <c r="J635" s="15">
        <v>5</v>
      </c>
    </row>
    <row r="636" spans="1:10" s="70" customFormat="1" hidden="1">
      <c r="A636" s="65">
        <f t="shared" si="78"/>
        <v>16</v>
      </c>
      <c r="B636" s="66" t="s">
        <v>2662</v>
      </c>
      <c r="C636" s="78" t="s">
        <v>2678</v>
      </c>
      <c r="D636" s="78"/>
      <c r="E636" s="68">
        <v>2473</v>
      </c>
      <c r="F636" s="69">
        <v>37</v>
      </c>
      <c r="G636" s="15">
        <f t="shared" si="79"/>
        <v>1.1100000000000001</v>
      </c>
      <c r="H636" s="12">
        <f t="shared" si="80"/>
        <v>0.37</v>
      </c>
      <c r="I636" s="12">
        <f t="shared" si="81"/>
        <v>0.74</v>
      </c>
      <c r="J636" s="15">
        <f>G636</f>
        <v>1.1100000000000001</v>
      </c>
    </row>
    <row r="637" spans="1:10" s="70" customFormat="1" hidden="1">
      <c r="A637" s="65">
        <f t="shared" si="78"/>
        <v>17</v>
      </c>
      <c r="B637" s="66" t="s">
        <v>2662</v>
      </c>
      <c r="C637" s="78" t="s">
        <v>2454</v>
      </c>
      <c r="D637" s="78"/>
      <c r="E637" s="68">
        <v>53196</v>
      </c>
      <c r="F637" s="69">
        <v>34</v>
      </c>
      <c r="G637" s="15">
        <f t="shared" si="79"/>
        <v>1.02</v>
      </c>
      <c r="H637" s="12">
        <f t="shared" si="80"/>
        <v>0.34</v>
      </c>
      <c r="I637" s="12">
        <f t="shared" si="81"/>
        <v>0.68</v>
      </c>
      <c r="J637" s="15">
        <f>G637</f>
        <v>1.02</v>
      </c>
    </row>
    <row r="638" spans="1:10" s="70" customFormat="1" hidden="1">
      <c r="A638" s="65">
        <f t="shared" si="78"/>
        <v>18</v>
      </c>
      <c r="B638" s="66" t="s">
        <v>2662</v>
      </c>
      <c r="C638" s="78" t="s">
        <v>2687</v>
      </c>
      <c r="D638" s="78"/>
      <c r="E638" s="68">
        <v>14463</v>
      </c>
      <c r="F638" s="69">
        <v>33</v>
      </c>
      <c r="G638" s="15">
        <f t="shared" si="79"/>
        <v>0.99</v>
      </c>
      <c r="H638" s="12">
        <f t="shared" si="80"/>
        <v>0.33</v>
      </c>
      <c r="I638" s="12">
        <f t="shared" si="81"/>
        <v>0.67</v>
      </c>
      <c r="J638" s="15">
        <v>1</v>
      </c>
    </row>
    <row r="639" spans="1:10" s="70" customFormat="1" hidden="1">
      <c r="A639" s="65">
        <f t="shared" si="78"/>
        <v>19</v>
      </c>
      <c r="B639" s="66" t="s">
        <v>2662</v>
      </c>
      <c r="C639" s="78" t="s">
        <v>2688</v>
      </c>
      <c r="D639" s="78"/>
      <c r="E639" s="68">
        <v>21941</v>
      </c>
      <c r="F639" s="69">
        <v>44</v>
      </c>
      <c r="G639" s="15">
        <f t="shared" si="79"/>
        <v>1.32</v>
      </c>
      <c r="H639" s="12">
        <f t="shared" si="80"/>
        <v>0.44</v>
      </c>
      <c r="I639" s="12">
        <f t="shared" si="81"/>
        <v>0.88</v>
      </c>
      <c r="J639" s="15">
        <f>G639</f>
        <v>1.32</v>
      </c>
    </row>
    <row r="640" spans="1:10" s="70" customFormat="1" hidden="1">
      <c r="A640" s="65">
        <f t="shared" si="78"/>
        <v>20</v>
      </c>
      <c r="B640" s="66" t="s">
        <v>2662</v>
      </c>
      <c r="C640" s="78" t="s">
        <v>2690</v>
      </c>
      <c r="D640" s="78"/>
      <c r="E640" s="68">
        <v>83016</v>
      </c>
      <c r="F640" s="69">
        <v>130</v>
      </c>
      <c r="G640" s="15">
        <f t="shared" si="79"/>
        <v>3.9</v>
      </c>
      <c r="H640" s="12">
        <f t="shared" si="80"/>
        <v>1</v>
      </c>
      <c r="I640" s="12">
        <f t="shared" si="81"/>
        <v>2</v>
      </c>
      <c r="J640" s="15">
        <v>3</v>
      </c>
    </row>
    <row r="641" spans="1:10" s="70" customFormat="1" hidden="1">
      <c r="A641" s="65">
        <f t="shared" si="78"/>
        <v>21</v>
      </c>
      <c r="B641" s="66" t="s">
        <v>2662</v>
      </c>
      <c r="C641" s="78" t="s">
        <v>2693</v>
      </c>
      <c r="D641" s="78"/>
      <c r="E641" s="68">
        <v>53206</v>
      </c>
      <c r="F641" s="69">
        <v>115</v>
      </c>
      <c r="G641" s="15">
        <f t="shared" si="79"/>
        <v>3.45</v>
      </c>
      <c r="H641" s="12">
        <f t="shared" si="80"/>
        <v>1.1499999999999999</v>
      </c>
      <c r="I641" s="12">
        <f t="shared" si="81"/>
        <v>2.2999999999999998</v>
      </c>
      <c r="J641" s="15">
        <f>G641</f>
        <v>3.45</v>
      </c>
    </row>
    <row r="642" spans="1:10" s="70" customFormat="1" hidden="1">
      <c r="A642" s="65">
        <f t="shared" si="78"/>
        <v>22</v>
      </c>
      <c r="B642" s="66" t="s">
        <v>2662</v>
      </c>
      <c r="C642" s="78" t="s">
        <v>2694</v>
      </c>
      <c r="D642" s="78"/>
      <c r="E642" s="68">
        <v>38813</v>
      </c>
      <c r="F642" s="69">
        <v>63</v>
      </c>
      <c r="G642" s="15">
        <f t="shared" si="79"/>
        <v>1.89</v>
      </c>
      <c r="H642" s="12">
        <f t="shared" si="80"/>
        <v>0.63</v>
      </c>
      <c r="I642" s="12">
        <f t="shared" si="81"/>
        <v>1.26</v>
      </c>
      <c r="J642" s="15">
        <f>G642</f>
        <v>1.89</v>
      </c>
    </row>
    <row r="643" spans="1:10" s="70" customFormat="1" hidden="1">
      <c r="A643" s="65">
        <f t="shared" si="78"/>
        <v>23</v>
      </c>
      <c r="B643" s="66" t="s">
        <v>2662</v>
      </c>
      <c r="C643" s="78" t="s">
        <v>2697</v>
      </c>
      <c r="D643" s="78"/>
      <c r="E643" s="68">
        <v>18584</v>
      </c>
      <c r="F643" s="69">
        <v>79</v>
      </c>
      <c r="G643" s="15">
        <f t="shared" si="79"/>
        <v>2.37</v>
      </c>
      <c r="H643" s="12">
        <f t="shared" si="80"/>
        <v>0.79</v>
      </c>
      <c r="I643" s="12">
        <f t="shared" si="81"/>
        <v>1.58</v>
      </c>
      <c r="J643" s="15">
        <f>G643</f>
        <v>2.37</v>
      </c>
    </row>
    <row r="644" spans="1:10" s="70" customFormat="1" hidden="1">
      <c r="A644" s="65">
        <f t="shared" si="78"/>
        <v>24</v>
      </c>
      <c r="B644" s="66" t="s">
        <v>2662</v>
      </c>
      <c r="C644" s="78" t="s">
        <v>2699</v>
      </c>
      <c r="D644" s="78"/>
      <c r="E644" s="68">
        <v>13068</v>
      </c>
      <c r="F644" s="69">
        <v>29</v>
      </c>
      <c r="G644" s="15">
        <f t="shared" si="79"/>
        <v>0.87</v>
      </c>
      <c r="H644" s="12">
        <f t="shared" si="80"/>
        <v>0.33</v>
      </c>
      <c r="I644" s="12">
        <f t="shared" si="81"/>
        <v>0.67</v>
      </c>
      <c r="J644" s="15">
        <v>1</v>
      </c>
    </row>
    <row r="645" spans="1:10" s="70" customFormat="1" hidden="1">
      <c r="A645" s="65">
        <f t="shared" si="78"/>
        <v>25</v>
      </c>
      <c r="B645" s="66" t="s">
        <v>2662</v>
      </c>
      <c r="C645" s="78" t="s">
        <v>2701</v>
      </c>
      <c r="D645" s="78"/>
      <c r="E645" s="68">
        <v>22141</v>
      </c>
      <c r="F645" s="69">
        <v>49</v>
      </c>
      <c r="G645" s="15">
        <f t="shared" si="79"/>
        <v>1.47</v>
      </c>
      <c r="H645" s="12">
        <f t="shared" si="80"/>
        <v>0.49</v>
      </c>
      <c r="I645" s="12">
        <f t="shared" si="81"/>
        <v>0.98</v>
      </c>
      <c r="J645" s="15">
        <f>G645</f>
        <v>1.47</v>
      </c>
    </row>
    <row r="646" spans="1:10" s="70" customFormat="1" hidden="1">
      <c r="A646" s="65">
        <f t="shared" si="78"/>
        <v>26</v>
      </c>
      <c r="B646" s="66" t="s">
        <v>2662</v>
      </c>
      <c r="C646" s="78" t="s">
        <v>2706</v>
      </c>
      <c r="D646" s="78"/>
      <c r="E646" s="68">
        <v>11901</v>
      </c>
      <c r="F646" s="69">
        <v>26</v>
      </c>
      <c r="G646" s="15">
        <f t="shared" si="79"/>
        <v>0.78</v>
      </c>
      <c r="H646" s="12">
        <f t="shared" si="80"/>
        <v>0.33</v>
      </c>
      <c r="I646" s="12">
        <f t="shared" si="81"/>
        <v>0.67</v>
      </c>
      <c r="J646" s="15">
        <v>1</v>
      </c>
    </row>
    <row r="647" spans="1:10" s="70" customFormat="1" hidden="1">
      <c r="A647" s="65">
        <f t="shared" si="78"/>
        <v>27</v>
      </c>
      <c r="B647" s="66" t="s">
        <v>2662</v>
      </c>
      <c r="C647" s="78" t="s">
        <v>2709</v>
      </c>
      <c r="D647" s="78"/>
      <c r="E647" s="68">
        <f>20756-4785</f>
        <v>15971</v>
      </c>
      <c r="F647" s="69">
        <v>13</v>
      </c>
      <c r="G647" s="15">
        <f t="shared" si="79"/>
        <v>0.39</v>
      </c>
      <c r="H647" s="12">
        <f t="shared" si="80"/>
        <v>0.33</v>
      </c>
      <c r="I647" s="12">
        <f t="shared" si="81"/>
        <v>0.67</v>
      </c>
      <c r="J647" s="15">
        <v>1</v>
      </c>
    </row>
    <row r="648" spans="1:10" s="70" customFormat="1">
      <c r="A648" s="65"/>
      <c r="B648" s="75" t="s">
        <v>2662</v>
      </c>
      <c r="C648" s="76" t="s">
        <v>105</v>
      </c>
      <c r="D648" s="78"/>
      <c r="E648" s="68">
        <f t="shared" ref="E648:J648" si="82">SUM(E621:E647)</f>
        <v>685006</v>
      </c>
      <c r="F648" s="69">
        <f t="shared" si="82"/>
        <v>1896</v>
      </c>
      <c r="G648" s="15">
        <f t="shared" si="82"/>
        <v>56.88</v>
      </c>
      <c r="H648" s="12">
        <f t="shared" si="82"/>
        <v>17.309999999999992</v>
      </c>
      <c r="I648" s="12">
        <f t="shared" si="82"/>
        <v>34.68</v>
      </c>
      <c r="J648" s="15">
        <f t="shared" si="82"/>
        <v>51.99</v>
      </c>
    </row>
    <row r="649" spans="1:10" s="70" customFormat="1" hidden="1">
      <c r="A649" s="65">
        <v>1</v>
      </c>
      <c r="B649" s="66" t="s">
        <v>2869</v>
      </c>
      <c r="C649" s="78" t="s">
        <v>2676</v>
      </c>
      <c r="D649" s="78"/>
      <c r="E649" s="68">
        <v>8435</v>
      </c>
      <c r="F649" s="69">
        <v>20</v>
      </c>
      <c r="G649" s="15">
        <f t="shared" ref="G649:G672" si="83">ROUND(F649*20*0.0015,2)</f>
        <v>0.6</v>
      </c>
      <c r="H649" s="12">
        <f t="shared" ref="H649:H672" si="84">ROUND(J649*1/3,2)</f>
        <v>0.33</v>
      </c>
      <c r="I649" s="12">
        <f t="shared" ref="I649:I672" si="85">ROUND(J649*2/3,2)</f>
        <v>0.67</v>
      </c>
      <c r="J649" s="15">
        <v>1</v>
      </c>
    </row>
    <row r="650" spans="1:10" s="70" customFormat="1" hidden="1">
      <c r="A650" s="65">
        <f>A649+1</f>
        <v>2</v>
      </c>
      <c r="B650" s="66" t="s">
        <v>2869</v>
      </c>
      <c r="C650" s="78" t="s">
        <v>2677</v>
      </c>
      <c r="D650" s="78"/>
      <c r="E650" s="68">
        <v>11137</v>
      </c>
      <c r="F650" s="69">
        <v>6</v>
      </c>
      <c r="G650" s="15">
        <f t="shared" si="83"/>
        <v>0.18</v>
      </c>
      <c r="H650" s="12">
        <f t="shared" si="84"/>
        <v>0.33</v>
      </c>
      <c r="I650" s="12">
        <f t="shared" si="85"/>
        <v>0.67</v>
      </c>
      <c r="J650" s="15">
        <v>1</v>
      </c>
    </row>
    <row r="651" spans="1:10" s="70" customFormat="1" hidden="1">
      <c r="A651" s="65">
        <f t="shared" ref="A651:A677" si="86">A650+1</f>
        <v>3</v>
      </c>
      <c r="B651" s="66" t="s">
        <v>2869</v>
      </c>
      <c r="C651" s="78" t="s">
        <v>2679</v>
      </c>
      <c r="D651" s="78"/>
      <c r="E651" s="68">
        <v>22683</v>
      </c>
      <c r="F651" s="69">
        <v>75</v>
      </c>
      <c r="G651" s="15">
        <f t="shared" si="83"/>
        <v>2.25</v>
      </c>
      <c r="H651" s="12">
        <f t="shared" si="84"/>
        <v>0.75</v>
      </c>
      <c r="I651" s="12">
        <f t="shared" si="85"/>
        <v>1.5</v>
      </c>
      <c r="J651" s="15">
        <f>G651</f>
        <v>2.25</v>
      </c>
    </row>
    <row r="652" spans="1:10" s="70" customFormat="1" hidden="1">
      <c r="A652" s="65">
        <f t="shared" si="86"/>
        <v>4</v>
      </c>
      <c r="B652" s="66" t="s">
        <v>2869</v>
      </c>
      <c r="C652" s="78" t="s">
        <v>2680</v>
      </c>
      <c r="D652" s="78"/>
      <c r="E652" s="68">
        <v>10793</v>
      </c>
      <c r="F652" s="69">
        <v>42</v>
      </c>
      <c r="G652" s="15">
        <f t="shared" si="83"/>
        <v>1.26</v>
      </c>
      <c r="H652" s="12">
        <f t="shared" si="84"/>
        <v>0.42</v>
      </c>
      <c r="I652" s="12">
        <f t="shared" si="85"/>
        <v>0.84</v>
      </c>
      <c r="J652" s="15">
        <f>G652</f>
        <v>1.26</v>
      </c>
    </row>
    <row r="653" spans="1:10" s="70" customFormat="1" hidden="1">
      <c r="A653" s="65">
        <f t="shared" si="86"/>
        <v>5</v>
      </c>
      <c r="B653" s="66" t="s">
        <v>2869</v>
      </c>
      <c r="C653" s="78" t="s">
        <v>2681</v>
      </c>
      <c r="D653" s="78"/>
      <c r="E653" s="68">
        <v>10347</v>
      </c>
      <c r="F653" s="69">
        <v>41</v>
      </c>
      <c r="G653" s="15">
        <f t="shared" si="83"/>
        <v>1.23</v>
      </c>
      <c r="H653" s="12">
        <f t="shared" si="84"/>
        <v>0.41</v>
      </c>
      <c r="I653" s="12">
        <f t="shared" si="85"/>
        <v>0.82</v>
      </c>
      <c r="J653" s="15">
        <f>G653</f>
        <v>1.23</v>
      </c>
    </row>
    <row r="654" spans="1:10" s="70" customFormat="1" hidden="1">
      <c r="A654" s="65">
        <f t="shared" si="86"/>
        <v>6</v>
      </c>
      <c r="B654" s="66" t="s">
        <v>2869</v>
      </c>
      <c r="C654" s="78" t="s">
        <v>2682</v>
      </c>
      <c r="D654" s="78"/>
      <c r="E654" s="68">
        <v>4864</v>
      </c>
      <c r="F654" s="69">
        <v>19</v>
      </c>
      <c r="G654" s="15">
        <f t="shared" si="83"/>
        <v>0.56999999999999995</v>
      </c>
      <c r="H654" s="12">
        <f t="shared" si="84"/>
        <v>0.33</v>
      </c>
      <c r="I654" s="12">
        <f t="shared" si="85"/>
        <v>0.67</v>
      </c>
      <c r="J654" s="15">
        <v>1</v>
      </c>
    </row>
    <row r="655" spans="1:10" s="70" customFormat="1" hidden="1">
      <c r="A655" s="65">
        <f t="shared" si="86"/>
        <v>7</v>
      </c>
      <c r="B655" s="66" t="s">
        <v>2869</v>
      </c>
      <c r="C655" s="78" t="s">
        <v>2683</v>
      </c>
      <c r="D655" s="78"/>
      <c r="E655" s="68">
        <v>6324</v>
      </c>
      <c r="F655" s="69">
        <v>55</v>
      </c>
      <c r="G655" s="15">
        <f t="shared" si="83"/>
        <v>1.65</v>
      </c>
      <c r="H655" s="12">
        <f t="shared" si="84"/>
        <v>0.55000000000000004</v>
      </c>
      <c r="I655" s="12">
        <f t="shared" si="85"/>
        <v>1.1000000000000001</v>
      </c>
      <c r="J655" s="15">
        <f>G655</f>
        <v>1.65</v>
      </c>
    </row>
    <row r="656" spans="1:10" s="70" customFormat="1" hidden="1">
      <c r="A656" s="65">
        <f t="shared" si="86"/>
        <v>8</v>
      </c>
      <c r="B656" s="66" t="s">
        <v>2869</v>
      </c>
      <c r="C656" s="78" t="s">
        <v>2684</v>
      </c>
      <c r="D656" s="78"/>
      <c r="E656" s="68">
        <v>4241</v>
      </c>
      <c r="F656" s="69">
        <v>8</v>
      </c>
      <c r="G656" s="15">
        <f t="shared" si="83"/>
        <v>0.24</v>
      </c>
      <c r="H656" s="12">
        <f t="shared" si="84"/>
        <v>0.33</v>
      </c>
      <c r="I656" s="12">
        <f t="shared" si="85"/>
        <v>0.67</v>
      </c>
      <c r="J656" s="15">
        <v>1</v>
      </c>
    </row>
    <row r="657" spans="1:10" s="70" customFormat="1" hidden="1">
      <c r="A657" s="65">
        <f t="shared" si="86"/>
        <v>9</v>
      </c>
      <c r="B657" s="66" t="s">
        <v>2869</v>
      </c>
      <c r="C657" s="78" t="s">
        <v>2685</v>
      </c>
      <c r="D657" s="78"/>
      <c r="E657" s="68">
        <v>9675</v>
      </c>
      <c r="F657" s="69">
        <v>16</v>
      </c>
      <c r="G657" s="15">
        <f t="shared" si="83"/>
        <v>0.48</v>
      </c>
      <c r="H657" s="12">
        <f t="shared" si="84"/>
        <v>0.33</v>
      </c>
      <c r="I657" s="12">
        <f t="shared" si="85"/>
        <v>0.67</v>
      </c>
      <c r="J657" s="15">
        <v>1</v>
      </c>
    </row>
    <row r="658" spans="1:10" s="70" customFormat="1" hidden="1">
      <c r="A658" s="65">
        <f t="shared" si="86"/>
        <v>10</v>
      </c>
      <c r="B658" s="66" t="s">
        <v>2869</v>
      </c>
      <c r="C658" s="78" t="s">
        <v>2686</v>
      </c>
      <c r="D658" s="78"/>
      <c r="E658" s="68">
        <v>7180</v>
      </c>
      <c r="F658" s="69">
        <v>22</v>
      </c>
      <c r="G658" s="15">
        <f t="shared" si="83"/>
        <v>0.66</v>
      </c>
      <c r="H658" s="12">
        <f t="shared" si="84"/>
        <v>0.33</v>
      </c>
      <c r="I658" s="12">
        <f t="shared" si="85"/>
        <v>0.67</v>
      </c>
      <c r="J658" s="15">
        <v>1</v>
      </c>
    </row>
    <row r="659" spans="1:10" s="70" customFormat="1" hidden="1">
      <c r="A659" s="65">
        <f t="shared" si="86"/>
        <v>11</v>
      </c>
      <c r="B659" s="66" t="s">
        <v>2869</v>
      </c>
      <c r="C659" s="78" t="s">
        <v>2524</v>
      </c>
      <c r="D659" s="78"/>
      <c r="E659" s="68">
        <v>3753</v>
      </c>
      <c r="F659" s="69">
        <v>6</v>
      </c>
      <c r="G659" s="15">
        <f t="shared" si="83"/>
        <v>0.18</v>
      </c>
      <c r="H659" s="12">
        <f t="shared" si="84"/>
        <v>0.33</v>
      </c>
      <c r="I659" s="12">
        <f t="shared" si="85"/>
        <v>0.67</v>
      </c>
      <c r="J659" s="15">
        <v>1</v>
      </c>
    </row>
    <row r="660" spans="1:10" s="70" customFormat="1" hidden="1">
      <c r="A660" s="65">
        <f t="shared" si="86"/>
        <v>12</v>
      </c>
      <c r="B660" s="66" t="s">
        <v>2869</v>
      </c>
      <c r="C660" s="78" t="s">
        <v>2689</v>
      </c>
      <c r="D660" s="78"/>
      <c r="E660" s="68">
        <v>17411</v>
      </c>
      <c r="F660" s="69">
        <v>31</v>
      </c>
      <c r="G660" s="15">
        <f t="shared" si="83"/>
        <v>0.93</v>
      </c>
      <c r="H660" s="12">
        <f t="shared" si="84"/>
        <v>0.33</v>
      </c>
      <c r="I660" s="12">
        <f t="shared" si="85"/>
        <v>0.67</v>
      </c>
      <c r="J660" s="15">
        <v>1</v>
      </c>
    </row>
    <row r="661" spans="1:10" s="70" customFormat="1" hidden="1">
      <c r="A661" s="65">
        <f t="shared" si="86"/>
        <v>13</v>
      </c>
      <c r="B661" s="66" t="s">
        <v>2869</v>
      </c>
      <c r="C661" s="78" t="s">
        <v>2691</v>
      </c>
      <c r="D661" s="78"/>
      <c r="E661" s="68">
        <v>22950</v>
      </c>
      <c r="F661" s="69">
        <v>38</v>
      </c>
      <c r="G661" s="15">
        <f t="shared" si="83"/>
        <v>1.1399999999999999</v>
      </c>
      <c r="H661" s="12">
        <f t="shared" si="84"/>
        <v>0.38</v>
      </c>
      <c r="I661" s="12">
        <f t="shared" si="85"/>
        <v>0.76</v>
      </c>
      <c r="J661" s="15">
        <f>G661</f>
        <v>1.1399999999999999</v>
      </c>
    </row>
    <row r="662" spans="1:10" s="70" customFormat="1" hidden="1">
      <c r="A662" s="65">
        <f t="shared" si="86"/>
        <v>14</v>
      </c>
      <c r="B662" s="66" t="s">
        <v>2869</v>
      </c>
      <c r="C662" s="78" t="s">
        <v>2692</v>
      </c>
      <c r="D662" s="78"/>
      <c r="E662" s="68">
        <v>24</v>
      </c>
      <c r="F662" s="69">
        <v>16</v>
      </c>
      <c r="G662" s="15">
        <f t="shared" si="83"/>
        <v>0.48</v>
      </c>
      <c r="H662" s="12">
        <f t="shared" si="84"/>
        <v>0.33</v>
      </c>
      <c r="I662" s="12">
        <f t="shared" si="85"/>
        <v>0.67</v>
      </c>
      <c r="J662" s="15">
        <v>1</v>
      </c>
    </row>
    <row r="663" spans="1:10" s="70" customFormat="1" hidden="1">
      <c r="A663" s="65">
        <f t="shared" si="86"/>
        <v>15</v>
      </c>
      <c r="B663" s="66" t="s">
        <v>2869</v>
      </c>
      <c r="C663" s="78" t="s">
        <v>2695</v>
      </c>
      <c r="D663" s="78"/>
      <c r="E663" s="68">
        <v>6818</v>
      </c>
      <c r="F663" s="69">
        <v>26</v>
      </c>
      <c r="G663" s="15">
        <f t="shared" si="83"/>
        <v>0.78</v>
      </c>
      <c r="H663" s="12">
        <f t="shared" si="84"/>
        <v>0.33</v>
      </c>
      <c r="I663" s="12">
        <f t="shared" si="85"/>
        <v>0.67</v>
      </c>
      <c r="J663" s="15">
        <v>1</v>
      </c>
    </row>
    <row r="664" spans="1:10" s="70" customFormat="1" hidden="1">
      <c r="A664" s="65">
        <f t="shared" si="86"/>
        <v>16</v>
      </c>
      <c r="B664" s="66" t="s">
        <v>2869</v>
      </c>
      <c r="C664" s="78" t="s">
        <v>2696</v>
      </c>
      <c r="D664" s="78"/>
      <c r="E664" s="68">
        <v>3827</v>
      </c>
      <c r="F664" s="69">
        <v>11</v>
      </c>
      <c r="G664" s="15">
        <f t="shared" si="83"/>
        <v>0.33</v>
      </c>
      <c r="H664" s="12">
        <f t="shared" si="84"/>
        <v>0.33</v>
      </c>
      <c r="I664" s="12">
        <f t="shared" si="85"/>
        <v>0.67</v>
      </c>
      <c r="J664" s="15">
        <v>1</v>
      </c>
    </row>
    <row r="665" spans="1:10" s="70" customFormat="1" hidden="1">
      <c r="A665" s="65">
        <f t="shared" si="86"/>
        <v>17</v>
      </c>
      <c r="B665" s="66" t="s">
        <v>2869</v>
      </c>
      <c r="C665" s="78" t="s">
        <v>2698</v>
      </c>
      <c r="D665" s="78"/>
      <c r="E665" s="68">
        <v>0</v>
      </c>
      <c r="F665" s="69">
        <v>0</v>
      </c>
      <c r="G665" s="15">
        <f t="shared" si="83"/>
        <v>0</v>
      </c>
      <c r="H665" s="12">
        <f t="shared" si="84"/>
        <v>0.33</v>
      </c>
      <c r="I665" s="12">
        <f t="shared" si="85"/>
        <v>0.67</v>
      </c>
      <c r="J665" s="15">
        <v>1</v>
      </c>
    </row>
    <row r="666" spans="1:10" s="70" customFormat="1" hidden="1">
      <c r="A666" s="65">
        <f t="shared" si="86"/>
        <v>18</v>
      </c>
      <c r="B666" s="66" t="s">
        <v>2869</v>
      </c>
      <c r="C666" s="78" t="s">
        <v>2700</v>
      </c>
      <c r="D666" s="78"/>
      <c r="E666" s="68">
        <v>6394</v>
      </c>
      <c r="F666" s="69">
        <v>14</v>
      </c>
      <c r="G666" s="15">
        <f t="shared" si="83"/>
        <v>0.42</v>
      </c>
      <c r="H666" s="12">
        <f t="shared" si="84"/>
        <v>0.33</v>
      </c>
      <c r="I666" s="12">
        <f t="shared" si="85"/>
        <v>0.67</v>
      </c>
      <c r="J666" s="15">
        <v>1</v>
      </c>
    </row>
    <row r="667" spans="1:10" s="70" customFormat="1" hidden="1">
      <c r="A667" s="65">
        <f t="shared" si="86"/>
        <v>19</v>
      </c>
      <c r="B667" s="66" t="s">
        <v>2869</v>
      </c>
      <c r="C667" s="78" t="s">
        <v>2702</v>
      </c>
      <c r="D667" s="78"/>
      <c r="E667" s="68">
        <v>9194</v>
      </c>
      <c r="F667" s="69">
        <v>27</v>
      </c>
      <c r="G667" s="15">
        <f t="shared" si="83"/>
        <v>0.81</v>
      </c>
      <c r="H667" s="12">
        <f t="shared" si="84"/>
        <v>0.33</v>
      </c>
      <c r="I667" s="12">
        <f t="shared" si="85"/>
        <v>0.67</v>
      </c>
      <c r="J667" s="15">
        <v>1</v>
      </c>
    </row>
    <row r="668" spans="1:10" s="70" customFormat="1" hidden="1">
      <c r="A668" s="65">
        <f t="shared" si="86"/>
        <v>20</v>
      </c>
      <c r="B668" s="66" t="s">
        <v>2869</v>
      </c>
      <c r="C668" s="78" t="s">
        <v>2703</v>
      </c>
      <c r="D668" s="78"/>
      <c r="E668" s="68">
        <v>15440</v>
      </c>
      <c r="F668" s="69">
        <v>30</v>
      </c>
      <c r="G668" s="15">
        <f t="shared" si="83"/>
        <v>0.9</v>
      </c>
      <c r="H668" s="12">
        <f t="shared" si="84"/>
        <v>0.33</v>
      </c>
      <c r="I668" s="12">
        <f t="shared" si="85"/>
        <v>0.67</v>
      </c>
      <c r="J668" s="15">
        <v>1</v>
      </c>
    </row>
    <row r="669" spans="1:10" s="70" customFormat="1" hidden="1">
      <c r="A669" s="65">
        <f t="shared" si="86"/>
        <v>21</v>
      </c>
      <c r="B669" s="66" t="s">
        <v>2869</v>
      </c>
      <c r="C669" s="78" t="s">
        <v>2704</v>
      </c>
      <c r="D669" s="78"/>
      <c r="E669" s="68">
        <v>4185</v>
      </c>
      <c r="F669" s="69">
        <v>4</v>
      </c>
      <c r="G669" s="15">
        <f t="shared" si="83"/>
        <v>0.12</v>
      </c>
      <c r="H669" s="12">
        <f t="shared" si="84"/>
        <v>0.33</v>
      </c>
      <c r="I669" s="12">
        <f t="shared" si="85"/>
        <v>0.67</v>
      </c>
      <c r="J669" s="15">
        <v>1</v>
      </c>
    </row>
    <row r="670" spans="1:10" s="70" customFormat="1" hidden="1">
      <c r="A670" s="65">
        <f t="shared" si="86"/>
        <v>22</v>
      </c>
      <c r="B670" s="66" t="s">
        <v>2869</v>
      </c>
      <c r="C670" s="78" t="s">
        <v>2705</v>
      </c>
      <c r="D670" s="78"/>
      <c r="E670" s="68">
        <v>5967</v>
      </c>
      <c r="F670" s="69">
        <v>17</v>
      </c>
      <c r="G670" s="15">
        <f t="shared" si="83"/>
        <v>0.51</v>
      </c>
      <c r="H670" s="12">
        <f t="shared" si="84"/>
        <v>0.33</v>
      </c>
      <c r="I670" s="12">
        <f t="shared" si="85"/>
        <v>0.67</v>
      </c>
      <c r="J670" s="15">
        <v>1</v>
      </c>
    </row>
    <row r="671" spans="1:10" s="70" customFormat="1" hidden="1">
      <c r="A671" s="65">
        <f t="shared" si="86"/>
        <v>23</v>
      </c>
      <c r="B671" s="66" t="s">
        <v>2869</v>
      </c>
      <c r="C671" s="78" t="s">
        <v>2707</v>
      </c>
      <c r="D671" s="78"/>
      <c r="E671" s="68">
        <v>4618</v>
      </c>
      <c r="F671" s="69">
        <v>29</v>
      </c>
      <c r="G671" s="15">
        <f t="shared" si="83"/>
        <v>0.87</v>
      </c>
      <c r="H671" s="12">
        <f t="shared" si="84"/>
        <v>0.33</v>
      </c>
      <c r="I671" s="12">
        <f t="shared" si="85"/>
        <v>0.67</v>
      </c>
      <c r="J671" s="15">
        <v>1</v>
      </c>
    </row>
    <row r="672" spans="1:10" s="70" customFormat="1" hidden="1">
      <c r="A672" s="65">
        <f t="shared" si="86"/>
        <v>24</v>
      </c>
      <c r="B672" s="66" t="s">
        <v>2869</v>
      </c>
      <c r="C672" s="78" t="s">
        <v>2708</v>
      </c>
      <c r="D672" s="78"/>
      <c r="E672" s="68">
        <v>11589</v>
      </c>
      <c r="F672" s="69">
        <v>8</v>
      </c>
      <c r="G672" s="15">
        <f t="shared" si="83"/>
        <v>0.24</v>
      </c>
      <c r="H672" s="12">
        <f t="shared" si="84"/>
        <v>0.33</v>
      </c>
      <c r="I672" s="12">
        <f t="shared" si="85"/>
        <v>0.67</v>
      </c>
      <c r="J672" s="15">
        <v>1</v>
      </c>
    </row>
    <row r="673" spans="1:10" s="70" customFormat="1" hidden="1">
      <c r="A673" s="65">
        <f t="shared" si="86"/>
        <v>25</v>
      </c>
      <c r="B673" s="66" t="s">
        <v>2869</v>
      </c>
      <c r="C673" s="78" t="s">
        <v>2710</v>
      </c>
      <c r="D673" s="78"/>
      <c r="E673" s="68">
        <v>9259</v>
      </c>
      <c r="F673" s="69">
        <v>15</v>
      </c>
      <c r="G673" s="15">
        <f t="shared" si="79"/>
        <v>0.45</v>
      </c>
      <c r="H673" s="12">
        <f t="shared" si="80"/>
        <v>0.33</v>
      </c>
      <c r="I673" s="12">
        <f t="shared" si="81"/>
        <v>0.67</v>
      </c>
      <c r="J673" s="15">
        <v>1</v>
      </c>
    </row>
    <row r="674" spans="1:10" s="79" customFormat="1" hidden="1">
      <c r="A674" s="65">
        <f t="shared" si="86"/>
        <v>26</v>
      </c>
      <c r="B674" s="66" t="s">
        <v>2869</v>
      </c>
      <c r="C674" s="67" t="s">
        <v>2711</v>
      </c>
      <c r="D674" s="67"/>
      <c r="E674" s="68">
        <v>15379</v>
      </c>
      <c r="F674" s="69">
        <v>8</v>
      </c>
      <c r="G674" s="15">
        <f t="shared" si="79"/>
        <v>0.24</v>
      </c>
      <c r="H674" s="12">
        <f t="shared" si="80"/>
        <v>0.33</v>
      </c>
      <c r="I674" s="12">
        <f t="shared" si="81"/>
        <v>0.67</v>
      </c>
      <c r="J674" s="15">
        <v>1</v>
      </c>
    </row>
    <row r="675" spans="1:10" s="70" customFormat="1" hidden="1">
      <c r="A675" s="65">
        <f t="shared" si="86"/>
        <v>27</v>
      </c>
      <c r="B675" s="66" t="s">
        <v>2869</v>
      </c>
      <c r="C675" s="78" t="s">
        <v>2712</v>
      </c>
      <c r="D675" s="78"/>
      <c r="E675" s="68">
        <v>8804</v>
      </c>
      <c r="F675" s="69">
        <v>17</v>
      </c>
      <c r="G675" s="15">
        <f t="shared" si="79"/>
        <v>0.51</v>
      </c>
      <c r="H675" s="12">
        <f t="shared" si="80"/>
        <v>0.33</v>
      </c>
      <c r="I675" s="12">
        <f t="shared" si="81"/>
        <v>0.67</v>
      </c>
      <c r="J675" s="15">
        <v>1</v>
      </c>
    </row>
    <row r="676" spans="1:10" s="70" customFormat="1" hidden="1">
      <c r="A676" s="65">
        <f t="shared" si="86"/>
        <v>28</v>
      </c>
      <c r="B676" s="66" t="s">
        <v>2869</v>
      </c>
      <c r="C676" s="78" t="s">
        <v>2713</v>
      </c>
      <c r="D676" s="78"/>
      <c r="E676" s="68">
        <v>4216</v>
      </c>
      <c r="F676" s="69">
        <v>10</v>
      </c>
      <c r="G676" s="15">
        <f t="shared" si="79"/>
        <v>0.3</v>
      </c>
      <c r="H676" s="12">
        <f t="shared" si="80"/>
        <v>0.33</v>
      </c>
      <c r="I676" s="12">
        <f t="shared" si="81"/>
        <v>0.67</v>
      </c>
      <c r="J676" s="15">
        <v>1</v>
      </c>
    </row>
    <row r="677" spans="1:10" s="70" customFormat="1" hidden="1">
      <c r="A677" s="65">
        <f t="shared" si="86"/>
        <v>29</v>
      </c>
      <c r="B677" s="66" t="s">
        <v>2869</v>
      </c>
      <c r="C677" s="78" t="s">
        <v>2714</v>
      </c>
      <c r="D677" s="78"/>
      <c r="E677" s="68">
        <v>-377</v>
      </c>
      <c r="F677" s="69">
        <v>0</v>
      </c>
      <c r="G677" s="15">
        <f t="shared" si="79"/>
        <v>0</v>
      </c>
      <c r="H677" s="12">
        <f t="shared" si="80"/>
        <v>0.33</v>
      </c>
      <c r="I677" s="12">
        <f t="shared" si="81"/>
        <v>0.67</v>
      </c>
      <c r="J677" s="15">
        <v>1</v>
      </c>
    </row>
    <row r="678" spans="1:10" s="77" customFormat="1">
      <c r="A678" s="74">
        <v>15</v>
      </c>
      <c r="B678" s="90" t="s">
        <v>2869</v>
      </c>
      <c r="C678" s="76" t="s">
        <v>105</v>
      </c>
      <c r="D678" s="76"/>
      <c r="E678" s="85">
        <f t="shared" ref="E678:J678" si="87">SUM(E649:E677)</f>
        <v>245130</v>
      </c>
      <c r="F678" s="85">
        <f t="shared" si="87"/>
        <v>611</v>
      </c>
      <c r="G678" s="88">
        <f t="shared" si="87"/>
        <v>18.329999999999998</v>
      </c>
      <c r="H678" s="88">
        <f t="shared" si="87"/>
        <v>10.430000000000001</v>
      </c>
      <c r="I678" s="88">
        <f t="shared" si="87"/>
        <v>21.100000000000012</v>
      </c>
      <c r="J678" s="88">
        <f t="shared" si="87"/>
        <v>31.53</v>
      </c>
    </row>
    <row r="679" spans="1:10" s="70" customFormat="1" hidden="1">
      <c r="A679" s="65">
        <v>1</v>
      </c>
      <c r="B679" s="66" t="s">
        <v>1697</v>
      </c>
      <c r="C679" s="78" t="s">
        <v>2715</v>
      </c>
      <c r="D679" s="78"/>
      <c r="E679" s="68">
        <v>13559</v>
      </c>
      <c r="F679" s="69">
        <v>99</v>
      </c>
      <c r="G679" s="15">
        <f t="shared" si="79"/>
        <v>2.97</v>
      </c>
      <c r="H679" s="12">
        <f t="shared" si="80"/>
        <v>0.99</v>
      </c>
      <c r="I679" s="12">
        <f t="shared" si="81"/>
        <v>1.98</v>
      </c>
      <c r="J679" s="15">
        <f>G679</f>
        <v>2.97</v>
      </c>
    </row>
    <row r="680" spans="1:10" s="70" customFormat="1" hidden="1">
      <c r="A680" s="65">
        <f t="shared" ref="A680:A719" si="88">A679+1</f>
        <v>2</v>
      </c>
      <c r="B680" s="66" t="s">
        <v>1697</v>
      </c>
      <c r="C680" s="78" t="s">
        <v>2716</v>
      </c>
      <c r="D680" s="78"/>
      <c r="E680" s="68">
        <v>11662</v>
      </c>
      <c r="F680" s="69">
        <v>43</v>
      </c>
      <c r="G680" s="15">
        <f t="shared" si="79"/>
        <v>1.29</v>
      </c>
      <c r="H680" s="12">
        <f t="shared" si="80"/>
        <v>0.43</v>
      </c>
      <c r="I680" s="12">
        <f t="shared" si="81"/>
        <v>0.86</v>
      </c>
      <c r="J680" s="15">
        <f>G680</f>
        <v>1.29</v>
      </c>
    </row>
    <row r="681" spans="1:10" s="70" customFormat="1" hidden="1">
      <c r="A681" s="65">
        <f t="shared" si="88"/>
        <v>3</v>
      </c>
      <c r="B681" s="66" t="s">
        <v>1697</v>
      </c>
      <c r="C681" s="78" t="s">
        <v>2717</v>
      </c>
      <c r="D681" s="78"/>
      <c r="E681" s="68">
        <v>5976</v>
      </c>
      <c r="F681" s="69">
        <v>38</v>
      </c>
      <c r="G681" s="15">
        <f t="shared" si="79"/>
        <v>1.1399999999999999</v>
      </c>
      <c r="H681" s="12">
        <f t="shared" si="80"/>
        <v>0.38</v>
      </c>
      <c r="I681" s="12">
        <f t="shared" si="81"/>
        <v>0.76</v>
      </c>
      <c r="J681" s="15">
        <f>G681</f>
        <v>1.1399999999999999</v>
      </c>
    </row>
    <row r="682" spans="1:10" s="70" customFormat="1" hidden="1">
      <c r="A682" s="65">
        <f t="shared" si="88"/>
        <v>4</v>
      </c>
      <c r="B682" s="66" t="s">
        <v>1697</v>
      </c>
      <c r="C682" s="78" t="s">
        <v>2718</v>
      </c>
      <c r="D682" s="78"/>
      <c r="E682" s="68">
        <v>9514</v>
      </c>
      <c r="F682" s="69">
        <v>32</v>
      </c>
      <c r="G682" s="15">
        <f t="shared" si="79"/>
        <v>0.96</v>
      </c>
      <c r="H682" s="12">
        <f t="shared" si="80"/>
        <v>0.33</v>
      </c>
      <c r="I682" s="12">
        <f t="shared" si="81"/>
        <v>0.67</v>
      </c>
      <c r="J682" s="15">
        <v>1</v>
      </c>
    </row>
    <row r="683" spans="1:10" s="70" customFormat="1" hidden="1">
      <c r="A683" s="65">
        <f t="shared" si="88"/>
        <v>5</v>
      </c>
      <c r="B683" s="66" t="s">
        <v>1697</v>
      </c>
      <c r="C683" s="78" t="s">
        <v>2719</v>
      </c>
      <c r="D683" s="78"/>
      <c r="E683" s="68">
        <v>6743</v>
      </c>
      <c r="F683" s="69">
        <v>20</v>
      </c>
      <c r="G683" s="15">
        <f t="shared" si="79"/>
        <v>0.6</v>
      </c>
      <c r="H683" s="12">
        <f t="shared" si="80"/>
        <v>0.33</v>
      </c>
      <c r="I683" s="12">
        <f t="shared" si="81"/>
        <v>0.67</v>
      </c>
      <c r="J683" s="15">
        <v>1</v>
      </c>
    </row>
    <row r="684" spans="1:10" s="70" customFormat="1" hidden="1">
      <c r="A684" s="65">
        <f t="shared" si="88"/>
        <v>6</v>
      </c>
      <c r="B684" s="66" t="s">
        <v>1697</v>
      </c>
      <c r="C684" s="78" t="s">
        <v>2720</v>
      </c>
      <c r="D684" s="78"/>
      <c r="E684" s="68">
        <v>11248</v>
      </c>
      <c r="F684" s="69">
        <v>40</v>
      </c>
      <c r="G684" s="15">
        <f t="shared" si="79"/>
        <v>1.2</v>
      </c>
      <c r="H684" s="12">
        <f t="shared" si="80"/>
        <v>0.4</v>
      </c>
      <c r="I684" s="12">
        <f t="shared" si="81"/>
        <v>0.8</v>
      </c>
      <c r="J684" s="15">
        <f>G684</f>
        <v>1.2</v>
      </c>
    </row>
    <row r="685" spans="1:10" s="70" customFormat="1" hidden="1">
      <c r="A685" s="65">
        <f t="shared" si="88"/>
        <v>7</v>
      </c>
      <c r="B685" s="66" t="s">
        <v>1697</v>
      </c>
      <c r="C685" s="78" t="s">
        <v>2721</v>
      </c>
      <c r="D685" s="78"/>
      <c r="E685" s="68">
        <v>11662</v>
      </c>
      <c r="F685" s="69">
        <v>36</v>
      </c>
      <c r="G685" s="15">
        <f t="shared" si="79"/>
        <v>1.08</v>
      </c>
      <c r="H685" s="12">
        <f t="shared" si="80"/>
        <v>0.36</v>
      </c>
      <c r="I685" s="12">
        <f t="shared" si="81"/>
        <v>0.72</v>
      </c>
      <c r="J685" s="15">
        <f>G685</f>
        <v>1.08</v>
      </c>
    </row>
    <row r="686" spans="1:10" s="70" customFormat="1" hidden="1">
      <c r="A686" s="65">
        <f t="shared" si="88"/>
        <v>8</v>
      </c>
      <c r="B686" s="66" t="s">
        <v>1697</v>
      </c>
      <c r="C686" s="78" t="s">
        <v>2722</v>
      </c>
      <c r="D686" s="78"/>
      <c r="E686" s="68">
        <v>12518</v>
      </c>
      <c r="F686" s="69">
        <v>53</v>
      </c>
      <c r="G686" s="15">
        <f t="shared" si="79"/>
        <v>1.59</v>
      </c>
      <c r="H686" s="12">
        <f t="shared" si="80"/>
        <v>0.53</v>
      </c>
      <c r="I686" s="12">
        <f t="shared" si="81"/>
        <v>1.06</v>
      </c>
      <c r="J686" s="15">
        <f>G686</f>
        <v>1.59</v>
      </c>
    </row>
    <row r="687" spans="1:10" s="70" customFormat="1" hidden="1">
      <c r="A687" s="65">
        <f t="shared" si="88"/>
        <v>9</v>
      </c>
      <c r="B687" s="66" t="s">
        <v>1697</v>
      </c>
      <c r="C687" s="78" t="s">
        <v>2723</v>
      </c>
      <c r="D687" s="78"/>
      <c r="E687" s="68">
        <v>5394</v>
      </c>
      <c r="F687" s="69">
        <v>19</v>
      </c>
      <c r="G687" s="15">
        <f t="shared" si="79"/>
        <v>0.56999999999999995</v>
      </c>
      <c r="H687" s="12">
        <f t="shared" si="80"/>
        <v>0.33</v>
      </c>
      <c r="I687" s="12">
        <f t="shared" si="81"/>
        <v>0.67</v>
      </c>
      <c r="J687" s="15">
        <v>1</v>
      </c>
    </row>
    <row r="688" spans="1:10" s="70" customFormat="1" hidden="1">
      <c r="A688" s="65">
        <f t="shared" si="88"/>
        <v>10</v>
      </c>
      <c r="B688" s="66" t="s">
        <v>1697</v>
      </c>
      <c r="C688" s="78" t="s">
        <v>2724</v>
      </c>
      <c r="D688" s="78"/>
      <c r="E688" s="68">
        <v>43845</v>
      </c>
      <c r="F688" s="69">
        <v>203</v>
      </c>
      <c r="G688" s="15">
        <f t="shared" si="79"/>
        <v>6.09</v>
      </c>
      <c r="H688" s="12">
        <f t="shared" si="80"/>
        <v>1.67</v>
      </c>
      <c r="I688" s="12">
        <f t="shared" si="81"/>
        <v>3.33</v>
      </c>
      <c r="J688" s="15">
        <v>5</v>
      </c>
    </row>
    <row r="689" spans="1:10" s="70" customFormat="1" hidden="1">
      <c r="A689" s="65">
        <f t="shared" si="88"/>
        <v>11</v>
      </c>
      <c r="B689" s="66" t="s">
        <v>1697</v>
      </c>
      <c r="C689" s="78" t="s">
        <v>2725</v>
      </c>
      <c r="D689" s="78"/>
      <c r="E689" s="68">
        <v>16907</v>
      </c>
      <c r="F689" s="69">
        <v>59</v>
      </c>
      <c r="G689" s="15">
        <f t="shared" si="79"/>
        <v>1.77</v>
      </c>
      <c r="H689" s="12">
        <f t="shared" si="80"/>
        <v>0.59</v>
      </c>
      <c r="I689" s="12">
        <f t="shared" si="81"/>
        <v>1.18</v>
      </c>
      <c r="J689" s="15">
        <f t="shared" ref="J689:J697" si="89">G689</f>
        <v>1.77</v>
      </c>
    </row>
    <row r="690" spans="1:10" s="70" customFormat="1" hidden="1">
      <c r="A690" s="65">
        <f t="shared" si="88"/>
        <v>12</v>
      </c>
      <c r="B690" s="66" t="s">
        <v>1697</v>
      </c>
      <c r="C690" s="78" t="s">
        <v>2726</v>
      </c>
      <c r="D690" s="78"/>
      <c r="E690" s="68">
        <v>18554</v>
      </c>
      <c r="F690" s="69">
        <v>50</v>
      </c>
      <c r="G690" s="15">
        <f t="shared" si="79"/>
        <v>1.5</v>
      </c>
      <c r="H690" s="12">
        <f t="shared" si="80"/>
        <v>0.5</v>
      </c>
      <c r="I690" s="12">
        <f t="shared" si="81"/>
        <v>1</v>
      </c>
      <c r="J690" s="15">
        <f t="shared" si="89"/>
        <v>1.5</v>
      </c>
    </row>
    <row r="691" spans="1:10" s="70" customFormat="1" hidden="1">
      <c r="A691" s="65">
        <f t="shared" si="88"/>
        <v>13</v>
      </c>
      <c r="B691" s="66" t="s">
        <v>1697</v>
      </c>
      <c r="C691" s="78" t="s">
        <v>2559</v>
      </c>
      <c r="D691" s="78"/>
      <c r="E691" s="68">
        <v>9189</v>
      </c>
      <c r="F691" s="69">
        <v>49</v>
      </c>
      <c r="G691" s="15">
        <f t="shared" si="79"/>
        <v>1.47</v>
      </c>
      <c r="H691" s="12">
        <f t="shared" si="80"/>
        <v>0.49</v>
      </c>
      <c r="I691" s="12">
        <f t="shared" si="81"/>
        <v>0.98</v>
      </c>
      <c r="J691" s="15">
        <f t="shared" si="89"/>
        <v>1.47</v>
      </c>
    </row>
    <row r="692" spans="1:10" s="70" customFormat="1" hidden="1">
      <c r="A692" s="65">
        <f t="shared" si="88"/>
        <v>14</v>
      </c>
      <c r="B692" s="66" t="s">
        <v>1697</v>
      </c>
      <c r="C692" s="78" t="s">
        <v>2727</v>
      </c>
      <c r="D692" s="78"/>
      <c r="E692" s="68">
        <v>19112</v>
      </c>
      <c r="F692" s="69">
        <v>35</v>
      </c>
      <c r="G692" s="15">
        <f t="shared" si="79"/>
        <v>1.05</v>
      </c>
      <c r="H692" s="12">
        <f t="shared" si="80"/>
        <v>0.35</v>
      </c>
      <c r="I692" s="12">
        <f t="shared" si="81"/>
        <v>0.7</v>
      </c>
      <c r="J692" s="15">
        <f t="shared" si="89"/>
        <v>1.05</v>
      </c>
    </row>
    <row r="693" spans="1:10" s="70" customFormat="1" hidden="1">
      <c r="A693" s="65">
        <f t="shared" si="88"/>
        <v>15</v>
      </c>
      <c r="B693" s="66" t="s">
        <v>1697</v>
      </c>
      <c r="C693" s="78" t="s">
        <v>2728</v>
      </c>
      <c r="D693" s="78"/>
      <c r="E693" s="68">
        <v>12857</v>
      </c>
      <c r="F693" s="69">
        <v>40</v>
      </c>
      <c r="G693" s="15">
        <f t="shared" si="79"/>
        <v>1.2</v>
      </c>
      <c r="H693" s="12">
        <f t="shared" si="80"/>
        <v>0.4</v>
      </c>
      <c r="I693" s="12">
        <f t="shared" si="81"/>
        <v>0.8</v>
      </c>
      <c r="J693" s="15">
        <f t="shared" si="89"/>
        <v>1.2</v>
      </c>
    </row>
    <row r="694" spans="1:10" s="70" customFormat="1" hidden="1">
      <c r="A694" s="65">
        <f t="shared" si="88"/>
        <v>16</v>
      </c>
      <c r="B694" s="66" t="s">
        <v>1697</v>
      </c>
      <c r="C694" s="78" t="s">
        <v>2729</v>
      </c>
      <c r="D694" s="78"/>
      <c r="E694" s="68">
        <v>15624</v>
      </c>
      <c r="F694" s="69">
        <v>51</v>
      </c>
      <c r="G694" s="15">
        <f t="shared" si="79"/>
        <v>1.53</v>
      </c>
      <c r="H694" s="12">
        <f t="shared" si="80"/>
        <v>0.51</v>
      </c>
      <c r="I694" s="12">
        <f t="shared" si="81"/>
        <v>1.02</v>
      </c>
      <c r="J694" s="15">
        <f t="shared" si="89"/>
        <v>1.53</v>
      </c>
    </row>
    <row r="695" spans="1:10" s="70" customFormat="1" hidden="1">
      <c r="A695" s="65">
        <f t="shared" si="88"/>
        <v>17</v>
      </c>
      <c r="B695" s="66" t="s">
        <v>1697</v>
      </c>
      <c r="C695" s="78" t="s">
        <v>2730</v>
      </c>
      <c r="D695" s="78"/>
      <c r="E695" s="68">
        <v>53498</v>
      </c>
      <c r="F695" s="69">
        <v>108</v>
      </c>
      <c r="G695" s="15">
        <f t="shared" si="79"/>
        <v>3.24</v>
      </c>
      <c r="H695" s="12">
        <f t="shared" si="80"/>
        <v>1.08</v>
      </c>
      <c r="I695" s="12">
        <f t="shared" si="81"/>
        <v>2.16</v>
      </c>
      <c r="J695" s="15">
        <f t="shared" si="89"/>
        <v>3.24</v>
      </c>
    </row>
    <row r="696" spans="1:10" s="70" customFormat="1" hidden="1">
      <c r="A696" s="65">
        <f t="shared" si="88"/>
        <v>18</v>
      </c>
      <c r="B696" s="66" t="s">
        <v>1697</v>
      </c>
      <c r="C696" s="78" t="s">
        <v>2731</v>
      </c>
      <c r="D696" s="78"/>
      <c r="E696" s="68">
        <v>14503</v>
      </c>
      <c r="F696" s="69">
        <v>39</v>
      </c>
      <c r="G696" s="15">
        <f t="shared" si="79"/>
        <v>1.17</v>
      </c>
      <c r="H696" s="12">
        <f t="shared" si="80"/>
        <v>0.39</v>
      </c>
      <c r="I696" s="12">
        <f t="shared" si="81"/>
        <v>0.78</v>
      </c>
      <c r="J696" s="15">
        <f t="shared" si="89"/>
        <v>1.17</v>
      </c>
    </row>
    <row r="697" spans="1:10" s="70" customFormat="1" hidden="1">
      <c r="A697" s="65">
        <f t="shared" si="88"/>
        <v>19</v>
      </c>
      <c r="B697" s="66" t="s">
        <v>1697</v>
      </c>
      <c r="C697" s="78" t="s">
        <v>2732</v>
      </c>
      <c r="D697" s="78"/>
      <c r="E697" s="68">
        <v>7296</v>
      </c>
      <c r="F697" s="69">
        <v>52</v>
      </c>
      <c r="G697" s="15">
        <f t="shared" si="79"/>
        <v>1.56</v>
      </c>
      <c r="H697" s="12">
        <f t="shared" si="80"/>
        <v>0.52</v>
      </c>
      <c r="I697" s="12">
        <f t="shared" si="81"/>
        <v>1.04</v>
      </c>
      <c r="J697" s="15">
        <f t="shared" si="89"/>
        <v>1.56</v>
      </c>
    </row>
    <row r="698" spans="1:10" s="70" customFormat="1" hidden="1">
      <c r="A698" s="65">
        <f t="shared" si="88"/>
        <v>20</v>
      </c>
      <c r="B698" s="66" t="s">
        <v>1697</v>
      </c>
      <c r="C698" s="78" t="s">
        <v>2733</v>
      </c>
      <c r="D698" s="78"/>
      <c r="E698" s="68">
        <v>44356</v>
      </c>
      <c r="F698" s="69">
        <v>17</v>
      </c>
      <c r="G698" s="15">
        <f t="shared" ref="G698:G764" si="90">ROUND(F698*20*0.0015,2)</f>
        <v>0.51</v>
      </c>
      <c r="H698" s="12">
        <f t="shared" ref="H698:H764" si="91">ROUND(J698*1/3,2)</f>
        <v>0.33</v>
      </c>
      <c r="I698" s="12">
        <f t="shared" ref="I698:I764" si="92">ROUND(J698*2/3,2)</f>
        <v>0.67</v>
      </c>
      <c r="J698" s="15">
        <v>1</v>
      </c>
    </row>
    <row r="699" spans="1:10" s="70" customFormat="1" hidden="1">
      <c r="A699" s="65">
        <f t="shared" si="88"/>
        <v>21</v>
      </c>
      <c r="B699" s="66" t="s">
        <v>1697</v>
      </c>
      <c r="C699" s="78" t="s">
        <v>2734</v>
      </c>
      <c r="D699" s="78"/>
      <c r="E699" s="68">
        <v>23403</v>
      </c>
      <c r="F699" s="69">
        <v>107</v>
      </c>
      <c r="G699" s="15">
        <f t="shared" si="90"/>
        <v>3.21</v>
      </c>
      <c r="H699" s="12">
        <f t="shared" si="91"/>
        <v>1.07</v>
      </c>
      <c r="I699" s="12">
        <f t="shared" si="92"/>
        <v>2.14</v>
      </c>
      <c r="J699" s="15">
        <f t="shared" ref="J699:J764" si="93">G699</f>
        <v>3.21</v>
      </c>
    </row>
    <row r="700" spans="1:10" s="70" customFormat="1" hidden="1">
      <c r="A700" s="65">
        <f t="shared" si="88"/>
        <v>22</v>
      </c>
      <c r="B700" s="66" t="s">
        <v>1697</v>
      </c>
      <c r="C700" s="78" t="s">
        <v>2735</v>
      </c>
      <c r="D700" s="78"/>
      <c r="E700" s="68">
        <v>13955</v>
      </c>
      <c r="F700" s="69">
        <v>31</v>
      </c>
      <c r="G700" s="15">
        <f t="shared" si="90"/>
        <v>0.93</v>
      </c>
      <c r="H700" s="12">
        <f t="shared" si="91"/>
        <v>0.33</v>
      </c>
      <c r="I700" s="12">
        <f t="shared" si="92"/>
        <v>0.67</v>
      </c>
      <c r="J700" s="15">
        <v>1</v>
      </c>
    </row>
    <row r="701" spans="1:10" s="70" customFormat="1" hidden="1">
      <c r="A701" s="65">
        <f t="shared" si="88"/>
        <v>23</v>
      </c>
      <c r="B701" s="66" t="s">
        <v>1697</v>
      </c>
      <c r="C701" s="78" t="s">
        <v>2736</v>
      </c>
      <c r="D701" s="78"/>
      <c r="E701" s="68">
        <v>23836</v>
      </c>
      <c r="F701" s="69">
        <v>93</v>
      </c>
      <c r="G701" s="15">
        <f t="shared" si="90"/>
        <v>2.79</v>
      </c>
      <c r="H701" s="12">
        <f t="shared" si="91"/>
        <v>0.93</v>
      </c>
      <c r="I701" s="12">
        <f t="shared" si="92"/>
        <v>1.86</v>
      </c>
      <c r="J701" s="15">
        <f t="shared" si="93"/>
        <v>2.79</v>
      </c>
    </row>
    <row r="702" spans="1:10" s="70" customFormat="1" hidden="1">
      <c r="A702" s="65">
        <f t="shared" si="88"/>
        <v>24</v>
      </c>
      <c r="B702" s="66" t="s">
        <v>1697</v>
      </c>
      <c r="C702" s="78" t="s">
        <v>2737</v>
      </c>
      <c r="D702" s="78"/>
      <c r="E702" s="68">
        <v>14629</v>
      </c>
      <c r="F702" s="69">
        <v>52</v>
      </c>
      <c r="G702" s="15">
        <f t="shared" si="90"/>
        <v>1.56</v>
      </c>
      <c r="H702" s="12">
        <f t="shared" si="91"/>
        <v>0.52</v>
      </c>
      <c r="I702" s="12">
        <f t="shared" si="92"/>
        <v>1.04</v>
      </c>
      <c r="J702" s="15">
        <f t="shared" si="93"/>
        <v>1.56</v>
      </c>
    </row>
    <row r="703" spans="1:10" s="70" customFormat="1" hidden="1">
      <c r="A703" s="65">
        <f t="shared" si="88"/>
        <v>25</v>
      </c>
      <c r="B703" s="66" t="s">
        <v>1697</v>
      </c>
      <c r="C703" s="78" t="s">
        <v>2738</v>
      </c>
      <c r="D703" s="78"/>
      <c r="E703" s="68">
        <v>11058</v>
      </c>
      <c r="F703" s="69">
        <v>34</v>
      </c>
      <c r="G703" s="15">
        <f t="shared" si="90"/>
        <v>1.02</v>
      </c>
      <c r="H703" s="12">
        <f t="shared" si="91"/>
        <v>0.34</v>
      </c>
      <c r="I703" s="12">
        <f t="shared" si="92"/>
        <v>0.68</v>
      </c>
      <c r="J703" s="15">
        <f t="shared" si="93"/>
        <v>1.02</v>
      </c>
    </row>
    <row r="704" spans="1:10" s="70" customFormat="1" hidden="1">
      <c r="A704" s="65">
        <f t="shared" si="88"/>
        <v>26</v>
      </c>
      <c r="B704" s="66" t="s">
        <v>1697</v>
      </c>
      <c r="C704" s="78" t="s">
        <v>2213</v>
      </c>
      <c r="D704" s="78"/>
      <c r="E704" s="68">
        <v>13425</v>
      </c>
      <c r="F704" s="69">
        <v>49</v>
      </c>
      <c r="G704" s="15">
        <f t="shared" si="90"/>
        <v>1.47</v>
      </c>
      <c r="H704" s="12">
        <f t="shared" si="91"/>
        <v>0.49</v>
      </c>
      <c r="I704" s="12">
        <f t="shared" si="92"/>
        <v>0.98</v>
      </c>
      <c r="J704" s="15">
        <f t="shared" si="93"/>
        <v>1.47</v>
      </c>
    </row>
    <row r="705" spans="1:10" s="70" customFormat="1" hidden="1">
      <c r="A705" s="65">
        <f t="shared" si="88"/>
        <v>27</v>
      </c>
      <c r="B705" s="66" t="s">
        <v>1697</v>
      </c>
      <c r="C705" s="78" t="s">
        <v>2739</v>
      </c>
      <c r="D705" s="78"/>
      <c r="E705" s="68">
        <v>9807</v>
      </c>
      <c r="F705" s="69">
        <v>25</v>
      </c>
      <c r="G705" s="15">
        <f t="shared" si="90"/>
        <v>0.75</v>
      </c>
      <c r="H705" s="12">
        <f t="shared" si="91"/>
        <v>0.33</v>
      </c>
      <c r="I705" s="12">
        <f t="shared" si="92"/>
        <v>0.67</v>
      </c>
      <c r="J705" s="15">
        <v>1</v>
      </c>
    </row>
    <row r="706" spans="1:10" s="70" customFormat="1" hidden="1">
      <c r="A706" s="65">
        <f t="shared" si="88"/>
        <v>28</v>
      </c>
      <c r="B706" s="66" t="s">
        <v>1697</v>
      </c>
      <c r="C706" s="78" t="s">
        <v>2740</v>
      </c>
      <c r="D706" s="78"/>
      <c r="E706" s="68">
        <v>5208</v>
      </c>
      <c r="F706" s="69">
        <v>28</v>
      </c>
      <c r="G706" s="15">
        <f t="shared" si="90"/>
        <v>0.84</v>
      </c>
      <c r="H706" s="12">
        <f t="shared" si="91"/>
        <v>0.33</v>
      </c>
      <c r="I706" s="12">
        <f t="shared" si="92"/>
        <v>0.67</v>
      </c>
      <c r="J706" s="15">
        <v>1</v>
      </c>
    </row>
    <row r="707" spans="1:10" s="70" customFormat="1" hidden="1">
      <c r="A707" s="65">
        <f t="shared" si="88"/>
        <v>29</v>
      </c>
      <c r="B707" s="80" t="s">
        <v>1697</v>
      </c>
      <c r="C707" s="81" t="s">
        <v>2741</v>
      </c>
      <c r="D707" s="81"/>
      <c r="E707" s="68">
        <v>10495</v>
      </c>
      <c r="F707" s="69">
        <v>49</v>
      </c>
      <c r="G707" s="15">
        <f t="shared" si="90"/>
        <v>1.47</v>
      </c>
      <c r="H707" s="12">
        <f t="shared" si="91"/>
        <v>0.49</v>
      </c>
      <c r="I707" s="12">
        <f t="shared" si="92"/>
        <v>0.98</v>
      </c>
      <c r="J707" s="15">
        <f t="shared" si="93"/>
        <v>1.47</v>
      </c>
    </row>
    <row r="708" spans="1:10" s="70" customFormat="1" hidden="1">
      <c r="A708" s="65">
        <f t="shared" si="88"/>
        <v>30</v>
      </c>
      <c r="B708" s="66" t="s">
        <v>1697</v>
      </c>
      <c r="C708" s="78" t="s">
        <v>2742</v>
      </c>
      <c r="D708" s="78"/>
      <c r="E708" s="68">
        <v>4064</v>
      </c>
      <c r="F708" s="69">
        <v>15</v>
      </c>
      <c r="G708" s="15">
        <f t="shared" si="90"/>
        <v>0.45</v>
      </c>
      <c r="H708" s="12">
        <f t="shared" si="91"/>
        <v>0.33</v>
      </c>
      <c r="I708" s="12">
        <f t="shared" si="92"/>
        <v>0.67</v>
      </c>
      <c r="J708" s="15">
        <v>1</v>
      </c>
    </row>
    <row r="709" spans="1:10" s="70" customFormat="1" hidden="1">
      <c r="A709" s="65">
        <f t="shared" si="88"/>
        <v>31</v>
      </c>
      <c r="B709" s="66" t="s">
        <v>1697</v>
      </c>
      <c r="C709" s="78" t="s">
        <v>2743</v>
      </c>
      <c r="D709" s="78"/>
      <c r="E709" s="68">
        <v>20455</v>
      </c>
      <c r="F709" s="69">
        <v>78</v>
      </c>
      <c r="G709" s="15">
        <f t="shared" si="90"/>
        <v>2.34</v>
      </c>
      <c r="H709" s="12">
        <f t="shared" si="91"/>
        <v>0.78</v>
      </c>
      <c r="I709" s="12">
        <f t="shared" si="92"/>
        <v>1.56</v>
      </c>
      <c r="J709" s="15">
        <f t="shared" si="93"/>
        <v>2.34</v>
      </c>
    </row>
    <row r="710" spans="1:10" s="70" customFormat="1" hidden="1">
      <c r="A710" s="65">
        <f t="shared" si="88"/>
        <v>32</v>
      </c>
      <c r="B710" s="66" t="s">
        <v>1697</v>
      </c>
      <c r="C710" s="78" t="s">
        <v>2744</v>
      </c>
      <c r="D710" s="78"/>
      <c r="E710" s="68">
        <v>8714</v>
      </c>
      <c r="F710" s="69">
        <v>63</v>
      </c>
      <c r="G710" s="15">
        <f t="shared" si="90"/>
        <v>1.89</v>
      </c>
      <c r="H710" s="12">
        <f t="shared" si="91"/>
        <v>0.63</v>
      </c>
      <c r="I710" s="12">
        <f t="shared" si="92"/>
        <v>1.26</v>
      </c>
      <c r="J710" s="15">
        <f t="shared" si="93"/>
        <v>1.89</v>
      </c>
    </row>
    <row r="711" spans="1:10" s="70" customFormat="1" hidden="1">
      <c r="A711" s="65">
        <f t="shared" si="88"/>
        <v>33</v>
      </c>
      <c r="B711" s="66" t="s">
        <v>1697</v>
      </c>
      <c r="C711" s="78" t="s">
        <v>2745</v>
      </c>
      <c r="D711" s="78"/>
      <c r="E711" s="68">
        <v>8774</v>
      </c>
      <c r="F711" s="69">
        <v>53</v>
      </c>
      <c r="G711" s="15">
        <f t="shared" si="90"/>
        <v>1.59</v>
      </c>
      <c r="H711" s="12">
        <f t="shared" si="91"/>
        <v>0.53</v>
      </c>
      <c r="I711" s="12">
        <f t="shared" si="92"/>
        <v>1.06</v>
      </c>
      <c r="J711" s="15">
        <f t="shared" si="93"/>
        <v>1.59</v>
      </c>
    </row>
    <row r="712" spans="1:10" s="70" customFormat="1" hidden="1">
      <c r="A712" s="65">
        <f t="shared" si="88"/>
        <v>34</v>
      </c>
      <c r="B712" s="66" t="s">
        <v>1697</v>
      </c>
      <c r="C712" s="78" t="s">
        <v>2746</v>
      </c>
      <c r="D712" s="78"/>
      <c r="E712" s="68">
        <v>6398</v>
      </c>
      <c r="F712" s="69">
        <v>30</v>
      </c>
      <c r="G712" s="15">
        <f t="shared" si="90"/>
        <v>0.9</v>
      </c>
      <c r="H712" s="12">
        <f t="shared" si="91"/>
        <v>0.33</v>
      </c>
      <c r="I712" s="12">
        <f t="shared" si="92"/>
        <v>0.67</v>
      </c>
      <c r="J712" s="15">
        <v>1</v>
      </c>
    </row>
    <row r="713" spans="1:10" s="70" customFormat="1" hidden="1">
      <c r="A713" s="65">
        <f t="shared" si="88"/>
        <v>35</v>
      </c>
      <c r="B713" s="66" t="s">
        <v>1697</v>
      </c>
      <c r="C713" s="78" t="s">
        <v>2747</v>
      </c>
      <c r="D713" s="78"/>
      <c r="E713" s="68">
        <v>4380</v>
      </c>
      <c r="F713" s="69">
        <v>37</v>
      </c>
      <c r="G713" s="15">
        <f t="shared" si="90"/>
        <v>1.1100000000000001</v>
      </c>
      <c r="H713" s="12">
        <f t="shared" si="91"/>
        <v>0.37</v>
      </c>
      <c r="I713" s="12">
        <f t="shared" si="92"/>
        <v>0.74</v>
      </c>
      <c r="J713" s="15">
        <f t="shared" si="93"/>
        <v>1.1100000000000001</v>
      </c>
    </row>
    <row r="714" spans="1:10" s="70" customFormat="1" hidden="1">
      <c r="A714" s="65">
        <f t="shared" si="88"/>
        <v>36</v>
      </c>
      <c r="B714" s="66" t="s">
        <v>1697</v>
      </c>
      <c r="C714" s="78" t="s">
        <v>2748</v>
      </c>
      <c r="D714" s="78"/>
      <c r="E714" s="68">
        <v>5059</v>
      </c>
      <c r="F714" s="69">
        <v>25</v>
      </c>
      <c r="G714" s="15">
        <f t="shared" si="90"/>
        <v>0.75</v>
      </c>
      <c r="H714" s="12">
        <f t="shared" si="91"/>
        <v>0.33</v>
      </c>
      <c r="I714" s="12">
        <f t="shared" si="92"/>
        <v>0.67</v>
      </c>
      <c r="J714" s="15">
        <v>1</v>
      </c>
    </row>
    <row r="715" spans="1:10" s="70" customFormat="1" hidden="1">
      <c r="A715" s="65">
        <f t="shared" si="88"/>
        <v>37</v>
      </c>
      <c r="B715" s="66" t="s">
        <v>1697</v>
      </c>
      <c r="C715" s="78" t="s">
        <v>2749</v>
      </c>
      <c r="D715" s="78"/>
      <c r="E715" s="68">
        <v>6310</v>
      </c>
      <c r="F715" s="69">
        <v>60</v>
      </c>
      <c r="G715" s="15">
        <f t="shared" si="90"/>
        <v>1.8</v>
      </c>
      <c r="H715" s="12">
        <f t="shared" si="91"/>
        <v>0.6</v>
      </c>
      <c r="I715" s="12">
        <f t="shared" si="92"/>
        <v>1.2</v>
      </c>
      <c r="J715" s="15">
        <f t="shared" si="93"/>
        <v>1.8</v>
      </c>
    </row>
    <row r="716" spans="1:10" s="70" customFormat="1" hidden="1">
      <c r="A716" s="65">
        <f t="shared" si="88"/>
        <v>38</v>
      </c>
      <c r="B716" s="66" t="s">
        <v>1697</v>
      </c>
      <c r="C716" s="78" t="s">
        <v>2750</v>
      </c>
      <c r="D716" s="78"/>
      <c r="E716" s="68">
        <v>35312</v>
      </c>
      <c r="F716" s="69">
        <v>156</v>
      </c>
      <c r="G716" s="15">
        <f t="shared" si="90"/>
        <v>4.68</v>
      </c>
      <c r="H716" s="12">
        <f t="shared" si="91"/>
        <v>0.67</v>
      </c>
      <c r="I716" s="12">
        <f t="shared" si="92"/>
        <v>1.33</v>
      </c>
      <c r="J716" s="15">
        <v>2</v>
      </c>
    </row>
    <row r="717" spans="1:10" s="70" customFormat="1" hidden="1">
      <c r="A717" s="65">
        <f t="shared" si="88"/>
        <v>39</v>
      </c>
      <c r="B717" s="66" t="s">
        <v>1697</v>
      </c>
      <c r="C717" s="78" t="s">
        <v>2751</v>
      </c>
      <c r="D717" s="78"/>
      <c r="E717" s="68">
        <v>10399</v>
      </c>
      <c r="F717" s="69">
        <v>27</v>
      </c>
      <c r="G717" s="15">
        <f t="shared" si="90"/>
        <v>0.81</v>
      </c>
      <c r="H717" s="12">
        <f t="shared" si="91"/>
        <v>0.33</v>
      </c>
      <c r="I717" s="12">
        <f t="shared" si="92"/>
        <v>0.67</v>
      </c>
      <c r="J717" s="15">
        <v>1</v>
      </c>
    </row>
    <row r="718" spans="1:10" s="70" customFormat="1" hidden="1">
      <c r="A718" s="65">
        <f t="shared" si="88"/>
        <v>40</v>
      </c>
      <c r="B718" s="66" t="s">
        <v>1697</v>
      </c>
      <c r="C718" s="78" t="s">
        <v>2752</v>
      </c>
      <c r="D718" s="78"/>
      <c r="E718" s="68">
        <v>8556</v>
      </c>
      <c r="F718" s="69">
        <v>71</v>
      </c>
      <c r="G718" s="15">
        <f t="shared" si="90"/>
        <v>2.13</v>
      </c>
      <c r="H718" s="12">
        <f t="shared" si="91"/>
        <v>0.71</v>
      </c>
      <c r="I718" s="12">
        <f t="shared" si="92"/>
        <v>1.42</v>
      </c>
      <c r="J718" s="15">
        <f t="shared" si="93"/>
        <v>2.13</v>
      </c>
    </row>
    <row r="719" spans="1:10" s="70" customFormat="1" hidden="1">
      <c r="A719" s="65">
        <f t="shared" si="88"/>
        <v>41</v>
      </c>
      <c r="B719" s="66" t="s">
        <v>1697</v>
      </c>
      <c r="C719" s="78" t="s">
        <v>2753</v>
      </c>
      <c r="D719" s="78"/>
      <c r="E719" s="68">
        <v>0</v>
      </c>
      <c r="F719" s="69">
        <v>16</v>
      </c>
      <c r="G719" s="15">
        <f t="shared" si="90"/>
        <v>0.48</v>
      </c>
      <c r="H719" s="12">
        <f t="shared" si="91"/>
        <v>0.33</v>
      </c>
      <c r="I719" s="12">
        <f t="shared" si="92"/>
        <v>0.67</v>
      </c>
      <c r="J719" s="15">
        <v>1</v>
      </c>
    </row>
    <row r="720" spans="1:10" s="77" customFormat="1">
      <c r="A720" s="74">
        <v>16</v>
      </c>
      <c r="B720" s="75" t="s">
        <v>1697</v>
      </c>
      <c r="C720" s="76" t="s">
        <v>105</v>
      </c>
      <c r="D720" s="76"/>
      <c r="E720" s="85">
        <f t="shared" ref="E720:J720" si="94">SUM(E679:E719)</f>
        <v>588254</v>
      </c>
      <c r="F720" s="85">
        <f t="shared" si="94"/>
        <v>2182</v>
      </c>
      <c r="G720" s="88">
        <f t="shared" si="94"/>
        <v>65.460000000000008</v>
      </c>
      <c r="H720" s="88">
        <f t="shared" si="94"/>
        <v>21.68</v>
      </c>
      <c r="I720" s="88">
        <f t="shared" si="94"/>
        <v>43.460000000000022</v>
      </c>
      <c r="J720" s="88">
        <f t="shared" si="94"/>
        <v>65.14</v>
      </c>
    </row>
    <row r="721" spans="1:10" s="70" customFormat="1" hidden="1">
      <c r="A721" s="65">
        <v>1</v>
      </c>
      <c r="B721" s="66" t="s">
        <v>1384</v>
      </c>
      <c r="C721" s="78" t="s">
        <v>2754</v>
      </c>
      <c r="D721" s="78"/>
      <c r="E721" s="68">
        <v>5190</v>
      </c>
      <c r="F721" s="69">
        <v>34</v>
      </c>
      <c r="G721" s="15">
        <f t="shared" si="90"/>
        <v>1.02</v>
      </c>
      <c r="H721" s="12">
        <f t="shared" si="91"/>
        <v>0.34</v>
      </c>
      <c r="I721" s="12">
        <f t="shared" si="92"/>
        <v>0.68</v>
      </c>
      <c r="J721" s="15">
        <f t="shared" si="93"/>
        <v>1.02</v>
      </c>
    </row>
    <row r="722" spans="1:10" s="70" customFormat="1" hidden="1">
      <c r="A722" s="65">
        <f t="shared" ref="A722:A753" si="95">A721+1</f>
        <v>2</v>
      </c>
      <c r="B722" s="66" t="s">
        <v>1384</v>
      </c>
      <c r="C722" s="78" t="s">
        <v>2755</v>
      </c>
      <c r="D722" s="78"/>
      <c r="E722" s="68">
        <v>21920</v>
      </c>
      <c r="F722" s="69">
        <v>65</v>
      </c>
      <c r="G722" s="15">
        <f t="shared" si="90"/>
        <v>1.95</v>
      </c>
      <c r="H722" s="12">
        <f t="shared" si="91"/>
        <v>0.65</v>
      </c>
      <c r="I722" s="12">
        <f t="shared" si="92"/>
        <v>1.3</v>
      </c>
      <c r="J722" s="15">
        <f t="shared" si="93"/>
        <v>1.95</v>
      </c>
    </row>
    <row r="723" spans="1:10" s="70" customFormat="1" hidden="1">
      <c r="A723" s="65">
        <f t="shared" si="95"/>
        <v>3</v>
      </c>
      <c r="B723" s="66" t="s">
        <v>1384</v>
      </c>
      <c r="C723" s="78" t="s">
        <v>2756</v>
      </c>
      <c r="D723" s="78"/>
      <c r="E723" s="68">
        <v>11513</v>
      </c>
      <c r="F723" s="69">
        <v>21</v>
      </c>
      <c r="G723" s="15">
        <f t="shared" si="90"/>
        <v>0.63</v>
      </c>
      <c r="H723" s="12">
        <f t="shared" si="91"/>
        <v>0.33</v>
      </c>
      <c r="I723" s="12">
        <f t="shared" si="92"/>
        <v>0.67</v>
      </c>
      <c r="J723" s="15">
        <v>1</v>
      </c>
    </row>
    <row r="724" spans="1:10" s="70" customFormat="1" hidden="1">
      <c r="A724" s="65">
        <f t="shared" si="95"/>
        <v>4</v>
      </c>
      <c r="B724" s="66" t="s">
        <v>1384</v>
      </c>
      <c r="C724" s="78" t="s">
        <v>2757</v>
      </c>
      <c r="D724" s="78"/>
      <c r="E724" s="68">
        <v>41129</v>
      </c>
      <c r="F724" s="69">
        <v>154</v>
      </c>
      <c r="G724" s="15">
        <f t="shared" si="90"/>
        <v>4.62</v>
      </c>
      <c r="H724" s="12">
        <f t="shared" si="91"/>
        <v>0.67</v>
      </c>
      <c r="I724" s="12">
        <f t="shared" si="92"/>
        <v>1.33</v>
      </c>
      <c r="J724" s="15">
        <v>2</v>
      </c>
    </row>
    <row r="725" spans="1:10" s="70" customFormat="1" hidden="1">
      <c r="A725" s="65">
        <f t="shared" si="95"/>
        <v>5</v>
      </c>
      <c r="B725" s="66" t="s">
        <v>1384</v>
      </c>
      <c r="C725" s="78" t="s">
        <v>2758</v>
      </c>
      <c r="D725" s="78"/>
      <c r="E725" s="68">
        <v>57381</v>
      </c>
      <c r="F725" s="69">
        <v>191</v>
      </c>
      <c r="G725" s="15">
        <f t="shared" si="90"/>
        <v>5.73</v>
      </c>
      <c r="H725" s="12">
        <f t="shared" si="91"/>
        <v>0.67</v>
      </c>
      <c r="I725" s="12">
        <f t="shared" si="92"/>
        <v>1.33</v>
      </c>
      <c r="J725" s="15">
        <v>2</v>
      </c>
    </row>
    <row r="726" spans="1:10" s="70" customFormat="1" hidden="1">
      <c r="A726" s="65">
        <f t="shared" si="95"/>
        <v>6</v>
      </c>
      <c r="B726" s="66" t="s">
        <v>1384</v>
      </c>
      <c r="C726" s="78" t="s">
        <v>2759</v>
      </c>
      <c r="D726" s="78"/>
      <c r="E726" s="68">
        <v>21981</v>
      </c>
      <c r="F726" s="69">
        <v>47</v>
      </c>
      <c r="G726" s="15">
        <f t="shared" si="90"/>
        <v>1.41</v>
      </c>
      <c r="H726" s="12">
        <f t="shared" si="91"/>
        <v>0.47</v>
      </c>
      <c r="I726" s="12">
        <f t="shared" si="92"/>
        <v>0.94</v>
      </c>
      <c r="J726" s="15">
        <f t="shared" si="93"/>
        <v>1.41</v>
      </c>
    </row>
    <row r="727" spans="1:10" s="70" customFormat="1" hidden="1">
      <c r="A727" s="65">
        <f t="shared" si="95"/>
        <v>7</v>
      </c>
      <c r="B727" s="66" t="s">
        <v>1384</v>
      </c>
      <c r="C727" s="78" t="s">
        <v>2760</v>
      </c>
      <c r="D727" s="78"/>
      <c r="E727" s="68">
        <v>49861</v>
      </c>
      <c r="F727" s="69">
        <v>140</v>
      </c>
      <c r="G727" s="15">
        <f t="shared" si="90"/>
        <v>4.2</v>
      </c>
      <c r="H727" s="12">
        <f t="shared" si="91"/>
        <v>1</v>
      </c>
      <c r="I727" s="12">
        <f t="shared" si="92"/>
        <v>2</v>
      </c>
      <c r="J727" s="15">
        <v>3</v>
      </c>
    </row>
    <row r="728" spans="1:10" s="70" customFormat="1" hidden="1">
      <c r="A728" s="65">
        <f t="shared" si="95"/>
        <v>8</v>
      </c>
      <c r="B728" s="66" t="s">
        <v>1384</v>
      </c>
      <c r="C728" s="78" t="s">
        <v>2761</v>
      </c>
      <c r="D728" s="78"/>
      <c r="E728" s="68">
        <v>28775</v>
      </c>
      <c r="F728" s="69">
        <v>111</v>
      </c>
      <c r="G728" s="15">
        <f t="shared" si="90"/>
        <v>3.33</v>
      </c>
      <c r="H728" s="12">
        <f t="shared" si="91"/>
        <v>1.1100000000000001</v>
      </c>
      <c r="I728" s="12">
        <f t="shared" si="92"/>
        <v>2.2200000000000002</v>
      </c>
      <c r="J728" s="15">
        <f t="shared" si="93"/>
        <v>3.33</v>
      </c>
    </row>
    <row r="729" spans="1:10" s="70" customFormat="1" hidden="1">
      <c r="A729" s="65">
        <f t="shared" si="95"/>
        <v>9</v>
      </c>
      <c r="B729" s="66" t="s">
        <v>1384</v>
      </c>
      <c r="C729" s="78" t="s">
        <v>2487</v>
      </c>
      <c r="D729" s="78"/>
      <c r="E729" s="68">
        <v>27965</v>
      </c>
      <c r="F729" s="69">
        <v>96</v>
      </c>
      <c r="G729" s="15">
        <f t="shared" si="90"/>
        <v>2.88</v>
      </c>
      <c r="H729" s="12">
        <f t="shared" si="91"/>
        <v>0.96</v>
      </c>
      <c r="I729" s="12">
        <f t="shared" si="92"/>
        <v>1.92</v>
      </c>
      <c r="J729" s="15">
        <f t="shared" si="93"/>
        <v>2.88</v>
      </c>
    </row>
    <row r="730" spans="1:10" s="70" customFormat="1" hidden="1">
      <c r="A730" s="65">
        <f t="shared" si="95"/>
        <v>10</v>
      </c>
      <c r="B730" s="66" t="s">
        <v>1384</v>
      </c>
      <c r="C730" s="78" t="s">
        <v>2762</v>
      </c>
      <c r="D730" s="78"/>
      <c r="E730" s="68">
        <v>30216</v>
      </c>
      <c r="F730" s="69">
        <v>126</v>
      </c>
      <c r="G730" s="15">
        <f t="shared" si="90"/>
        <v>3.78</v>
      </c>
      <c r="H730" s="12">
        <f t="shared" si="91"/>
        <v>1</v>
      </c>
      <c r="I730" s="12">
        <f t="shared" si="92"/>
        <v>2</v>
      </c>
      <c r="J730" s="15">
        <v>3</v>
      </c>
    </row>
    <row r="731" spans="1:10" s="70" customFormat="1" hidden="1">
      <c r="A731" s="65">
        <f t="shared" si="95"/>
        <v>11</v>
      </c>
      <c r="B731" s="66" t="s">
        <v>1384</v>
      </c>
      <c r="C731" s="78" t="s">
        <v>2763</v>
      </c>
      <c r="D731" s="78"/>
      <c r="E731" s="68">
        <v>3874</v>
      </c>
      <c r="F731" s="69">
        <v>23</v>
      </c>
      <c r="G731" s="15">
        <f t="shared" si="90"/>
        <v>0.69</v>
      </c>
      <c r="H731" s="12">
        <f t="shared" si="91"/>
        <v>0.33</v>
      </c>
      <c r="I731" s="12">
        <f t="shared" si="92"/>
        <v>0.67</v>
      </c>
      <c r="J731" s="15">
        <v>1</v>
      </c>
    </row>
    <row r="732" spans="1:10" s="70" customFormat="1" hidden="1">
      <c r="A732" s="65">
        <f t="shared" si="95"/>
        <v>12</v>
      </c>
      <c r="B732" s="66" t="s">
        <v>1384</v>
      </c>
      <c r="C732" s="78" t="s">
        <v>2764</v>
      </c>
      <c r="D732" s="78"/>
      <c r="E732" s="68">
        <v>16410</v>
      </c>
      <c r="F732" s="69">
        <v>26</v>
      </c>
      <c r="G732" s="15">
        <f t="shared" si="90"/>
        <v>0.78</v>
      </c>
      <c r="H732" s="12">
        <f t="shared" si="91"/>
        <v>0.33</v>
      </c>
      <c r="I732" s="12">
        <f t="shared" si="92"/>
        <v>0.67</v>
      </c>
      <c r="J732" s="15">
        <v>1</v>
      </c>
    </row>
    <row r="733" spans="1:10" s="70" customFormat="1" hidden="1">
      <c r="A733" s="65">
        <f t="shared" si="95"/>
        <v>13</v>
      </c>
      <c r="B733" s="66" t="s">
        <v>1384</v>
      </c>
      <c r="C733" s="78" t="s">
        <v>2765</v>
      </c>
      <c r="D733" s="78"/>
      <c r="E733" s="68">
        <v>15745</v>
      </c>
      <c r="F733" s="69">
        <v>51</v>
      </c>
      <c r="G733" s="15">
        <f t="shared" si="90"/>
        <v>1.53</v>
      </c>
      <c r="H733" s="12">
        <f t="shared" si="91"/>
        <v>0.51</v>
      </c>
      <c r="I733" s="12">
        <f t="shared" si="92"/>
        <v>1.02</v>
      </c>
      <c r="J733" s="15">
        <f t="shared" si="93"/>
        <v>1.53</v>
      </c>
    </row>
    <row r="734" spans="1:10" s="70" customFormat="1" hidden="1">
      <c r="A734" s="65">
        <f t="shared" si="95"/>
        <v>14</v>
      </c>
      <c r="B734" s="66" t="s">
        <v>1384</v>
      </c>
      <c r="C734" s="78" t="s">
        <v>2766</v>
      </c>
      <c r="D734" s="78"/>
      <c r="E734" s="68">
        <v>4911</v>
      </c>
      <c r="F734" s="69">
        <v>49</v>
      </c>
      <c r="G734" s="15">
        <f t="shared" si="90"/>
        <v>1.47</v>
      </c>
      <c r="H734" s="12">
        <f t="shared" si="91"/>
        <v>0.49</v>
      </c>
      <c r="I734" s="12">
        <f t="shared" si="92"/>
        <v>0.98</v>
      </c>
      <c r="J734" s="15">
        <f t="shared" si="93"/>
        <v>1.47</v>
      </c>
    </row>
    <row r="735" spans="1:10" s="70" customFormat="1" hidden="1">
      <c r="A735" s="65">
        <f t="shared" si="95"/>
        <v>15</v>
      </c>
      <c r="B735" s="66" t="s">
        <v>1384</v>
      </c>
      <c r="C735" s="78" t="s">
        <v>2767</v>
      </c>
      <c r="D735" s="78"/>
      <c r="E735" s="68">
        <v>39948</v>
      </c>
      <c r="F735" s="69">
        <v>89</v>
      </c>
      <c r="G735" s="15">
        <f t="shared" si="90"/>
        <v>2.67</v>
      </c>
      <c r="H735" s="12">
        <f t="shared" si="91"/>
        <v>0.89</v>
      </c>
      <c r="I735" s="12">
        <f t="shared" si="92"/>
        <v>1.78</v>
      </c>
      <c r="J735" s="15">
        <f t="shared" si="93"/>
        <v>2.67</v>
      </c>
    </row>
    <row r="736" spans="1:10" s="70" customFormat="1" hidden="1">
      <c r="A736" s="65">
        <f t="shared" si="95"/>
        <v>16</v>
      </c>
      <c r="B736" s="66" t="s">
        <v>1384</v>
      </c>
      <c r="C736" s="78" t="s">
        <v>2768</v>
      </c>
      <c r="D736" s="78"/>
      <c r="E736" s="68">
        <v>17791</v>
      </c>
      <c r="F736" s="69">
        <v>47</v>
      </c>
      <c r="G736" s="15">
        <f t="shared" si="90"/>
        <v>1.41</v>
      </c>
      <c r="H736" s="12">
        <f t="shared" si="91"/>
        <v>0.47</v>
      </c>
      <c r="I736" s="12">
        <f t="shared" si="92"/>
        <v>0.94</v>
      </c>
      <c r="J736" s="15">
        <f t="shared" si="93"/>
        <v>1.41</v>
      </c>
    </row>
    <row r="737" spans="1:10" s="70" customFormat="1" hidden="1">
      <c r="A737" s="65">
        <f t="shared" si="95"/>
        <v>17</v>
      </c>
      <c r="B737" s="66" t="s">
        <v>1384</v>
      </c>
      <c r="C737" s="78" t="s">
        <v>2769</v>
      </c>
      <c r="D737" s="78"/>
      <c r="E737" s="68">
        <v>11081</v>
      </c>
      <c r="F737" s="69">
        <v>38</v>
      </c>
      <c r="G737" s="15">
        <f t="shared" si="90"/>
        <v>1.1399999999999999</v>
      </c>
      <c r="H737" s="12">
        <f t="shared" si="91"/>
        <v>0.38</v>
      </c>
      <c r="I737" s="12">
        <f t="shared" si="92"/>
        <v>0.76</v>
      </c>
      <c r="J737" s="15">
        <f t="shared" si="93"/>
        <v>1.1399999999999999</v>
      </c>
    </row>
    <row r="738" spans="1:10" s="70" customFormat="1" hidden="1">
      <c r="A738" s="65">
        <f t="shared" si="95"/>
        <v>18</v>
      </c>
      <c r="B738" s="66" t="s">
        <v>1384</v>
      </c>
      <c r="C738" s="78" t="s">
        <v>2770</v>
      </c>
      <c r="D738" s="78"/>
      <c r="E738" s="68">
        <v>3064</v>
      </c>
      <c r="F738" s="69">
        <v>10</v>
      </c>
      <c r="G738" s="15">
        <f t="shared" si="90"/>
        <v>0.3</v>
      </c>
      <c r="H738" s="12">
        <f t="shared" si="91"/>
        <v>0.33</v>
      </c>
      <c r="I738" s="12">
        <f t="shared" si="92"/>
        <v>0.67</v>
      </c>
      <c r="J738" s="15">
        <v>1</v>
      </c>
    </row>
    <row r="739" spans="1:10" s="70" customFormat="1" hidden="1">
      <c r="A739" s="65">
        <f t="shared" si="95"/>
        <v>19</v>
      </c>
      <c r="B739" s="66" t="s">
        <v>1384</v>
      </c>
      <c r="C739" s="78" t="s">
        <v>2771</v>
      </c>
      <c r="D739" s="78"/>
      <c r="E739" s="68">
        <v>10012</v>
      </c>
      <c r="F739" s="69">
        <v>59</v>
      </c>
      <c r="G739" s="15">
        <f t="shared" si="90"/>
        <v>1.77</v>
      </c>
      <c r="H739" s="12">
        <f t="shared" si="91"/>
        <v>0.59</v>
      </c>
      <c r="I739" s="12">
        <f t="shared" si="92"/>
        <v>1.18</v>
      </c>
      <c r="J739" s="15">
        <f t="shared" si="93"/>
        <v>1.77</v>
      </c>
    </row>
    <row r="740" spans="1:10" s="70" customFormat="1" hidden="1">
      <c r="A740" s="65">
        <f t="shared" si="95"/>
        <v>20</v>
      </c>
      <c r="B740" s="66" t="s">
        <v>1384</v>
      </c>
      <c r="C740" s="78" t="s">
        <v>2772</v>
      </c>
      <c r="D740" s="78"/>
      <c r="E740" s="68">
        <v>4204</v>
      </c>
      <c r="F740" s="69">
        <v>33</v>
      </c>
      <c r="G740" s="15">
        <f t="shared" si="90"/>
        <v>0.99</v>
      </c>
      <c r="H740" s="12">
        <f t="shared" si="91"/>
        <v>0.33</v>
      </c>
      <c r="I740" s="12">
        <f t="shared" si="92"/>
        <v>0.67</v>
      </c>
      <c r="J740" s="15">
        <v>1</v>
      </c>
    </row>
    <row r="741" spans="1:10" s="70" customFormat="1" hidden="1">
      <c r="A741" s="65">
        <f t="shared" si="95"/>
        <v>21</v>
      </c>
      <c r="B741" s="66" t="s">
        <v>1384</v>
      </c>
      <c r="C741" s="78" t="s">
        <v>2773</v>
      </c>
      <c r="D741" s="78"/>
      <c r="E741" s="68">
        <v>7101</v>
      </c>
      <c r="F741" s="69">
        <v>12</v>
      </c>
      <c r="G741" s="15">
        <f t="shared" si="90"/>
        <v>0.36</v>
      </c>
      <c r="H741" s="12">
        <f t="shared" si="91"/>
        <v>0.33</v>
      </c>
      <c r="I741" s="12">
        <f t="shared" si="92"/>
        <v>0.67</v>
      </c>
      <c r="J741" s="15">
        <v>1</v>
      </c>
    </row>
    <row r="742" spans="1:10" s="70" customFormat="1" hidden="1">
      <c r="A742" s="65">
        <f t="shared" si="95"/>
        <v>22</v>
      </c>
      <c r="B742" s="66" t="s">
        <v>1384</v>
      </c>
      <c r="C742" s="78" t="s">
        <v>2774</v>
      </c>
      <c r="D742" s="78"/>
      <c r="E742" s="68">
        <v>14834</v>
      </c>
      <c r="F742" s="69">
        <v>36</v>
      </c>
      <c r="G742" s="15">
        <f t="shared" si="90"/>
        <v>1.08</v>
      </c>
      <c r="H742" s="12">
        <f t="shared" si="91"/>
        <v>0.36</v>
      </c>
      <c r="I742" s="12">
        <f t="shared" si="92"/>
        <v>0.72</v>
      </c>
      <c r="J742" s="15">
        <f t="shared" si="93"/>
        <v>1.08</v>
      </c>
    </row>
    <row r="743" spans="1:10" s="70" customFormat="1" hidden="1">
      <c r="A743" s="65">
        <f t="shared" si="95"/>
        <v>23</v>
      </c>
      <c r="B743" s="66" t="s">
        <v>1384</v>
      </c>
      <c r="C743" s="78" t="s">
        <v>2775</v>
      </c>
      <c r="D743" s="78"/>
      <c r="E743" s="68">
        <v>9927</v>
      </c>
      <c r="F743" s="69">
        <v>31</v>
      </c>
      <c r="G743" s="15">
        <f t="shared" si="90"/>
        <v>0.93</v>
      </c>
      <c r="H743" s="12">
        <f t="shared" si="91"/>
        <v>0.33</v>
      </c>
      <c r="I743" s="12">
        <f t="shared" si="92"/>
        <v>0.67</v>
      </c>
      <c r="J743" s="15">
        <v>1</v>
      </c>
    </row>
    <row r="744" spans="1:10" s="70" customFormat="1" hidden="1">
      <c r="A744" s="65">
        <f t="shared" si="95"/>
        <v>24</v>
      </c>
      <c r="B744" s="66" t="s">
        <v>1384</v>
      </c>
      <c r="C744" s="78" t="s">
        <v>2776</v>
      </c>
      <c r="D744" s="78"/>
      <c r="E744" s="68">
        <v>18819</v>
      </c>
      <c r="F744" s="69">
        <v>68</v>
      </c>
      <c r="G744" s="15">
        <f t="shared" si="90"/>
        <v>2.04</v>
      </c>
      <c r="H744" s="12">
        <f t="shared" si="91"/>
        <v>0.68</v>
      </c>
      <c r="I744" s="12">
        <f t="shared" si="92"/>
        <v>1.36</v>
      </c>
      <c r="J744" s="15">
        <f t="shared" si="93"/>
        <v>2.04</v>
      </c>
    </row>
    <row r="745" spans="1:10" s="70" customFormat="1" hidden="1">
      <c r="A745" s="65">
        <f t="shared" si="95"/>
        <v>25</v>
      </c>
      <c r="B745" s="66" t="s">
        <v>1384</v>
      </c>
      <c r="C745" s="78" t="s">
        <v>2777</v>
      </c>
      <c r="D745" s="78"/>
      <c r="E745" s="68">
        <v>100332</v>
      </c>
      <c r="F745" s="69">
        <v>239</v>
      </c>
      <c r="G745" s="15">
        <f t="shared" si="90"/>
        <v>7.17</v>
      </c>
      <c r="H745" s="12">
        <f t="shared" si="91"/>
        <v>1.67</v>
      </c>
      <c r="I745" s="12">
        <f t="shared" si="92"/>
        <v>3.33</v>
      </c>
      <c r="J745" s="15">
        <v>5</v>
      </c>
    </row>
    <row r="746" spans="1:10" s="70" customFormat="1" hidden="1">
      <c r="A746" s="65">
        <f t="shared" si="95"/>
        <v>26</v>
      </c>
      <c r="B746" s="66" t="s">
        <v>1384</v>
      </c>
      <c r="C746" s="78" t="s">
        <v>2778</v>
      </c>
      <c r="D746" s="78"/>
      <c r="E746" s="68">
        <f>3847-159</f>
        <v>3688</v>
      </c>
      <c r="F746" s="69">
        <v>21</v>
      </c>
      <c r="G746" s="15">
        <f t="shared" si="90"/>
        <v>0.63</v>
      </c>
      <c r="H746" s="12">
        <f t="shared" si="91"/>
        <v>0.33</v>
      </c>
      <c r="I746" s="12">
        <f t="shared" si="92"/>
        <v>0.67</v>
      </c>
      <c r="J746" s="15">
        <v>1</v>
      </c>
    </row>
    <row r="747" spans="1:10" s="70" customFormat="1" hidden="1">
      <c r="A747" s="65">
        <f t="shared" si="95"/>
        <v>27</v>
      </c>
      <c r="B747" s="66" t="s">
        <v>1384</v>
      </c>
      <c r="C747" s="78" t="s">
        <v>2779</v>
      </c>
      <c r="D747" s="78"/>
      <c r="E747" s="68">
        <v>124455</v>
      </c>
      <c r="F747" s="69">
        <v>312</v>
      </c>
      <c r="G747" s="15">
        <f t="shared" si="90"/>
        <v>9.36</v>
      </c>
      <c r="H747" s="12">
        <f t="shared" si="91"/>
        <v>2.33</v>
      </c>
      <c r="I747" s="12">
        <f t="shared" si="92"/>
        <v>4.67</v>
      </c>
      <c r="J747" s="15">
        <v>7</v>
      </c>
    </row>
    <row r="748" spans="1:10" s="70" customFormat="1" hidden="1">
      <c r="A748" s="65">
        <f t="shared" si="95"/>
        <v>28</v>
      </c>
      <c r="B748" s="66" t="s">
        <v>1384</v>
      </c>
      <c r="C748" s="78" t="s">
        <v>2780</v>
      </c>
      <c r="D748" s="78"/>
      <c r="E748" s="68">
        <v>4998</v>
      </c>
      <c r="F748" s="69">
        <v>93</v>
      </c>
      <c r="G748" s="15">
        <f t="shared" si="90"/>
        <v>2.79</v>
      </c>
      <c r="H748" s="12">
        <f t="shared" si="91"/>
        <v>0.93</v>
      </c>
      <c r="I748" s="12">
        <f t="shared" si="92"/>
        <v>1.86</v>
      </c>
      <c r="J748" s="15">
        <f t="shared" si="93"/>
        <v>2.79</v>
      </c>
    </row>
    <row r="749" spans="1:10" s="70" customFormat="1" hidden="1">
      <c r="A749" s="65">
        <f t="shared" si="95"/>
        <v>29</v>
      </c>
      <c r="B749" s="66" t="s">
        <v>1384</v>
      </c>
      <c r="C749" s="78" t="s">
        <v>2781</v>
      </c>
      <c r="D749" s="78"/>
      <c r="E749" s="68">
        <v>137979</v>
      </c>
      <c r="F749" s="69">
        <v>229</v>
      </c>
      <c r="G749" s="15">
        <f t="shared" si="90"/>
        <v>6.87</v>
      </c>
      <c r="H749" s="12">
        <f t="shared" si="91"/>
        <v>1.67</v>
      </c>
      <c r="I749" s="12">
        <f t="shared" si="92"/>
        <v>3.33</v>
      </c>
      <c r="J749" s="15">
        <v>5</v>
      </c>
    </row>
    <row r="750" spans="1:10" s="70" customFormat="1" hidden="1">
      <c r="A750" s="65">
        <f t="shared" si="95"/>
        <v>30</v>
      </c>
      <c r="B750" s="66" t="s">
        <v>1384</v>
      </c>
      <c r="C750" s="78" t="s">
        <v>2782</v>
      </c>
      <c r="D750" s="78"/>
      <c r="E750" s="68">
        <v>50020</v>
      </c>
      <c r="F750" s="69">
        <v>89</v>
      </c>
      <c r="G750" s="15">
        <f t="shared" si="90"/>
        <v>2.67</v>
      </c>
      <c r="H750" s="12">
        <f t="shared" si="91"/>
        <v>0.89</v>
      </c>
      <c r="I750" s="12">
        <f t="shared" si="92"/>
        <v>1.78</v>
      </c>
      <c r="J750" s="15">
        <f t="shared" si="93"/>
        <v>2.67</v>
      </c>
    </row>
    <row r="751" spans="1:10" s="70" customFormat="1" hidden="1">
      <c r="A751" s="65">
        <f t="shared" si="95"/>
        <v>31</v>
      </c>
      <c r="B751" s="80" t="s">
        <v>1384</v>
      </c>
      <c r="C751" s="81" t="s">
        <v>2783</v>
      </c>
      <c r="D751" s="81"/>
      <c r="E751" s="68">
        <v>7296</v>
      </c>
      <c r="F751" s="69">
        <v>41</v>
      </c>
      <c r="G751" s="15">
        <f t="shared" si="90"/>
        <v>1.23</v>
      </c>
      <c r="H751" s="12">
        <f t="shared" si="91"/>
        <v>0.41</v>
      </c>
      <c r="I751" s="12">
        <f t="shared" si="92"/>
        <v>0.82</v>
      </c>
      <c r="J751" s="15">
        <f t="shared" si="93"/>
        <v>1.23</v>
      </c>
    </row>
    <row r="752" spans="1:10" s="70" customFormat="1" hidden="1">
      <c r="A752" s="65">
        <f t="shared" si="95"/>
        <v>32</v>
      </c>
      <c r="B752" s="66" t="s">
        <v>1384</v>
      </c>
      <c r="C752" s="78" t="s">
        <v>2784</v>
      </c>
      <c r="D752" s="78"/>
      <c r="E752" s="68">
        <v>6864</v>
      </c>
      <c r="F752" s="69">
        <v>15</v>
      </c>
      <c r="G752" s="15">
        <f t="shared" si="90"/>
        <v>0.45</v>
      </c>
      <c r="H752" s="12">
        <f t="shared" si="91"/>
        <v>0.33</v>
      </c>
      <c r="I752" s="12">
        <f t="shared" si="92"/>
        <v>0.67</v>
      </c>
      <c r="J752" s="15">
        <v>1</v>
      </c>
    </row>
    <row r="753" spans="1:10" s="70" customFormat="1" hidden="1">
      <c r="A753" s="65">
        <f t="shared" si="95"/>
        <v>33</v>
      </c>
      <c r="B753" s="66" t="s">
        <v>1384</v>
      </c>
      <c r="C753" s="78" t="s">
        <v>2785</v>
      </c>
      <c r="D753" s="78"/>
      <c r="E753" s="68">
        <v>79685</v>
      </c>
      <c r="F753" s="69">
        <v>19</v>
      </c>
      <c r="G753" s="15">
        <f t="shared" si="90"/>
        <v>0.56999999999999995</v>
      </c>
      <c r="H753" s="12">
        <f t="shared" si="91"/>
        <v>0.33</v>
      </c>
      <c r="I753" s="12">
        <f t="shared" si="92"/>
        <v>0.67</v>
      </c>
      <c r="J753" s="15">
        <v>1</v>
      </c>
    </row>
    <row r="754" spans="1:10" s="77" customFormat="1">
      <c r="A754" s="74">
        <v>17</v>
      </c>
      <c r="B754" s="75" t="s">
        <v>1384</v>
      </c>
      <c r="C754" s="76" t="s">
        <v>105</v>
      </c>
      <c r="D754" s="76"/>
      <c r="E754" s="85">
        <f t="shared" ref="E754:J754" si="96">SUM(E721:E753)</f>
        <v>988969</v>
      </c>
      <c r="F754" s="85">
        <f t="shared" si="96"/>
        <v>2615</v>
      </c>
      <c r="G754" s="88">
        <f t="shared" si="96"/>
        <v>78.450000000000017</v>
      </c>
      <c r="H754" s="88">
        <f t="shared" si="96"/>
        <v>22.44</v>
      </c>
      <c r="I754" s="88">
        <f t="shared" si="96"/>
        <v>44.950000000000017</v>
      </c>
      <c r="J754" s="88">
        <f t="shared" si="96"/>
        <v>67.39</v>
      </c>
    </row>
    <row r="755" spans="1:10" s="70" customFormat="1" hidden="1">
      <c r="A755" s="65">
        <v>1</v>
      </c>
      <c r="B755" s="66" t="s">
        <v>2865</v>
      </c>
      <c r="C755" s="81" t="s">
        <v>2600</v>
      </c>
      <c r="D755" s="81"/>
      <c r="E755" s="68">
        <v>46147</v>
      </c>
      <c r="F755" s="69">
        <v>74</v>
      </c>
      <c r="G755" s="15">
        <f>ROUND(F755*20*0.0015,2)</f>
        <v>2.2200000000000002</v>
      </c>
      <c r="H755" s="12">
        <f>ROUND(J755*1/3,2)</f>
        <v>0.74</v>
      </c>
      <c r="I755" s="12">
        <f>ROUND(J755*2/3,2)</f>
        <v>1.48</v>
      </c>
      <c r="J755" s="15">
        <f>G755</f>
        <v>2.2200000000000002</v>
      </c>
    </row>
    <row r="756" spans="1:10" s="70" customFormat="1" hidden="1">
      <c r="A756" s="65">
        <v>2</v>
      </c>
      <c r="B756" s="66" t="s">
        <v>2865</v>
      </c>
      <c r="C756" s="81" t="s">
        <v>2794</v>
      </c>
      <c r="D756" s="81"/>
      <c r="E756" s="68">
        <v>15624</v>
      </c>
      <c r="F756" s="69">
        <v>0</v>
      </c>
      <c r="G756" s="15">
        <f>ROUND(F756*20*0.0015,2)</f>
        <v>0</v>
      </c>
      <c r="H756" s="12">
        <f>ROUND(J756*1/3,2)</f>
        <v>0.33</v>
      </c>
      <c r="I756" s="12">
        <f>ROUND(J756*2/3,2)</f>
        <v>0.67</v>
      </c>
      <c r="J756" s="15">
        <v>1</v>
      </c>
    </row>
    <row r="757" spans="1:10" s="70" customFormat="1" hidden="1">
      <c r="A757" s="65">
        <v>3</v>
      </c>
      <c r="B757" s="66" t="s">
        <v>2865</v>
      </c>
      <c r="C757" s="81" t="s">
        <v>2795</v>
      </c>
      <c r="D757" s="81"/>
      <c r="E757" s="68">
        <v>13578</v>
      </c>
      <c r="F757" s="69">
        <v>35</v>
      </c>
      <c r="G757" s="15">
        <f>ROUND(F757*20*0.0015,2)</f>
        <v>1.05</v>
      </c>
      <c r="H757" s="12">
        <f>ROUND(J757*1/3,2)</f>
        <v>0.35</v>
      </c>
      <c r="I757" s="12">
        <f>ROUND(J757*2/3,2)</f>
        <v>0.7</v>
      </c>
      <c r="J757" s="15">
        <f>G757</f>
        <v>1.05</v>
      </c>
    </row>
    <row r="758" spans="1:10" s="70" customFormat="1" hidden="1">
      <c r="A758" s="65">
        <v>4</v>
      </c>
      <c r="B758" s="66" t="s">
        <v>2865</v>
      </c>
      <c r="C758" s="81" t="s">
        <v>2823</v>
      </c>
      <c r="D758" s="81"/>
      <c r="E758" s="68">
        <v>6101</v>
      </c>
      <c r="F758" s="69">
        <v>20</v>
      </c>
      <c r="G758" s="15">
        <f>ROUND(F758*20*0.0015,2)</f>
        <v>0.6</v>
      </c>
      <c r="H758" s="12">
        <f>ROUND(J758*1/3,2)</f>
        <v>0.33</v>
      </c>
      <c r="I758" s="12">
        <f>ROUND(J758*2/3,2)</f>
        <v>0.67</v>
      </c>
      <c r="J758" s="15">
        <v>1</v>
      </c>
    </row>
    <row r="759" spans="1:10" s="70" customFormat="1">
      <c r="A759" s="65"/>
      <c r="B759" s="75" t="s">
        <v>2865</v>
      </c>
      <c r="C759" s="76" t="s">
        <v>105</v>
      </c>
      <c r="D759" s="81"/>
      <c r="E759" s="68">
        <f t="shared" ref="E759:J759" si="97">SUM(E755:E758)</f>
        <v>81450</v>
      </c>
      <c r="F759" s="69">
        <f t="shared" si="97"/>
        <v>129</v>
      </c>
      <c r="G759" s="15">
        <f t="shared" si="97"/>
        <v>3.8700000000000006</v>
      </c>
      <c r="H759" s="12">
        <f t="shared" si="97"/>
        <v>1.75</v>
      </c>
      <c r="I759" s="12">
        <f t="shared" si="97"/>
        <v>3.5199999999999996</v>
      </c>
      <c r="J759" s="15">
        <f t="shared" si="97"/>
        <v>5.2700000000000005</v>
      </c>
    </row>
    <row r="760" spans="1:10" s="70" customFormat="1" hidden="1">
      <c r="A760" s="65">
        <v>1</v>
      </c>
      <c r="B760" s="66" t="s">
        <v>1567</v>
      </c>
      <c r="C760" s="78" t="s">
        <v>2786</v>
      </c>
      <c r="D760" s="78"/>
      <c r="E760" s="68">
        <v>33847</v>
      </c>
      <c r="F760" s="69">
        <v>132</v>
      </c>
      <c r="G760" s="15">
        <f t="shared" si="90"/>
        <v>3.96</v>
      </c>
      <c r="H760" s="12">
        <f t="shared" si="91"/>
        <v>1</v>
      </c>
      <c r="I760" s="12">
        <f t="shared" si="92"/>
        <v>2</v>
      </c>
      <c r="J760" s="15">
        <v>3</v>
      </c>
    </row>
    <row r="761" spans="1:10" s="70" customFormat="1" hidden="1">
      <c r="A761" s="65">
        <f t="shared" ref="A761:A802" si="98">A760+1</f>
        <v>2</v>
      </c>
      <c r="B761" s="66" t="s">
        <v>1567</v>
      </c>
      <c r="C761" s="78" t="s">
        <v>2787</v>
      </c>
      <c r="D761" s="78"/>
      <c r="E761" s="68">
        <v>9672</v>
      </c>
      <c r="F761" s="69">
        <v>21</v>
      </c>
      <c r="G761" s="15">
        <f t="shared" si="90"/>
        <v>0.63</v>
      </c>
      <c r="H761" s="12">
        <f t="shared" si="91"/>
        <v>0.33</v>
      </c>
      <c r="I761" s="12">
        <f t="shared" si="92"/>
        <v>0.67</v>
      </c>
      <c r="J761" s="15">
        <v>1</v>
      </c>
    </row>
    <row r="762" spans="1:10" s="70" customFormat="1" hidden="1">
      <c r="A762" s="65">
        <f t="shared" si="98"/>
        <v>3</v>
      </c>
      <c r="B762" s="80" t="s">
        <v>1567</v>
      </c>
      <c r="C762" s="81" t="s">
        <v>2788</v>
      </c>
      <c r="D762" s="81"/>
      <c r="E762" s="68">
        <v>4329</v>
      </c>
      <c r="F762" s="69">
        <v>36</v>
      </c>
      <c r="G762" s="15">
        <f t="shared" si="90"/>
        <v>1.08</v>
      </c>
      <c r="H762" s="12">
        <f t="shared" si="91"/>
        <v>0.36</v>
      </c>
      <c r="I762" s="12">
        <f t="shared" si="92"/>
        <v>0.72</v>
      </c>
      <c r="J762" s="15">
        <f t="shared" si="93"/>
        <v>1.08</v>
      </c>
    </row>
    <row r="763" spans="1:10" s="70" customFormat="1" hidden="1">
      <c r="A763" s="65">
        <f t="shared" si="98"/>
        <v>4</v>
      </c>
      <c r="B763" s="80" t="s">
        <v>1567</v>
      </c>
      <c r="C763" s="81" t="s">
        <v>2789</v>
      </c>
      <c r="D763" s="81"/>
      <c r="E763" s="68">
        <v>37200</v>
      </c>
      <c r="F763" s="69">
        <v>0</v>
      </c>
      <c r="G763" s="15">
        <f t="shared" si="90"/>
        <v>0</v>
      </c>
      <c r="H763" s="12">
        <f t="shared" si="91"/>
        <v>0.33</v>
      </c>
      <c r="I763" s="12">
        <f t="shared" si="92"/>
        <v>0.67</v>
      </c>
      <c r="J763" s="15">
        <v>1</v>
      </c>
    </row>
    <row r="764" spans="1:10" s="70" customFormat="1" hidden="1">
      <c r="A764" s="65">
        <f t="shared" si="98"/>
        <v>5</v>
      </c>
      <c r="B764" s="80" t="s">
        <v>1567</v>
      </c>
      <c r="C764" s="81" t="s">
        <v>2790</v>
      </c>
      <c r="D764" s="81"/>
      <c r="E764" s="68">
        <v>18377</v>
      </c>
      <c r="F764" s="69">
        <v>102</v>
      </c>
      <c r="G764" s="15">
        <f t="shared" si="90"/>
        <v>3.06</v>
      </c>
      <c r="H764" s="12">
        <f t="shared" si="91"/>
        <v>1.02</v>
      </c>
      <c r="I764" s="12">
        <f t="shared" si="92"/>
        <v>2.04</v>
      </c>
      <c r="J764" s="15">
        <f t="shared" si="93"/>
        <v>3.06</v>
      </c>
    </row>
    <row r="765" spans="1:10" s="70" customFormat="1" hidden="1">
      <c r="A765" s="65">
        <f t="shared" si="98"/>
        <v>6</v>
      </c>
      <c r="B765" s="80" t="s">
        <v>1567</v>
      </c>
      <c r="C765" s="81" t="s">
        <v>2791</v>
      </c>
      <c r="D765" s="81"/>
      <c r="E765" s="68">
        <v>10704</v>
      </c>
      <c r="F765" s="69">
        <v>18</v>
      </c>
      <c r="G765" s="15">
        <f t="shared" ref="G765:G812" si="99">ROUND(F765*20*0.0015,2)</f>
        <v>0.54</v>
      </c>
      <c r="H765" s="12">
        <f t="shared" ref="H765:H812" si="100">ROUND(J765*1/3,2)</f>
        <v>0.33</v>
      </c>
      <c r="I765" s="12">
        <f t="shared" ref="I765:I812" si="101">ROUND(J765*2/3,2)</f>
        <v>0.67</v>
      </c>
      <c r="J765" s="15">
        <v>1</v>
      </c>
    </row>
    <row r="766" spans="1:10" s="70" customFormat="1" hidden="1">
      <c r="A766" s="65">
        <f t="shared" si="98"/>
        <v>7</v>
      </c>
      <c r="B766" s="66" t="s">
        <v>1567</v>
      </c>
      <c r="C766" s="81" t="s">
        <v>2792</v>
      </c>
      <c r="D766" s="81"/>
      <c r="E766" s="68">
        <v>53470</v>
      </c>
      <c r="F766" s="69">
        <v>154</v>
      </c>
      <c r="G766" s="15">
        <f t="shared" si="99"/>
        <v>4.62</v>
      </c>
      <c r="H766" s="12">
        <f t="shared" si="100"/>
        <v>1</v>
      </c>
      <c r="I766" s="12">
        <f t="shared" si="101"/>
        <v>2</v>
      </c>
      <c r="J766" s="15">
        <v>3</v>
      </c>
    </row>
    <row r="767" spans="1:10" s="70" customFormat="1" hidden="1">
      <c r="A767" s="65">
        <f t="shared" si="98"/>
        <v>8</v>
      </c>
      <c r="B767" s="66" t="s">
        <v>1567</v>
      </c>
      <c r="C767" s="81" t="s">
        <v>2793</v>
      </c>
      <c r="D767" s="81"/>
      <c r="E767" s="68">
        <v>9504</v>
      </c>
      <c r="F767" s="69">
        <v>27</v>
      </c>
      <c r="G767" s="15">
        <f t="shared" si="99"/>
        <v>0.81</v>
      </c>
      <c r="H767" s="12">
        <f t="shared" si="100"/>
        <v>0.33</v>
      </c>
      <c r="I767" s="12">
        <f t="shared" si="101"/>
        <v>0.67</v>
      </c>
      <c r="J767" s="15">
        <v>1</v>
      </c>
    </row>
    <row r="768" spans="1:10" s="70" customFormat="1" hidden="1">
      <c r="A768" s="65">
        <f t="shared" si="98"/>
        <v>9</v>
      </c>
      <c r="B768" s="66" t="s">
        <v>1567</v>
      </c>
      <c r="C768" s="81" t="s">
        <v>2796</v>
      </c>
      <c r="D768" s="81"/>
      <c r="E768" s="68">
        <v>38888</v>
      </c>
      <c r="F768" s="69">
        <v>151</v>
      </c>
      <c r="G768" s="15">
        <f t="shared" si="99"/>
        <v>4.53</v>
      </c>
      <c r="H768" s="12">
        <f t="shared" si="100"/>
        <v>1</v>
      </c>
      <c r="I768" s="12">
        <f t="shared" si="101"/>
        <v>2</v>
      </c>
      <c r="J768" s="15">
        <v>3</v>
      </c>
    </row>
    <row r="769" spans="1:10" s="70" customFormat="1" hidden="1">
      <c r="A769" s="65">
        <f t="shared" si="98"/>
        <v>10</v>
      </c>
      <c r="B769" s="66" t="s">
        <v>1567</v>
      </c>
      <c r="C769" s="81" t="s">
        <v>2797</v>
      </c>
      <c r="D769" s="81"/>
      <c r="E769" s="68">
        <v>18470</v>
      </c>
      <c r="F769" s="69">
        <v>41</v>
      </c>
      <c r="G769" s="15">
        <f t="shared" si="99"/>
        <v>1.23</v>
      </c>
      <c r="H769" s="12">
        <f t="shared" si="100"/>
        <v>0.41</v>
      </c>
      <c r="I769" s="12">
        <f t="shared" si="101"/>
        <v>0.82</v>
      </c>
      <c r="J769" s="15">
        <f t="shared" ref="J769:J809" si="102">G769</f>
        <v>1.23</v>
      </c>
    </row>
    <row r="770" spans="1:10" s="70" customFormat="1" hidden="1">
      <c r="A770" s="65">
        <f t="shared" si="98"/>
        <v>11</v>
      </c>
      <c r="B770" s="80" t="s">
        <v>1567</v>
      </c>
      <c r="C770" s="81" t="s">
        <v>2220</v>
      </c>
      <c r="D770" s="81"/>
      <c r="E770" s="68">
        <v>28016</v>
      </c>
      <c r="F770" s="69">
        <v>87</v>
      </c>
      <c r="G770" s="15">
        <f t="shared" si="99"/>
        <v>2.61</v>
      </c>
      <c r="H770" s="12">
        <f t="shared" si="100"/>
        <v>0.87</v>
      </c>
      <c r="I770" s="12">
        <f t="shared" si="101"/>
        <v>1.74</v>
      </c>
      <c r="J770" s="15">
        <f t="shared" si="102"/>
        <v>2.61</v>
      </c>
    </row>
    <row r="771" spans="1:10" s="70" customFormat="1" hidden="1">
      <c r="A771" s="65">
        <f t="shared" si="98"/>
        <v>12</v>
      </c>
      <c r="B771" s="66" t="s">
        <v>1567</v>
      </c>
      <c r="C771" s="81" t="s">
        <v>2798</v>
      </c>
      <c r="D771" s="81"/>
      <c r="E771" s="68">
        <v>5821</v>
      </c>
      <c r="F771" s="69">
        <v>22</v>
      </c>
      <c r="G771" s="15">
        <f t="shared" si="99"/>
        <v>0.66</v>
      </c>
      <c r="H771" s="12">
        <f t="shared" si="100"/>
        <v>0.33</v>
      </c>
      <c r="I771" s="12">
        <f t="shared" si="101"/>
        <v>0.67</v>
      </c>
      <c r="J771" s="15">
        <v>1</v>
      </c>
    </row>
    <row r="772" spans="1:10" s="70" customFormat="1" hidden="1">
      <c r="A772" s="65">
        <f t="shared" si="98"/>
        <v>13</v>
      </c>
      <c r="B772" s="66" t="s">
        <v>1567</v>
      </c>
      <c r="C772" s="81" t="s">
        <v>2799</v>
      </c>
      <c r="D772" s="81"/>
      <c r="E772" s="68">
        <v>7421</v>
      </c>
      <c r="F772" s="69">
        <v>19</v>
      </c>
      <c r="G772" s="15">
        <f t="shared" si="99"/>
        <v>0.56999999999999995</v>
      </c>
      <c r="H772" s="12">
        <f t="shared" si="100"/>
        <v>0.33</v>
      </c>
      <c r="I772" s="12">
        <f t="shared" si="101"/>
        <v>0.67</v>
      </c>
      <c r="J772" s="15">
        <v>1</v>
      </c>
    </row>
    <row r="773" spans="1:10" s="70" customFormat="1" hidden="1">
      <c r="A773" s="65">
        <f t="shared" si="98"/>
        <v>14</v>
      </c>
      <c r="B773" s="66" t="s">
        <v>1567</v>
      </c>
      <c r="C773" s="81" t="s">
        <v>2800</v>
      </c>
      <c r="D773" s="81"/>
      <c r="E773" s="68">
        <v>23213</v>
      </c>
      <c r="F773" s="69">
        <v>72</v>
      </c>
      <c r="G773" s="15">
        <f t="shared" si="99"/>
        <v>2.16</v>
      </c>
      <c r="H773" s="12">
        <f t="shared" si="100"/>
        <v>0.72</v>
      </c>
      <c r="I773" s="12">
        <f t="shared" si="101"/>
        <v>1.44</v>
      </c>
      <c r="J773" s="15">
        <f t="shared" si="102"/>
        <v>2.16</v>
      </c>
    </row>
    <row r="774" spans="1:10" s="70" customFormat="1" hidden="1">
      <c r="A774" s="65">
        <f t="shared" si="98"/>
        <v>15</v>
      </c>
      <c r="B774" s="66" t="s">
        <v>1567</v>
      </c>
      <c r="C774" s="81" t="s">
        <v>2801</v>
      </c>
      <c r="D774" s="81"/>
      <c r="E774" s="68">
        <v>20116</v>
      </c>
      <c r="F774" s="69">
        <v>34</v>
      </c>
      <c r="G774" s="15">
        <f t="shared" si="99"/>
        <v>1.02</v>
      </c>
      <c r="H774" s="12">
        <f t="shared" si="100"/>
        <v>0.34</v>
      </c>
      <c r="I774" s="12">
        <f t="shared" si="101"/>
        <v>0.68</v>
      </c>
      <c r="J774" s="15">
        <f t="shared" si="102"/>
        <v>1.02</v>
      </c>
    </row>
    <row r="775" spans="1:10" s="70" customFormat="1" hidden="1">
      <c r="A775" s="65">
        <f t="shared" si="98"/>
        <v>16</v>
      </c>
      <c r="B775" s="66" t="s">
        <v>1567</v>
      </c>
      <c r="C775" s="81" t="s">
        <v>2669</v>
      </c>
      <c r="D775" s="81"/>
      <c r="E775" s="68">
        <v>9500</v>
      </c>
      <c r="F775" s="69">
        <v>27</v>
      </c>
      <c r="G775" s="15">
        <f t="shared" si="99"/>
        <v>0.81</v>
      </c>
      <c r="H775" s="12">
        <f t="shared" si="100"/>
        <v>0.33</v>
      </c>
      <c r="I775" s="12">
        <f t="shared" si="101"/>
        <v>0.67</v>
      </c>
      <c r="J775" s="15">
        <v>1</v>
      </c>
    </row>
    <row r="776" spans="1:10" s="70" customFormat="1" hidden="1">
      <c r="A776" s="65">
        <f t="shared" si="98"/>
        <v>17</v>
      </c>
      <c r="B776" s="66" t="s">
        <v>1567</v>
      </c>
      <c r="C776" s="81" t="s">
        <v>2802</v>
      </c>
      <c r="D776" s="81"/>
      <c r="E776" s="68">
        <v>49160</v>
      </c>
      <c r="F776" s="69">
        <v>106</v>
      </c>
      <c r="G776" s="15">
        <f t="shared" si="99"/>
        <v>3.18</v>
      </c>
      <c r="H776" s="12">
        <f t="shared" si="100"/>
        <v>1.06</v>
      </c>
      <c r="I776" s="12">
        <f t="shared" si="101"/>
        <v>2.12</v>
      </c>
      <c r="J776" s="15">
        <f t="shared" si="102"/>
        <v>3.18</v>
      </c>
    </row>
    <row r="777" spans="1:10" s="70" customFormat="1" hidden="1">
      <c r="A777" s="65">
        <f t="shared" si="98"/>
        <v>18</v>
      </c>
      <c r="B777" s="66" t="s">
        <v>1567</v>
      </c>
      <c r="C777" s="81" t="s">
        <v>2803</v>
      </c>
      <c r="D777" s="81"/>
      <c r="E777" s="68">
        <v>29025</v>
      </c>
      <c r="F777" s="69">
        <v>82</v>
      </c>
      <c r="G777" s="15">
        <f t="shared" si="99"/>
        <v>2.46</v>
      </c>
      <c r="H777" s="12">
        <f t="shared" si="100"/>
        <v>0.82</v>
      </c>
      <c r="I777" s="12">
        <f t="shared" si="101"/>
        <v>1.64</v>
      </c>
      <c r="J777" s="15">
        <f t="shared" si="102"/>
        <v>2.46</v>
      </c>
    </row>
    <row r="778" spans="1:10" s="70" customFormat="1" hidden="1">
      <c r="A778" s="65">
        <f t="shared" si="98"/>
        <v>19</v>
      </c>
      <c r="B778" s="66" t="s">
        <v>1567</v>
      </c>
      <c r="C778" s="78" t="s">
        <v>2804</v>
      </c>
      <c r="D778" s="78"/>
      <c r="E778" s="68">
        <v>11104</v>
      </c>
      <c r="F778" s="69">
        <v>28</v>
      </c>
      <c r="G778" s="15">
        <f t="shared" si="99"/>
        <v>0.84</v>
      </c>
      <c r="H778" s="12">
        <f t="shared" si="100"/>
        <v>0.33</v>
      </c>
      <c r="I778" s="12">
        <f t="shared" si="101"/>
        <v>0.67</v>
      </c>
      <c r="J778" s="15">
        <v>1</v>
      </c>
    </row>
    <row r="779" spans="1:10" s="70" customFormat="1" hidden="1">
      <c r="A779" s="65">
        <f t="shared" si="98"/>
        <v>20</v>
      </c>
      <c r="B779" s="66" t="s">
        <v>1567</v>
      </c>
      <c r="C779" s="78" t="s">
        <v>2126</v>
      </c>
      <c r="D779" s="78"/>
      <c r="E779" s="68">
        <v>15242</v>
      </c>
      <c r="F779" s="69">
        <v>52</v>
      </c>
      <c r="G779" s="15">
        <f t="shared" si="99"/>
        <v>1.56</v>
      </c>
      <c r="H779" s="12">
        <f t="shared" si="100"/>
        <v>0.52</v>
      </c>
      <c r="I779" s="12">
        <f t="shared" si="101"/>
        <v>1.04</v>
      </c>
      <c r="J779" s="15">
        <f t="shared" si="102"/>
        <v>1.56</v>
      </c>
    </row>
    <row r="780" spans="1:10" s="70" customFormat="1" hidden="1">
      <c r="A780" s="65">
        <f t="shared" si="98"/>
        <v>21</v>
      </c>
      <c r="B780" s="66" t="s">
        <v>1567</v>
      </c>
      <c r="C780" s="78" t="s">
        <v>2805</v>
      </c>
      <c r="D780" s="78"/>
      <c r="E780" s="68">
        <v>40022</v>
      </c>
      <c r="F780" s="69">
        <v>135</v>
      </c>
      <c r="G780" s="15">
        <f t="shared" si="99"/>
        <v>4.05</v>
      </c>
      <c r="H780" s="12">
        <f t="shared" si="100"/>
        <v>1.35</v>
      </c>
      <c r="I780" s="12">
        <f t="shared" si="101"/>
        <v>2.7</v>
      </c>
      <c r="J780" s="15">
        <f t="shared" si="102"/>
        <v>4.05</v>
      </c>
    </row>
    <row r="781" spans="1:10" s="70" customFormat="1" hidden="1">
      <c r="A781" s="65">
        <f t="shared" si="98"/>
        <v>22</v>
      </c>
      <c r="B781" s="80" t="s">
        <v>1567</v>
      </c>
      <c r="C781" s="81" t="s">
        <v>2806</v>
      </c>
      <c r="D781" s="81"/>
      <c r="E781" s="68">
        <v>45742</v>
      </c>
      <c r="F781" s="69">
        <v>176</v>
      </c>
      <c r="G781" s="15">
        <f t="shared" si="99"/>
        <v>5.28</v>
      </c>
      <c r="H781" s="12">
        <f t="shared" si="100"/>
        <v>1</v>
      </c>
      <c r="I781" s="12">
        <f t="shared" si="101"/>
        <v>2</v>
      </c>
      <c r="J781" s="15">
        <v>3</v>
      </c>
    </row>
    <row r="782" spans="1:10" s="70" customFormat="1" hidden="1">
      <c r="A782" s="65">
        <f t="shared" si="98"/>
        <v>23</v>
      </c>
      <c r="B782" s="80" t="s">
        <v>1567</v>
      </c>
      <c r="C782" s="81" t="s">
        <v>2807</v>
      </c>
      <c r="D782" s="81"/>
      <c r="E782" s="68">
        <v>7333</v>
      </c>
      <c r="F782" s="69">
        <v>21</v>
      </c>
      <c r="G782" s="15">
        <f t="shared" si="99"/>
        <v>0.63</v>
      </c>
      <c r="H782" s="12">
        <f t="shared" si="100"/>
        <v>0.33</v>
      </c>
      <c r="I782" s="12">
        <f t="shared" si="101"/>
        <v>0.67</v>
      </c>
      <c r="J782" s="15">
        <v>1</v>
      </c>
    </row>
    <row r="783" spans="1:10" s="70" customFormat="1" hidden="1">
      <c r="A783" s="65">
        <f t="shared" si="98"/>
        <v>24</v>
      </c>
      <c r="B783" s="80" t="s">
        <v>1567</v>
      </c>
      <c r="C783" s="81" t="s">
        <v>2808</v>
      </c>
      <c r="D783" s="81"/>
      <c r="E783" s="68">
        <v>10044</v>
      </c>
      <c r="F783" s="69">
        <v>12</v>
      </c>
      <c r="G783" s="15">
        <f t="shared" si="99"/>
        <v>0.36</v>
      </c>
      <c r="H783" s="12">
        <f t="shared" si="100"/>
        <v>0.33</v>
      </c>
      <c r="I783" s="12">
        <f t="shared" si="101"/>
        <v>0.67</v>
      </c>
      <c r="J783" s="15">
        <v>1</v>
      </c>
    </row>
    <row r="784" spans="1:10" s="70" customFormat="1" hidden="1">
      <c r="A784" s="65">
        <f t="shared" si="98"/>
        <v>25</v>
      </c>
      <c r="B784" s="80" t="s">
        <v>1567</v>
      </c>
      <c r="C784" s="81" t="s">
        <v>2809</v>
      </c>
      <c r="D784" s="81"/>
      <c r="E784" s="68">
        <v>10671</v>
      </c>
      <c r="F784" s="69">
        <v>28</v>
      </c>
      <c r="G784" s="15">
        <f t="shared" si="99"/>
        <v>0.84</v>
      </c>
      <c r="H784" s="12">
        <f t="shared" si="100"/>
        <v>0.33</v>
      </c>
      <c r="I784" s="12">
        <f t="shared" si="101"/>
        <v>0.67</v>
      </c>
      <c r="J784" s="15">
        <v>1</v>
      </c>
    </row>
    <row r="785" spans="1:10" s="70" customFormat="1" hidden="1">
      <c r="A785" s="65">
        <f t="shared" si="98"/>
        <v>26</v>
      </c>
      <c r="B785" s="80" t="s">
        <v>1567</v>
      </c>
      <c r="C785" s="81" t="s">
        <v>2810</v>
      </c>
      <c r="D785" s="81"/>
      <c r="E785" s="68">
        <v>9630</v>
      </c>
      <c r="F785" s="69">
        <v>22</v>
      </c>
      <c r="G785" s="15">
        <f t="shared" si="99"/>
        <v>0.66</v>
      </c>
      <c r="H785" s="12">
        <f t="shared" si="100"/>
        <v>0.33</v>
      </c>
      <c r="I785" s="12">
        <f t="shared" si="101"/>
        <v>0.67</v>
      </c>
      <c r="J785" s="15">
        <v>1</v>
      </c>
    </row>
    <row r="786" spans="1:10" s="70" customFormat="1" hidden="1">
      <c r="A786" s="65">
        <f t="shared" si="98"/>
        <v>27</v>
      </c>
      <c r="B786" s="80" t="s">
        <v>1567</v>
      </c>
      <c r="C786" s="81" t="s">
        <v>2709</v>
      </c>
      <c r="D786" s="81"/>
      <c r="E786" s="68">
        <v>-13274</v>
      </c>
      <c r="F786" s="69">
        <v>27</v>
      </c>
      <c r="G786" s="15">
        <f t="shared" si="99"/>
        <v>0.81</v>
      </c>
      <c r="H786" s="12">
        <f t="shared" si="100"/>
        <v>0.33</v>
      </c>
      <c r="I786" s="12">
        <f t="shared" si="101"/>
        <v>0.67</v>
      </c>
      <c r="J786" s="15">
        <v>1</v>
      </c>
    </row>
    <row r="787" spans="1:10" s="70" customFormat="1" hidden="1">
      <c r="A787" s="65">
        <f t="shared" si="98"/>
        <v>28</v>
      </c>
      <c r="B787" s="80" t="s">
        <v>1567</v>
      </c>
      <c r="C787" s="81" t="s">
        <v>2811</v>
      </c>
      <c r="D787" s="81"/>
      <c r="E787" s="68">
        <v>25168</v>
      </c>
      <c r="F787" s="69">
        <v>21</v>
      </c>
      <c r="G787" s="15">
        <f t="shared" si="99"/>
        <v>0.63</v>
      </c>
      <c r="H787" s="12">
        <f t="shared" si="100"/>
        <v>0.33</v>
      </c>
      <c r="I787" s="12">
        <f t="shared" si="101"/>
        <v>0.67</v>
      </c>
      <c r="J787" s="15">
        <v>1</v>
      </c>
    </row>
    <row r="788" spans="1:10" s="70" customFormat="1" hidden="1">
      <c r="A788" s="65">
        <f t="shared" si="98"/>
        <v>29</v>
      </c>
      <c r="B788" s="80" t="s">
        <v>1567</v>
      </c>
      <c r="C788" s="81" t="s">
        <v>2812</v>
      </c>
      <c r="D788" s="81"/>
      <c r="E788" s="68">
        <v>2902</v>
      </c>
      <c r="F788" s="69">
        <v>38</v>
      </c>
      <c r="G788" s="15">
        <f t="shared" si="99"/>
        <v>1.1399999999999999</v>
      </c>
      <c r="H788" s="12">
        <f t="shared" si="100"/>
        <v>0.38</v>
      </c>
      <c r="I788" s="12">
        <f t="shared" si="101"/>
        <v>0.76</v>
      </c>
      <c r="J788" s="15">
        <f t="shared" si="102"/>
        <v>1.1399999999999999</v>
      </c>
    </row>
    <row r="789" spans="1:10" s="70" customFormat="1" hidden="1">
      <c r="A789" s="65">
        <f t="shared" si="98"/>
        <v>30</v>
      </c>
      <c r="B789" s="66" t="s">
        <v>1567</v>
      </c>
      <c r="C789" s="81" t="s">
        <v>2813</v>
      </c>
      <c r="D789" s="81"/>
      <c r="E789" s="68">
        <v>28540</v>
      </c>
      <c r="F789" s="69">
        <v>32</v>
      </c>
      <c r="G789" s="15">
        <f t="shared" si="99"/>
        <v>0.96</v>
      </c>
      <c r="H789" s="12">
        <f t="shared" si="100"/>
        <v>0.33</v>
      </c>
      <c r="I789" s="12">
        <f t="shared" si="101"/>
        <v>0.67</v>
      </c>
      <c r="J789" s="15">
        <v>1</v>
      </c>
    </row>
    <row r="790" spans="1:10" s="70" customFormat="1" hidden="1">
      <c r="A790" s="65">
        <f t="shared" si="98"/>
        <v>31</v>
      </c>
      <c r="B790" s="66" t="s">
        <v>1567</v>
      </c>
      <c r="C790" s="81" t="s">
        <v>2814</v>
      </c>
      <c r="D790" s="81"/>
      <c r="E790" s="68">
        <v>30084</v>
      </c>
      <c r="F790" s="69">
        <v>90</v>
      </c>
      <c r="G790" s="15">
        <f t="shared" si="99"/>
        <v>2.7</v>
      </c>
      <c r="H790" s="12">
        <f t="shared" si="100"/>
        <v>0.9</v>
      </c>
      <c r="I790" s="12">
        <f t="shared" si="101"/>
        <v>1.8</v>
      </c>
      <c r="J790" s="15">
        <f t="shared" si="102"/>
        <v>2.7</v>
      </c>
    </row>
    <row r="791" spans="1:10" s="70" customFormat="1" hidden="1">
      <c r="A791" s="65">
        <f t="shared" si="98"/>
        <v>32</v>
      </c>
      <c r="B791" s="66" t="s">
        <v>1567</v>
      </c>
      <c r="C791" s="78" t="s">
        <v>2815</v>
      </c>
      <c r="D791" s="78"/>
      <c r="E791" s="68">
        <v>21234</v>
      </c>
      <c r="F791" s="69">
        <v>48</v>
      </c>
      <c r="G791" s="15">
        <f t="shared" si="99"/>
        <v>1.44</v>
      </c>
      <c r="H791" s="12">
        <f t="shared" si="100"/>
        <v>0.48</v>
      </c>
      <c r="I791" s="12">
        <f t="shared" si="101"/>
        <v>0.96</v>
      </c>
      <c r="J791" s="15">
        <f t="shared" si="102"/>
        <v>1.44</v>
      </c>
    </row>
    <row r="792" spans="1:10" s="70" customFormat="1" hidden="1">
      <c r="A792" s="65">
        <f t="shared" si="98"/>
        <v>33</v>
      </c>
      <c r="B792" s="66" t="s">
        <v>1567</v>
      </c>
      <c r="C792" s="78" t="s">
        <v>2816</v>
      </c>
      <c r="D792" s="78"/>
      <c r="E792" s="68">
        <v>18393</v>
      </c>
      <c r="F792" s="69">
        <v>19</v>
      </c>
      <c r="G792" s="15">
        <f t="shared" si="99"/>
        <v>0.56999999999999995</v>
      </c>
      <c r="H792" s="12">
        <f t="shared" si="100"/>
        <v>0.33</v>
      </c>
      <c r="I792" s="12">
        <f t="shared" si="101"/>
        <v>0.67</v>
      </c>
      <c r="J792" s="15">
        <v>1</v>
      </c>
    </row>
    <row r="793" spans="1:10" s="70" customFormat="1" hidden="1">
      <c r="A793" s="65">
        <f t="shared" si="98"/>
        <v>34</v>
      </c>
      <c r="B793" s="80" t="s">
        <v>1567</v>
      </c>
      <c r="C793" s="81" t="s">
        <v>2817</v>
      </c>
      <c r="D793" s="81"/>
      <c r="E793" s="68">
        <v>42328</v>
      </c>
      <c r="F793" s="69">
        <v>61</v>
      </c>
      <c r="G793" s="15">
        <f t="shared" si="99"/>
        <v>1.83</v>
      </c>
      <c r="H793" s="12">
        <f t="shared" si="100"/>
        <v>0.61</v>
      </c>
      <c r="I793" s="12">
        <f t="shared" si="101"/>
        <v>1.22</v>
      </c>
      <c r="J793" s="15">
        <f t="shared" si="102"/>
        <v>1.83</v>
      </c>
    </row>
    <row r="794" spans="1:10" s="70" customFormat="1" hidden="1">
      <c r="A794" s="65">
        <f t="shared" si="98"/>
        <v>35</v>
      </c>
      <c r="B794" s="80" t="s">
        <v>1567</v>
      </c>
      <c r="C794" s="81" t="s">
        <v>2818</v>
      </c>
      <c r="D794" s="81"/>
      <c r="E794" s="68">
        <v>11817</v>
      </c>
      <c r="F794" s="69">
        <v>16</v>
      </c>
      <c r="G794" s="15">
        <f t="shared" si="99"/>
        <v>0.48</v>
      </c>
      <c r="H794" s="12">
        <f t="shared" si="100"/>
        <v>0.33</v>
      </c>
      <c r="I794" s="12">
        <f t="shared" si="101"/>
        <v>0.67</v>
      </c>
      <c r="J794" s="15">
        <v>1</v>
      </c>
    </row>
    <row r="795" spans="1:10" s="70" customFormat="1" hidden="1">
      <c r="A795" s="65">
        <f t="shared" si="98"/>
        <v>36</v>
      </c>
      <c r="B795" s="66" t="s">
        <v>1567</v>
      </c>
      <c r="C795" s="81" t="s">
        <v>2819</v>
      </c>
      <c r="D795" s="81"/>
      <c r="E795" s="68">
        <v>16421</v>
      </c>
      <c r="F795" s="69">
        <v>34</v>
      </c>
      <c r="G795" s="15">
        <f t="shared" si="99"/>
        <v>1.02</v>
      </c>
      <c r="H795" s="12">
        <f t="shared" si="100"/>
        <v>0.34</v>
      </c>
      <c r="I795" s="12">
        <f t="shared" si="101"/>
        <v>0.68</v>
      </c>
      <c r="J795" s="15">
        <f t="shared" si="102"/>
        <v>1.02</v>
      </c>
    </row>
    <row r="796" spans="1:10" s="70" customFormat="1" hidden="1">
      <c r="A796" s="65">
        <f t="shared" si="98"/>
        <v>37</v>
      </c>
      <c r="B796" s="66" t="s">
        <v>1567</v>
      </c>
      <c r="C796" s="81" t="s">
        <v>2396</v>
      </c>
      <c r="D796" s="81"/>
      <c r="E796" s="68">
        <v>35534</v>
      </c>
      <c r="F796" s="69">
        <v>55</v>
      </c>
      <c r="G796" s="15">
        <f t="shared" si="99"/>
        <v>1.65</v>
      </c>
      <c r="H796" s="12">
        <f t="shared" si="100"/>
        <v>0.55000000000000004</v>
      </c>
      <c r="I796" s="12">
        <f t="shared" si="101"/>
        <v>1.1000000000000001</v>
      </c>
      <c r="J796" s="15">
        <f t="shared" si="102"/>
        <v>1.65</v>
      </c>
    </row>
    <row r="797" spans="1:10" s="70" customFormat="1" hidden="1">
      <c r="A797" s="65">
        <f t="shared" si="98"/>
        <v>38</v>
      </c>
      <c r="B797" s="66" t="s">
        <v>1567</v>
      </c>
      <c r="C797" s="78" t="s">
        <v>2820</v>
      </c>
      <c r="D797" s="78"/>
      <c r="E797" s="68">
        <v>6729</v>
      </c>
      <c r="F797" s="69">
        <v>0</v>
      </c>
      <c r="G797" s="15">
        <f t="shared" si="99"/>
        <v>0</v>
      </c>
      <c r="H797" s="12">
        <f t="shared" si="100"/>
        <v>0.33</v>
      </c>
      <c r="I797" s="12">
        <f t="shared" si="101"/>
        <v>0.67</v>
      </c>
      <c r="J797" s="15">
        <v>1</v>
      </c>
    </row>
    <row r="798" spans="1:10" s="70" customFormat="1" hidden="1">
      <c r="A798" s="65">
        <f t="shared" si="98"/>
        <v>39</v>
      </c>
      <c r="B798" s="66" t="s">
        <v>1567</v>
      </c>
      <c r="C798" s="78" t="s">
        <v>2821</v>
      </c>
      <c r="D798" s="78"/>
      <c r="E798" s="68">
        <v>14802</v>
      </c>
      <c r="F798" s="69">
        <v>30</v>
      </c>
      <c r="G798" s="15">
        <f t="shared" si="99"/>
        <v>0.9</v>
      </c>
      <c r="H798" s="12">
        <f t="shared" si="100"/>
        <v>0.33</v>
      </c>
      <c r="I798" s="12">
        <f t="shared" si="101"/>
        <v>0.67</v>
      </c>
      <c r="J798" s="15">
        <v>1</v>
      </c>
    </row>
    <row r="799" spans="1:10" s="70" customFormat="1" hidden="1">
      <c r="A799" s="65">
        <f t="shared" si="98"/>
        <v>40</v>
      </c>
      <c r="B799" s="80" t="s">
        <v>1567</v>
      </c>
      <c r="C799" s="81" t="s">
        <v>2822</v>
      </c>
      <c r="D799" s="81"/>
      <c r="E799" s="68">
        <v>2386</v>
      </c>
      <c r="F799" s="69">
        <v>5</v>
      </c>
      <c r="G799" s="15">
        <f t="shared" si="99"/>
        <v>0.15</v>
      </c>
      <c r="H799" s="12">
        <f t="shared" si="100"/>
        <v>0.33</v>
      </c>
      <c r="I799" s="12">
        <f t="shared" si="101"/>
        <v>0.67</v>
      </c>
      <c r="J799" s="15">
        <v>1</v>
      </c>
    </row>
    <row r="800" spans="1:10" s="70" customFormat="1" hidden="1">
      <c r="A800" s="65">
        <f t="shared" si="98"/>
        <v>41</v>
      </c>
      <c r="B800" s="66" t="s">
        <v>1567</v>
      </c>
      <c r="C800" s="81" t="s">
        <v>2824</v>
      </c>
      <c r="D800" s="81"/>
      <c r="E800" s="68">
        <v>44635</v>
      </c>
      <c r="F800" s="69">
        <v>96</v>
      </c>
      <c r="G800" s="15">
        <f t="shared" si="99"/>
        <v>2.88</v>
      </c>
      <c r="H800" s="12">
        <f t="shared" si="100"/>
        <v>0.96</v>
      </c>
      <c r="I800" s="12">
        <f t="shared" si="101"/>
        <v>1.92</v>
      </c>
      <c r="J800" s="15">
        <f t="shared" si="102"/>
        <v>2.88</v>
      </c>
    </row>
    <row r="801" spans="1:10" s="70" customFormat="1" hidden="1">
      <c r="A801" s="65">
        <f t="shared" si="98"/>
        <v>42</v>
      </c>
      <c r="B801" s="80" t="s">
        <v>1567</v>
      </c>
      <c r="C801" s="81" t="s">
        <v>2825</v>
      </c>
      <c r="D801" s="81"/>
      <c r="E801" s="68">
        <f>59419-1209</f>
        <v>58210</v>
      </c>
      <c r="F801" s="69">
        <v>79</v>
      </c>
      <c r="G801" s="15">
        <f t="shared" si="99"/>
        <v>2.37</v>
      </c>
      <c r="H801" s="12">
        <f t="shared" si="100"/>
        <v>0.79</v>
      </c>
      <c r="I801" s="12">
        <f t="shared" si="101"/>
        <v>1.58</v>
      </c>
      <c r="J801" s="15">
        <f t="shared" si="102"/>
        <v>2.37</v>
      </c>
    </row>
    <row r="802" spans="1:10" s="70" customFormat="1" hidden="1">
      <c r="A802" s="65">
        <f t="shared" si="98"/>
        <v>43</v>
      </c>
      <c r="B802" s="80" t="s">
        <v>1567</v>
      </c>
      <c r="C802" s="81" t="s">
        <v>2826</v>
      </c>
      <c r="D802" s="81"/>
      <c r="E802" s="68">
        <v>17100</v>
      </c>
      <c r="F802" s="69">
        <v>12</v>
      </c>
      <c r="G802" s="15">
        <f t="shared" si="99"/>
        <v>0.36</v>
      </c>
      <c r="H802" s="12">
        <f t="shared" si="100"/>
        <v>0.33</v>
      </c>
      <c r="I802" s="12">
        <f t="shared" si="101"/>
        <v>0.67</v>
      </c>
      <c r="J802" s="15">
        <v>1</v>
      </c>
    </row>
    <row r="803" spans="1:10" s="77" customFormat="1">
      <c r="A803" s="74">
        <v>18</v>
      </c>
      <c r="B803" s="75" t="s">
        <v>1567</v>
      </c>
      <c r="C803" s="76" t="s">
        <v>105</v>
      </c>
      <c r="D803" s="76"/>
      <c r="E803" s="85">
        <f t="shared" ref="E803:J803" si="103">SUM(E760:E802)</f>
        <v>919530</v>
      </c>
      <c r="F803" s="85">
        <f t="shared" si="103"/>
        <v>2268</v>
      </c>
      <c r="G803" s="88">
        <f t="shared" si="103"/>
        <v>68.040000000000006</v>
      </c>
      <c r="H803" s="88">
        <f t="shared" si="103"/>
        <v>23.409999999999986</v>
      </c>
      <c r="I803" s="88">
        <f t="shared" si="103"/>
        <v>47.030000000000022</v>
      </c>
      <c r="J803" s="88">
        <f t="shared" si="103"/>
        <v>70.44</v>
      </c>
    </row>
    <row r="804" spans="1:10" s="70" customFormat="1" hidden="1">
      <c r="A804" s="65">
        <v>1</v>
      </c>
      <c r="B804" s="66" t="s">
        <v>643</v>
      </c>
      <c r="C804" s="78" t="s">
        <v>2827</v>
      </c>
      <c r="D804" s="78"/>
      <c r="E804" s="68">
        <v>9118</v>
      </c>
      <c r="F804" s="69">
        <v>33</v>
      </c>
      <c r="G804" s="15">
        <f t="shared" si="99"/>
        <v>0.99</v>
      </c>
      <c r="H804" s="12">
        <f t="shared" si="100"/>
        <v>0.33</v>
      </c>
      <c r="I804" s="12">
        <f t="shared" si="101"/>
        <v>0.67</v>
      </c>
      <c r="J804" s="15">
        <v>1</v>
      </c>
    </row>
    <row r="805" spans="1:10" s="70" customFormat="1" hidden="1">
      <c r="A805" s="65">
        <f t="shared" ref="A805:A837" si="104">A804+1</f>
        <v>2</v>
      </c>
      <c r="B805" s="66" t="s">
        <v>643</v>
      </c>
      <c r="C805" s="78" t="s">
        <v>2828</v>
      </c>
      <c r="D805" s="78"/>
      <c r="E805" s="68">
        <v>7807</v>
      </c>
      <c r="F805" s="69">
        <v>30</v>
      </c>
      <c r="G805" s="15">
        <f t="shared" si="99"/>
        <v>0.9</v>
      </c>
      <c r="H805" s="12">
        <f t="shared" si="100"/>
        <v>0.33</v>
      </c>
      <c r="I805" s="12">
        <f t="shared" si="101"/>
        <v>0.67</v>
      </c>
      <c r="J805" s="15">
        <v>1</v>
      </c>
    </row>
    <row r="806" spans="1:10" s="70" customFormat="1" hidden="1">
      <c r="A806" s="65">
        <f t="shared" si="104"/>
        <v>3</v>
      </c>
      <c r="B806" s="66" t="s">
        <v>643</v>
      </c>
      <c r="C806" s="78" t="s">
        <v>2829</v>
      </c>
      <c r="D806" s="78"/>
      <c r="E806" s="68">
        <v>5501</v>
      </c>
      <c r="F806" s="69">
        <v>23</v>
      </c>
      <c r="G806" s="15">
        <f t="shared" si="99"/>
        <v>0.69</v>
      </c>
      <c r="H806" s="12">
        <f t="shared" si="100"/>
        <v>0.33</v>
      </c>
      <c r="I806" s="12">
        <f t="shared" si="101"/>
        <v>0.67</v>
      </c>
      <c r="J806" s="15">
        <v>1</v>
      </c>
    </row>
    <row r="807" spans="1:10" s="70" customFormat="1" hidden="1">
      <c r="A807" s="65">
        <f t="shared" si="104"/>
        <v>4</v>
      </c>
      <c r="B807" s="66" t="s">
        <v>643</v>
      </c>
      <c r="C807" s="78" t="s">
        <v>2830</v>
      </c>
      <c r="D807" s="78"/>
      <c r="E807" s="68">
        <v>16899</v>
      </c>
      <c r="F807" s="69">
        <v>89</v>
      </c>
      <c r="G807" s="15">
        <f t="shared" si="99"/>
        <v>2.67</v>
      </c>
      <c r="H807" s="12">
        <f t="shared" si="100"/>
        <v>0.89</v>
      </c>
      <c r="I807" s="12">
        <f t="shared" si="101"/>
        <v>1.78</v>
      </c>
      <c r="J807" s="15">
        <f t="shared" si="102"/>
        <v>2.67</v>
      </c>
    </row>
    <row r="808" spans="1:10" s="70" customFormat="1" hidden="1">
      <c r="A808" s="65">
        <f t="shared" si="104"/>
        <v>5</v>
      </c>
      <c r="B808" s="66" t="s">
        <v>643</v>
      </c>
      <c r="C808" s="78" t="s">
        <v>2735</v>
      </c>
      <c r="D808" s="78"/>
      <c r="E808" s="68">
        <v>13792</v>
      </c>
      <c r="F808" s="69">
        <v>94</v>
      </c>
      <c r="G808" s="15">
        <f t="shared" si="99"/>
        <v>2.82</v>
      </c>
      <c r="H808" s="12">
        <f t="shared" si="100"/>
        <v>0.94</v>
      </c>
      <c r="I808" s="12">
        <f t="shared" si="101"/>
        <v>1.88</v>
      </c>
      <c r="J808" s="15">
        <f t="shared" si="102"/>
        <v>2.82</v>
      </c>
    </row>
    <row r="809" spans="1:10" s="70" customFormat="1" hidden="1">
      <c r="A809" s="65">
        <f t="shared" si="104"/>
        <v>6</v>
      </c>
      <c r="B809" s="66" t="s">
        <v>643</v>
      </c>
      <c r="C809" s="78" t="s">
        <v>2831</v>
      </c>
      <c r="D809" s="78"/>
      <c r="E809" s="68">
        <v>11030</v>
      </c>
      <c r="F809" s="69">
        <v>35</v>
      </c>
      <c r="G809" s="15">
        <f t="shared" si="99"/>
        <v>1.05</v>
      </c>
      <c r="H809" s="12">
        <f t="shared" si="100"/>
        <v>0.35</v>
      </c>
      <c r="I809" s="12">
        <f t="shared" si="101"/>
        <v>0.7</v>
      </c>
      <c r="J809" s="15">
        <f t="shared" si="102"/>
        <v>1.05</v>
      </c>
    </row>
    <row r="810" spans="1:10" s="70" customFormat="1" hidden="1">
      <c r="A810" s="65">
        <f t="shared" si="104"/>
        <v>7</v>
      </c>
      <c r="B810" s="66" t="s">
        <v>643</v>
      </c>
      <c r="C810" s="78" t="s">
        <v>2832</v>
      </c>
      <c r="D810" s="78"/>
      <c r="E810" s="68">
        <v>5952</v>
      </c>
      <c r="F810" s="69">
        <v>30</v>
      </c>
      <c r="G810" s="15">
        <f t="shared" si="99"/>
        <v>0.9</v>
      </c>
      <c r="H810" s="12">
        <f t="shared" si="100"/>
        <v>0.33</v>
      </c>
      <c r="I810" s="12">
        <f t="shared" si="101"/>
        <v>0.67</v>
      </c>
      <c r="J810" s="15">
        <v>1</v>
      </c>
    </row>
    <row r="811" spans="1:10" s="70" customFormat="1" hidden="1">
      <c r="A811" s="65">
        <f t="shared" si="104"/>
        <v>8</v>
      </c>
      <c r="B811" s="66" t="s">
        <v>643</v>
      </c>
      <c r="C811" s="67" t="s">
        <v>2833</v>
      </c>
      <c r="D811" s="67"/>
      <c r="E811" s="68">
        <v>2055</v>
      </c>
      <c r="F811" s="69">
        <v>11</v>
      </c>
      <c r="G811" s="15">
        <f t="shared" si="99"/>
        <v>0.33</v>
      </c>
      <c r="H811" s="12">
        <f t="shared" si="100"/>
        <v>0.33</v>
      </c>
      <c r="I811" s="12">
        <f t="shared" si="101"/>
        <v>0.67</v>
      </c>
      <c r="J811" s="15">
        <v>1</v>
      </c>
    </row>
    <row r="812" spans="1:10" s="70" customFormat="1" hidden="1">
      <c r="A812" s="65">
        <f t="shared" si="104"/>
        <v>9</v>
      </c>
      <c r="B812" s="66" t="s">
        <v>643</v>
      </c>
      <c r="C812" s="67" t="s">
        <v>2834</v>
      </c>
      <c r="D812" s="67"/>
      <c r="E812" s="68">
        <v>2860</v>
      </c>
      <c r="F812" s="69">
        <v>9</v>
      </c>
      <c r="G812" s="15">
        <f t="shared" si="99"/>
        <v>0.27</v>
      </c>
      <c r="H812" s="12">
        <f t="shared" si="100"/>
        <v>0.33</v>
      </c>
      <c r="I812" s="12">
        <f t="shared" si="101"/>
        <v>0.67</v>
      </c>
      <c r="J812" s="15">
        <v>1</v>
      </c>
    </row>
    <row r="813" spans="1:10" s="70" customFormat="1" hidden="1">
      <c r="A813" s="65">
        <f t="shared" si="104"/>
        <v>10</v>
      </c>
      <c r="B813" s="66" t="s">
        <v>643</v>
      </c>
      <c r="C813" s="67" t="s">
        <v>2835</v>
      </c>
      <c r="D813" s="67"/>
      <c r="E813" s="68">
        <v>9402</v>
      </c>
      <c r="F813" s="69">
        <v>43</v>
      </c>
      <c r="G813" s="15">
        <f t="shared" ref="G813:G847" si="105">ROUND(F813*20*0.0015,2)</f>
        <v>1.29</v>
      </c>
      <c r="H813" s="12">
        <f t="shared" ref="H813:H847" si="106">ROUND(J813*1/3,2)</f>
        <v>0.43</v>
      </c>
      <c r="I813" s="12">
        <f t="shared" ref="I813:I847" si="107">ROUND(J813*2/3,2)</f>
        <v>0.86</v>
      </c>
      <c r="J813" s="15">
        <f>G813</f>
        <v>1.29</v>
      </c>
    </row>
    <row r="814" spans="1:10" s="70" customFormat="1" hidden="1">
      <c r="A814" s="65">
        <f t="shared" si="104"/>
        <v>11</v>
      </c>
      <c r="B814" s="66" t="s">
        <v>643</v>
      </c>
      <c r="C814" s="67" t="s">
        <v>2836</v>
      </c>
      <c r="D814" s="67"/>
      <c r="E814" s="68">
        <v>8551</v>
      </c>
      <c r="F814" s="69">
        <v>49</v>
      </c>
      <c r="G814" s="15">
        <f t="shared" si="105"/>
        <v>1.47</v>
      </c>
      <c r="H814" s="12">
        <f t="shared" si="106"/>
        <v>0.49</v>
      </c>
      <c r="I814" s="12">
        <f t="shared" si="107"/>
        <v>0.98</v>
      </c>
      <c r="J814" s="15">
        <f>G814</f>
        <v>1.47</v>
      </c>
    </row>
    <row r="815" spans="1:10" s="70" customFormat="1" hidden="1">
      <c r="A815" s="65">
        <f t="shared" si="104"/>
        <v>12</v>
      </c>
      <c r="B815" s="66" t="s">
        <v>643</v>
      </c>
      <c r="C815" s="67" t="s">
        <v>2837</v>
      </c>
      <c r="D815" s="67"/>
      <c r="E815" s="68">
        <v>17401</v>
      </c>
      <c r="F815" s="69">
        <v>53</v>
      </c>
      <c r="G815" s="15">
        <f t="shared" si="105"/>
        <v>1.59</v>
      </c>
      <c r="H815" s="12">
        <f t="shared" si="106"/>
        <v>0.53</v>
      </c>
      <c r="I815" s="12">
        <f t="shared" si="107"/>
        <v>1.06</v>
      </c>
      <c r="J815" s="15">
        <f>G815</f>
        <v>1.59</v>
      </c>
    </row>
    <row r="816" spans="1:10" s="70" customFormat="1" hidden="1">
      <c r="A816" s="65">
        <f t="shared" si="104"/>
        <v>13</v>
      </c>
      <c r="B816" s="66" t="s">
        <v>643</v>
      </c>
      <c r="C816" s="67" t="s">
        <v>2838</v>
      </c>
      <c r="D816" s="67"/>
      <c r="E816" s="68">
        <v>4761</v>
      </c>
      <c r="F816" s="69">
        <v>18</v>
      </c>
      <c r="G816" s="15">
        <f t="shared" si="105"/>
        <v>0.54</v>
      </c>
      <c r="H816" s="12">
        <f t="shared" si="106"/>
        <v>0.33</v>
      </c>
      <c r="I816" s="12">
        <f t="shared" si="107"/>
        <v>0.67</v>
      </c>
      <c r="J816" s="15">
        <v>1</v>
      </c>
    </row>
    <row r="817" spans="1:10" s="70" customFormat="1" hidden="1">
      <c r="A817" s="65">
        <f t="shared" si="104"/>
        <v>14</v>
      </c>
      <c r="B817" s="66" t="s">
        <v>643</v>
      </c>
      <c r="C817" s="67" t="s">
        <v>2488</v>
      </c>
      <c r="D817" s="67"/>
      <c r="E817" s="68">
        <v>13408</v>
      </c>
      <c r="F817" s="69">
        <v>86</v>
      </c>
      <c r="G817" s="15">
        <f t="shared" si="105"/>
        <v>2.58</v>
      </c>
      <c r="H817" s="12">
        <f t="shared" si="106"/>
        <v>0.86</v>
      </c>
      <c r="I817" s="12">
        <f t="shared" si="107"/>
        <v>1.72</v>
      </c>
      <c r="J817" s="15">
        <f>G817</f>
        <v>2.58</v>
      </c>
    </row>
    <row r="818" spans="1:10" s="70" customFormat="1" hidden="1">
      <c r="A818" s="65">
        <f t="shared" si="104"/>
        <v>15</v>
      </c>
      <c r="B818" s="66" t="s">
        <v>643</v>
      </c>
      <c r="C818" s="67" t="s">
        <v>2839</v>
      </c>
      <c r="D818" s="67"/>
      <c r="E818" s="68">
        <v>8760</v>
      </c>
      <c r="F818" s="69">
        <v>54</v>
      </c>
      <c r="G818" s="15">
        <f t="shared" si="105"/>
        <v>1.62</v>
      </c>
      <c r="H818" s="12">
        <f t="shared" si="106"/>
        <v>0.54</v>
      </c>
      <c r="I818" s="12">
        <f t="shared" si="107"/>
        <v>1.08</v>
      </c>
      <c r="J818" s="15">
        <f>G818</f>
        <v>1.62</v>
      </c>
    </row>
    <row r="819" spans="1:10" s="70" customFormat="1" hidden="1">
      <c r="A819" s="65">
        <f t="shared" si="104"/>
        <v>16</v>
      </c>
      <c r="B819" s="66" t="s">
        <v>643</v>
      </c>
      <c r="C819" s="67" t="s">
        <v>2840</v>
      </c>
      <c r="D819" s="67"/>
      <c r="E819" s="68">
        <v>13127</v>
      </c>
      <c r="F819" s="69">
        <v>52</v>
      </c>
      <c r="G819" s="15">
        <f t="shared" si="105"/>
        <v>1.56</v>
      </c>
      <c r="H819" s="12">
        <f t="shared" si="106"/>
        <v>0.52</v>
      </c>
      <c r="I819" s="12">
        <f t="shared" si="107"/>
        <v>1.04</v>
      </c>
      <c r="J819" s="15">
        <f>G819</f>
        <v>1.56</v>
      </c>
    </row>
    <row r="820" spans="1:10" s="70" customFormat="1" hidden="1">
      <c r="A820" s="65">
        <f t="shared" si="104"/>
        <v>17</v>
      </c>
      <c r="B820" s="66" t="s">
        <v>643</v>
      </c>
      <c r="C820" s="67" t="s">
        <v>2126</v>
      </c>
      <c r="D820" s="67"/>
      <c r="E820" s="68">
        <v>8025</v>
      </c>
      <c r="F820" s="69">
        <v>30</v>
      </c>
      <c r="G820" s="15">
        <f t="shared" si="105"/>
        <v>0.9</v>
      </c>
      <c r="H820" s="12">
        <f t="shared" si="106"/>
        <v>0.33</v>
      </c>
      <c r="I820" s="12">
        <f t="shared" si="107"/>
        <v>0.67</v>
      </c>
      <c r="J820" s="15">
        <v>1</v>
      </c>
    </row>
    <row r="821" spans="1:10" s="70" customFormat="1" hidden="1">
      <c r="A821" s="65">
        <f t="shared" si="104"/>
        <v>18</v>
      </c>
      <c r="B821" s="66" t="s">
        <v>643</v>
      </c>
      <c r="C821" s="67" t="s">
        <v>2841</v>
      </c>
      <c r="D821" s="67"/>
      <c r="E821" s="68">
        <v>7124</v>
      </c>
      <c r="F821" s="69">
        <v>0</v>
      </c>
      <c r="G821" s="15">
        <f t="shared" si="105"/>
        <v>0</v>
      </c>
      <c r="H821" s="12">
        <f t="shared" si="106"/>
        <v>0.33</v>
      </c>
      <c r="I821" s="12">
        <f t="shared" si="107"/>
        <v>0.67</v>
      </c>
      <c r="J821" s="15">
        <v>1</v>
      </c>
    </row>
    <row r="822" spans="1:10" s="70" customFormat="1" hidden="1">
      <c r="A822" s="65">
        <f t="shared" si="104"/>
        <v>19</v>
      </c>
      <c r="B822" s="66" t="s">
        <v>643</v>
      </c>
      <c r="C822" s="67" t="s">
        <v>2842</v>
      </c>
      <c r="D822" s="67"/>
      <c r="E822" s="68">
        <v>10044</v>
      </c>
      <c r="F822" s="69">
        <v>0</v>
      </c>
      <c r="G822" s="15">
        <f t="shared" si="105"/>
        <v>0</v>
      </c>
      <c r="H822" s="12">
        <f t="shared" si="106"/>
        <v>0.33</v>
      </c>
      <c r="I822" s="12">
        <f t="shared" si="107"/>
        <v>0.67</v>
      </c>
      <c r="J822" s="15">
        <v>1</v>
      </c>
    </row>
    <row r="823" spans="1:10" s="70" customFormat="1" hidden="1">
      <c r="A823" s="65">
        <f t="shared" si="104"/>
        <v>20</v>
      </c>
      <c r="B823" s="66" t="s">
        <v>643</v>
      </c>
      <c r="C823" s="67" t="s">
        <v>2843</v>
      </c>
      <c r="D823" s="67"/>
      <c r="E823" s="68">
        <v>3027</v>
      </c>
      <c r="F823" s="69">
        <v>30</v>
      </c>
      <c r="G823" s="15">
        <f t="shared" si="105"/>
        <v>0.9</v>
      </c>
      <c r="H823" s="12">
        <f t="shared" si="106"/>
        <v>0.33</v>
      </c>
      <c r="I823" s="12">
        <f t="shared" si="107"/>
        <v>0.67</v>
      </c>
      <c r="J823" s="15">
        <v>1</v>
      </c>
    </row>
    <row r="824" spans="1:10" s="70" customFormat="1" hidden="1">
      <c r="A824" s="65">
        <f t="shared" si="104"/>
        <v>21</v>
      </c>
      <c r="B824" s="66" t="s">
        <v>643</v>
      </c>
      <c r="C824" s="67" t="s">
        <v>2461</v>
      </c>
      <c r="D824" s="67"/>
      <c r="E824" s="68">
        <v>-31445</v>
      </c>
      <c r="F824" s="69">
        <v>26</v>
      </c>
      <c r="G824" s="15">
        <f t="shared" si="105"/>
        <v>0.78</v>
      </c>
      <c r="H824" s="12">
        <f t="shared" si="106"/>
        <v>0.33</v>
      </c>
      <c r="I824" s="12">
        <f t="shared" si="107"/>
        <v>0.67</v>
      </c>
      <c r="J824" s="15">
        <v>1</v>
      </c>
    </row>
    <row r="825" spans="1:10" s="70" customFormat="1" hidden="1">
      <c r="A825" s="65">
        <f t="shared" si="104"/>
        <v>22</v>
      </c>
      <c r="B825" s="66" t="s">
        <v>643</v>
      </c>
      <c r="C825" s="67" t="s">
        <v>2844</v>
      </c>
      <c r="D825" s="67"/>
      <c r="E825" s="68">
        <v>-10811</v>
      </c>
      <c r="F825" s="69">
        <v>17</v>
      </c>
      <c r="G825" s="15">
        <f t="shared" si="105"/>
        <v>0.51</v>
      </c>
      <c r="H825" s="12">
        <f t="shared" si="106"/>
        <v>0.33</v>
      </c>
      <c r="I825" s="12">
        <f t="shared" si="107"/>
        <v>0.67</v>
      </c>
      <c r="J825" s="15">
        <v>1</v>
      </c>
    </row>
    <row r="826" spans="1:10" s="70" customFormat="1" hidden="1">
      <c r="A826" s="65">
        <f t="shared" si="104"/>
        <v>23</v>
      </c>
      <c r="B826" s="66" t="s">
        <v>643</v>
      </c>
      <c r="C826" s="67" t="s">
        <v>2845</v>
      </c>
      <c r="D826" s="67"/>
      <c r="E826" s="68">
        <v>-3657</v>
      </c>
      <c r="F826" s="69">
        <v>6</v>
      </c>
      <c r="G826" s="15">
        <f t="shared" si="105"/>
        <v>0.18</v>
      </c>
      <c r="H826" s="12">
        <f t="shared" si="106"/>
        <v>0.33</v>
      </c>
      <c r="I826" s="12">
        <f t="shared" si="107"/>
        <v>0.67</v>
      </c>
      <c r="J826" s="15">
        <v>1</v>
      </c>
    </row>
    <row r="827" spans="1:10" s="70" customFormat="1" hidden="1">
      <c r="A827" s="65">
        <f t="shared" si="104"/>
        <v>24</v>
      </c>
      <c r="B827" s="66" t="s">
        <v>643</v>
      </c>
      <c r="C827" s="67" t="s">
        <v>2846</v>
      </c>
      <c r="D827" s="67"/>
      <c r="E827" s="68">
        <v>1858</v>
      </c>
      <c r="F827" s="69">
        <v>20</v>
      </c>
      <c r="G827" s="15">
        <f t="shared" si="105"/>
        <v>0.6</v>
      </c>
      <c r="H827" s="12">
        <f t="shared" si="106"/>
        <v>0.33</v>
      </c>
      <c r="I827" s="12">
        <f t="shared" si="107"/>
        <v>0.67</v>
      </c>
      <c r="J827" s="15">
        <v>1</v>
      </c>
    </row>
    <row r="828" spans="1:10" s="70" customFormat="1" hidden="1">
      <c r="A828" s="65">
        <f t="shared" si="104"/>
        <v>25</v>
      </c>
      <c r="B828" s="66" t="s">
        <v>643</v>
      </c>
      <c r="C828" s="78" t="s">
        <v>2256</v>
      </c>
      <c r="D828" s="78"/>
      <c r="E828" s="68">
        <v>9556</v>
      </c>
      <c r="F828" s="69">
        <v>55</v>
      </c>
      <c r="G828" s="15">
        <f t="shared" si="105"/>
        <v>1.65</v>
      </c>
      <c r="H828" s="12">
        <f t="shared" si="106"/>
        <v>0.55000000000000004</v>
      </c>
      <c r="I828" s="12">
        <f t="shared" si="107"/>
        <v>1.1000000000000001</v>
      </c>
      <c r="J828" s="15">
        <f>G828</f>
        <v>1.65</v>
      </c>
    </row>
    <row r="829" spans="1:10" s="70" customFormat="1" hidden="1">
      <c r="A829" s="65">
        <f t="shared" si="104"/>
        <v>26</v>
      </c>
      <c r="B829" s="66" t="s">
        <v>643</v>
      </c>
      <c r="C829" s="67" t="s">
        <v>2847</v>
      </c>
      <c r="D829" s="67"/>
      <c r="E829" s="68">
        <v>2687</v>
      </c>
      <c r="F829" s="69">
        <v>15</v>
      </c>
      <c r="G829" s="15">
        <f t="shared" si="105"/>
        <v>0.45</v>
      </c>
      <c r="H829" s="12">
        <f t="shared" si="106"/>
        <v>0.33</v>
      </c>
      <c r="I829" s="12">
        <f t="shared" si="107"/>
        <v>0.67</v>
      </c>
      <c r="J829" s="15">
        <v>1</v>
      </c>
    </row>
    <row r="830" spans="1:10" s="70" customFormat="1" hidden="1">
      <c r="A830" s="65">
        <f t="shared" si="104"/>
        <v>27</v>
      </c>
      <c r="B830" s="66" t="s">
        <v>643</v>
      </c>
      <c r="C830" s="67" t="s">
        <v>2848</v>
      </c>
      <c r="D830" s="67"/>
      <c r="E830" s="68">
        <f>7329+2105</f>
        <v>9434</v>
      </c>
      <c r="F830" s="69">
        <v>53</v>
      </c>
      <c r="G830" s="15">
        <f t="shared" si="105"/>
        <v>1.59</v>
      </c>
      <c r="H830" s="12">
        <f t="shared" si="106"/>
        <v>0.53</v>
      </c>
      <c r="I830" s="12">
        <f t="shared" si="107"/>
        <v>1.06</v>
      </c>
      <c r="J830" s="15">
        <f>G830</f>
        <v>1.59</v>
      </c>
    </row>
    <row r="831" spans="1:10" s="70" customFormat="1" hidden="1">
      <c r="A831" s="65">
        <f t="shared" si="104"/>
        <v>28</v>
      </c>
      <c r="B831" s="66" t="s">
        <v>643</v>
      </c>
      <c r="C831" s="67" t="s">
        <v>2849</v>
      </c>
      <c r="D831" s="67"/>
      <c r="E831" s="68">
        <v>10407</v>
      </c>
      <c r="F831" s="69">
        <v>44</v>
      </c>
      <c r="G831" s="15">
        <f t="shared" si="105"/>
        <v>1.32</v>
      </c>
      <c r="H831" s="12">
        <f t="shared" si="106"/>
        <v>0.44</v>
      </c>
      <c r="I831" s="12">
        <f t="shared" si="107"/>
        <v>0.88</v>
      </c>
      <c r="J831" s="15">
        <f>G831</f>
        <v>1.32</v>
      </c>
    </row>
    <row r="832" spans="1:10" s="70" customFormat="1" hidden="1">
      <c r="A832" s="65">
        <f t="shared" si="104"/>
        <v>29</v>
      </c>
      <c r="B832" s="66" t="s">
        <v>643</v>
      </c>
      <c r="C832" s="67" t="s">
        <v>2850</v>
      </c>
      <c r="D832" s="67"/>
      <c r="E832" s="68">
        <v>1365</v>
      </c>
      <c r="F832" s="69">
        <v>51</v>
      </c>
      <c r="G832" s="15">
        <f t="shared" si="105"/>
        <v>1.53</v>
      </c>
      <c r="H832" s="12">
        <f t="shared" si="106"/>
        <v>0.51</v>
      </c>
      <c r="I832" s="12">
        <f t="shared" si="107"/>
        <v>1.02</v>
      </c>
      <c r="J832" s="15">
        <f>G832</f>
        <v>1.53</v>
      </c>
    </row>
    <row r="833" spans="1:10" s="70" customFormat="1" hidden="1">
      <c r="A833" s="65">
        <f t="shared" si="104"/>
        <v>30</v>
      </c>
      <c r="B833" s="66" t="s">
        <v>643</v>
      </c>
      <c r="C833" s="67" t="s">
        <v>2851</v>
      </c>
      <c r="D833" s="67"/>
      <c r="E833" s="68">
        <v>2685</v>
      </c>
      <c r="F833" s="69">
        <v>45</v>
      </c>
      <c r="G833" s="15">
        <f t="shared" si="105"/>
        <v>1.35</v>
      </c>
      <c r="H833" s="12">
        <f t="shared" si="106"/>
        <v>0.45</v>
      </c>
      <c r="I833" s="12">
        <f t="shared" si="107"/>
        <v>0.9</v>
      </c>
      <c r="J833" s="15">
        <f>G833</f>
        <v>1.35</v>
      </c>
    </row>
    <row r="834" spans="1:10" s="70" customFormat="1" hidden="1">
      <c r="A834" s="65">
        <f t="shared" si="104"/>
        <v>31</v>
      </c>
      <c r="B834" s="66" t="s">
        <v>643</v>
      </c>
      <c r="C834" s="67" t="s">
        <v>2852</v>
      </c>
      <c r="D834" s="67"/>
      <c r="E834" s="68">
        <v>11445</v>
      </c>
      <c r="F834" s="69">
        <v>0</v>
      </c>
      <c r="G834" s="15">
        <f t="shared" si="105"/>
        <v>0</v>
      </c>
      <c r="H834" s="12">
        <f t="shared" si="106"/>
        <v>0.33</v>
      </c>
      <c r="I834" s="12">
        <f t="shared" si="107"/>
        <v>0.67</v>
      </c>
      <c r="J834" s="15">
        <v>1</v>
      </c>
    </row>
    <row r="835" spans="1:10" s="70" customFormat="1" hidden="1">
      <c r="A835" s="65">
        <f t="shared" si="104"/>
        <v>32</v>
      </c>
      <c r="B835" s="66" t="s">
        <v>643</v>
      </c>
      <c r="C835" s="82" t="s">
        <v>2853</v>
      </c>
      <c r="D835" s="82"/>
      <c r="E835" s="68">
        <f>10811-3508</f>
        <v>7303</v>
      </c>
      <c r="F835" s="69">
        <v>0</v>
      </c>
      <c r="G835" s="15">
        <f t="shared" si="105"/>
        <v>0</v>
      </c>
      <c r="H835" s="12">
        <f t="shared" si="106"/>
        <v>0.33</v>
      </c>
      <c r="I835" s="12">
        <f t="shared" si="107"/>
        <v>0.67</v>
      </c>
      <c r="J835" s="15">
        <v>1</v>
      </c>
    </row>
    <row r="836" spans="1:10" s="70" customFormat="1" hidden="1">
      <c r="A836" s="65">
        <f t="shared" si="104"/>
        <v>33</v>
      </c>
      <c r="B836" s="66" t="s">
        <v>643</v>
      </c>
      <c r="C836" s="82" t="s">
        <v>2854</v>
      </c>
      <c r="D836" s="82"/>
      <c r="E836" s="68">
        <v>3657</v>
      </c>
      <c r="F836" s="69">
        <v>0</v>
      </c>
      <c r="G836" s="15">
        <f t="shared" si="105"/>
        <v>0</v>
      </c>
      <c r="H836" s="12">
        <f t="shared" si="106"/>
        <v>0.33</v>
      </c>
      <c r="I836" s="12">
        <f t="shared" si="107"/>
        <v>0.67</v>
      </c>
      <c r="J836" s="15">
        <v>1</v>
      </c>
    </row>
    <row r="837" spans="1:10" s="70" customFormat="1" hidden="1">
      <c r="A837" s="65">
        <f t="shared" si="104"/>
        <v>34</v>
      </c>
      <c r="B837" s="66" t="s">
        <v>643</v>
      </c>
      <c r="C837" s="67" t="s">
        <v>2292</v>
      </c>
      <c r="D837" s="67"/>
      <c r="E837" s="68">
        <v>0</v>
      </c>
      <c r="F837" s="69">
        <v>12</v>
      </c>
      <c r="G837" s="15">
        <f t="shared" si="105"/>
        <v>0.36</v>
      </c>
      <c r="H837" s="12">
        <f t="shared" si="106"/>
        <v>0.33</v>
      </c>
      <c r="I837" s="12">
        <f t="shared" si="107"/>
        <v>0.67</v>
      </c>
      <c r="J837" s="15">
        <v>1</v>
      </c>
    </row>
    <row r="838" spans="1:10" s="77" customFormat="1">
      <c r="A838" s="74">
        <v>19</v>
      </c>
      <c r="B838" s="75" t="s">
        <v>643</v>
      </c>
      <c r="C838" s="76" t="s">
        <v>105</v>
      </c>
      <c r="D838" s="76"/>
      <c r="E838" s="85">
        <f t="shared" ref="E838:J838" si="108">SUM(E804:E837)</f>
        <v>193128</v>
      </c>
      <c r="F838" s="85">
        <f t="shared" si="108"/>
        <v>1113</v>
      </c>
      <c r="G838" s="88">
        <f t="shared" si="108"/>
        <v>33.39</v>
      </c>
      <c r="H838" s="88">
        <f t="shared" si="108"/>
        <v>14.63</v>
      </c>
      <c r="I838" s="88">
        <f t="shared" si="108"/>
        <v>29.460000000000022</v>
      </c>
      <c r="J838" s="88">
        <f t="shared" si="108"/>
        <v>44.090000000000011</v>
      </c>
    </row>
    <row r="839" spans="1:10" s="70" customFormat="1" hidden="1">
      <c r="A839" s="83">
        <v>1</v>
      </c>
      <c r="B839" s="84" t="s">
        <v>2030</v>
      </c>
      <c r="C839" s="95" t="s">
        <v>2855</v>
      </c>
      <c r="D839" s="96"/>
      <c r="E839" s="68">
        <f>6220*5</f>
        <v>31100</v>
      </c>
      <c r="F839" s="69">
        <v>51</v>
      </c>
      <c r="G839" s="15">
        <f t="shared" si="105"/>
        <v>1.53</v>
      </c>
      <c r="H839" s="12">
        <f t="shared" si="106"/>
        <v>0.51</v>
      </c>
      <c r="I839" s="12">
        <f t="shared" si="107"/>
        <v>1.02</v>
      </c>
      <c r="J839" s="15">
        <f>G839</f>
        <v>1.53</v>
      </c>
    </row>
    <row r="840" spans="1:10" s="70" customFormat="1" hidden="1">
      <c r="A840" s="83">
        <f t="shared" ref="A840:A846" si="109">A839+1</f>
        <v>2</v>
      </c>
      <c r="B840" s="84" t="s">
        <v>2030</v>
      </c>
      <c r="C840" s="95" t="s">
        <v>2856</v>
      </c>
      <c r="D840" s="96"/>
      <c r="E840" s="68">
        <f>6499*5</f>
        <v>32495</v>
      </c>
      <c r="F840" s="69">
        <v>71</v>
      </c>
      <c r="G840" s="15">
        <f t="shared" si="105"/>
        <v>2.13</v>
      </c>
      <c r="H840" s="12">
        <f t="shared" si="106"/>
        <v>0.71</v>
      </c>
      <c r="I840" s="12">
        <f t="shared" si="107"/>
        <v>1.42</v>
      </c>
      <c r="J840" s="15">
        <f>G840</f>
        <v>2.13</v>
      </c>
    </row>
    <row r="841" spans="1:10" s="70" customFormat="1" hidden="1">
      <c r="A841" s="83">
        <f t="shared" si="109"/>
        <v>3</v>
      </c>
      <c r="B841" s="84" t="s">
        <v>2030</v>
      </c>
      <c r="C841" s="46" t="s">
        <v>2857</v>
      </c>
      <c r="D841" s="46"/>
      <c r="E841" s="68">
        <f>29117*5</f>
        <v>145585</v>
      </c>
      <c r="F841" s="69">
        <v>260</v>
      </c>
      <c r="G841" s="15">
        <f t="shared" si="105"/>
        <v>7.8</v>
      </c>
      <c r="H841" s="12">
        <f t="shared" si="106"/>
        <v>1.67</v>
      </c>
      <c r="I841" s="12">
        <f t="shared" si="107"/>
        <v>3.33</v>
      </c>
      <c r="J841" s="15">
        <v>5</v>
      </c>
    </row>
    <row r="842" spans="1:10" s="70" customFormat="1" hidden="1">
      <c r="A842" s="83">
        <f t="shared" si="109"/>
        <v>4</v>
      </c>
      <c r="B842" s="84" t="s">
        <v>2030</v>
      </c>
      <c r="C842" s="46" t="s">
        <v>2858</v>
      </c>
      <c r="D842" s="46"/>
      <c r="E842" s="68">
        <f>7197*2</f>
        <v>14394</v>
      </c>
      <c r="F842" s="69">
        <v>30</v>
      </c>
      <c r="G842" s="15">
        <f t="shared" si="105"/>
        <v>0.9</v>
      </c>
      <c r="H842" s="12">
        <f t="shared" si="106"/>
        <v>0.33</v>
      </c>
      <c r="I842" s="12">
        <f t="shared" si="107"/>
        <v>0.67</v>
      </c>
      <c r="J842" s="15">
        <v>1</v>
      </c>
    </row>
    <row r="843" spans="1:10" s="70" customFormat="1" hidden="1">
      <c r="A843" s="83">
        <f t="shared" si="109"/>
        <v>5</v>
      </c>
      <c r="B843" s="84" t="s">
        <v>2030</v>
      </c>
      <c r="C843" s="46" t="s">
        <v>2859</v>
      </c>
      <c r="D843" s="46"/>
      <c r="E843" s="68">
        <f>7546*5</f>
        <v>37730</v>
      </c>
      <c r="F843" s="69">
        <v>52</v>
      </c>
      <c r="G843" s="15">
        <f t="shared" si="105"/>
        <v>1.56</v>
      </c>
      <c r="H843" s="12">
        <f t="shared" si="106"/>
        <v>0.52</v>
      </c>
      <c r="I843" s="12">
        <f t="shared" si="107"/>
        <v>1.04</v>
      </c>
      <c r="J843" s="15">
        <f>G843</f>
        <v>1.56</v>
      </c>
    </row>
    <row r="844" spans="1:10" s="70" customFormat="1" hidden="1">
      <c r="A844" s="83">
        <f t="shared" si="109"/>
        <v>6</v>
      </c>
      <c r="B844" s="84" t="s">
        <v>2030</v>
      </c>
      <c r="C844" s="95" t="s">
        <v>2860</v>
      </c>
      <c r="D844" s="96"/>
      <c r="E844" s="68">
        <f>6569*5</f>
        <v>32845</v>
      </c>
      <c r="F844" s="69">
        <v>31</v>
      </c>
      <c r="G844" s="15">
        <f t="shared" si="105"/>
        <v>0.93</v>
      </c>
      <c r="H844" s="12">
        <f t="shared" si="106"/>
        <v>0.33</v>
      </c>
      <c r="I844" s="12">
        <f t="shared" si="107"/>
        <v>0.67</v>
      </c>
      <c r="J844" s="15">
        <v>1</v>
      </c>
    </row>
    <row r="845" spans="1:10" s="70" customFormat="1" hidden="1">
      <c r="A845" s="83">
        <f t="shared" si="109"/>
        <v>7</v>
      </c>
      <c r="B845" s="84" t="s">
        <v>2030</v>
      </c>
      <c r="C845" s="46" t="s">
        <v>2861</v>
      </c>
      <c r="D845" s="46"/>
      <c r="E845" s="68">
        <f>5523*5</f>
        <v>27615</v>
      </c>
      <c r="F845" s="69">
        <v>21</v>
      </c>
      <c r="G845" s="15">
        <f t="shared" si="105"/>
        <v>0.63</v>
      </c>
      <c r="H845" s="12">
        <f t="shared" si="106"/>
        <v>0.33</v>
      </c>
      <c r="I845" s="12">
        <f t="shared" si="107"/>
        <v>0.67</v>
      </c>
      <c r="J845" s="15">
        <v>1</v>
      </c>
    </row>
    <row r="846" spans="1:10" s="70" customFormat="1" hidden="1">
      <c r="A846" s="83">
        <f t="shared" si="109"/>
        <v>8</v>
      </c>
      <c r="B846" s="84" t="s">
        <v>2030</v>
      </c>
      <c r="C846" s="46" t="s">
        <v>2862</v>
      </c>
      <c r="D846" s="46"/>
      <c r="E846" s="68">
        <f>6778*5</f>
        <v>33890</v>
      </c>
      <c r="F846" s="69">
        <v>12</v>
      </c>
      <c r="G846" s="15">
        <f t="shared" si="105"/>
        <v>0.36</v>
      </c>
      <c r="H846" s="12">
        <f t="shared" si="106"/>
        <v>0.33</v>
      </c>
      <c r="I846" s="12">
        <f t="shared" si="107"/>
        <v>0.67</v>
      </c>
      <c r="J846" s="15">
        <v>1</v>
      </c>
    </row>
    <row r="847" spans="1:10" s="70" customFormat="1" hidden="1">
      <c r="A847" s="70">
        <v>9</v>
      </c>
      <c r="B847" s="84" t="s">
        <v>2030</v>
      </c>
      <c r="C847" s="95" t="s">
        <v>2863</v>
      </c>
      <c r="D847" s="96"/>
      <c r="E847" s="68">
        <f>7197*5</f>
        <v>35985</v>
      </c>
      <c r="F847" s="69">
        <v>19</v>
      </c>
      <c r="G847" s="15">
        <f t="shared" si="105"/>
        <v>0.56999999999999995</v>
      </c>
      <c r="H847" s="12">
        <f t="shared" si="106"/>
        <v>0.33</v>
      </c>
      <c r="I847" s="12">
        <f t="shared" si="107"/>
        <v>0.67</v>
      </c>
      <c r="J847" s="15">
        <v>1</v>
      </c>
    </row>
    <row r="848" spans="1:10" s="77" customFormat="1">
      <c r="A848" s="74">
        <v>20</v>
      </c>
      <c r="B848" s="75" t="s">
        <v>2030</v>
      </c>
      <c r="C848" s="76" t="s">
        <v>105</v>
      </c>
      <c r="D848" s="76"/>
      <c r="E848" s="85">
        <f t="shared" ref="E848:J848" si="110">SUM(E839:E847)</f>
        <v>391639</v>
      </c>
      <c r="F848" s="85">
        <f t="shared" si="110"/>
        <v>547</v>
      </c>
      <c r="G848" s="88">
        <f t="shared" si="110"/>
        <v>16.41</v>
      </c>
      <c r="H848" s="88">
        <f t="shared" si="110"/>
        <v>5.0599999999999996</v>
      </c>
      <c r="I848" s="88">
        <f t="shared" si="110"/>
        <v>10.16</v>
      </c>
      <c r="J848" s="88">
        <f t="shared" si="110"/>
        <v>15.22</v>
      </c>
    </row>
    <row r="849" spans="1:11" s="77" customFormat="1">
      <c r="A849" s="74"/>
      <c r="B849" s="75"/>
      <c r="C849" s="76" t="s">
        <v>105</v>
      </c>
      <c r="D849" s="76"/>
      <c r="E849" s="85">
        <f t="shared" ref="E849:J849" si="111">E848+E838+E803+E754+E720+E678+E620+E554+E508+E451+E408+E378+E316+E265+E228+E188+E160+E121+E76+E37</f>
        <v>13075788</v>
      </c>
      <c r="F849" s="85">
        <f t="shared" si="111"/>
        <v>41292</v>
      </c>
      <c r="G849" s="88">
        <f t="shared" si="111"/>
        <v>1238.76</v>
      </c>
      <c r="H849" s="88">
        <f t="shared" si="111"/>
        <v>420.26999999999992</v>
      </c>
      <c r="I849" s="88">
        <f t="shared" si="111"/>
        <v>843.51000000000033</v>
      </c>
      <c r="J849" s="88">
        <f t="shared" si="111"/>
        <v>1263.78</v>
      </c>
      <c r="K849" s="89">
        <f>PS!J2180+UPS!J849</f>
        <v>4065.12</v>
      </c>
    </row>
  </sheetData>
  <autoFilter ref="A4:K849">
    <filterColumn colId="2">
      <filters>
        <filter val=";ksx"/>
      </filters>
    </filterColumn>
  </autoFilter>
  <dataConsolidate/>
  <mergeCells count="7">
    <mergeCell ref="C847:D847"/>
    <mergeCell ref="C840:D840"/>
    <mergeCell ref="C839:D839"/>
    <mergeCell ref="C3:D3"/>
    <mergeCell ref="A1:J1"/>
    <mergeCell ref="A2:J2"/>
    <mergeCell ref="C844:D844"/>
  </mergeCells>
  <pageMargins left="0.15748031496063" right="0.15748031496063" top="0.31496062992126" bottom="0.31496062992126" header="0.15748031496063" footer="0.15748031496063"/>
  <pageSetup paperSize="9" scale="67" orientation="portrait" r:id="rId1"/>
  <headerFooter alignWithMargins="0">
    <oddHeader>Page &amp;P</oddHeader>
    <oddFooter>&amp;R&amp;"Arial,Bold"&amp;9&amp;Z&amp;F</oddFooter>
  </headerFooter>
  <rowBreaks count="23" manualBreakCount="23">
    <brk id="37" max="16383" man="1"/>
    <brk id="76" max="16383" man="1"/>
    <brk id="121" max="16383" man="1"/>
    <brk id="134" max="16383" man="1"/>
    <brk id="160" max="16383" man="1"/>
    <brk id="188" max="16383" man="1"/>
    <brk id="228" max="16383" man="1"/>
    <brk id="265" max="16383" man="1"/>
    <brk id="316" max="16383" man="1"/>
    <brk id="378" max="16383" man="1"/>
    <brk id="408" max="16383" man="1"/>
    <brk id="451" max="16383" man="1"/>
    <brk id="465" max="16383" man="1"/>
    <brk id="508" max="16383" man="1"/>
    <brk id="554" max="16383" man="1"/>
    <brk id="620" max="16383" man="1"/>
    <brk id="648" max="16383" man="1"/>
    <brk id="678" max="16383" man="1"/>
    <brk id="720" max="16383" man="1"/>
    <brk id="754" max="16383" man="1"/>
    <brk id="759" max="16383" man="1"/>
    <brk id="803" max="16383" man="1"/>
    <brk id="8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PS</vt:lpstr>
      <vt:lpstr>UPS</vt:lpstr>
      <vt:lpstr>PS!Print_Area</vt:lpstr>
      <vt:lpstr>UPS!Print_Area</vt:lpstr>
      <vt:lpstr>PS!Print_Titles</vt:lpstr>
      <vt:lpstr>UPS!Print_Titles</vt:lpstr>
    </vt:vector>
  </TitlesOfParts>
  <Company>TeAm DiGiT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ANYONE</dc:creator>
  <cp:lastModifiedBy>ANYONE</cp:lastModifiedBy>
  <cp:lastPrinted>2014-03-01T09:16:17Z</cp:lastPrinted>
  <dcterms:created xsi:type="dcterms:W3CDTF">2014-03-01T08:26:18Z</dcterms:created>
  <dcterms:modified xsi:type="dcterms:W3CDTF">2014-03-01T10:47:18Z</dcterms:modified>
</cp:coreProperties>
</file>