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2"/>
  </bookViews>
  <sheets>
    <sheet name="ps apr,may 2 jun 2015 (2)" sheetId="15" r:id="rId1"/>
    <sheet name="ps jan 2 mar 2015" sheetId="14" state="hidden" r:id="rId2"/>
    <sheet name="ups apr,may 2 jun 2015 (2)" sheetId="16" r:id="rId3"/>
  </sheets>
  <calcPr calcId="124519"/>
</workbook>
</file>

<file path=xl/calcChain.xml><?xml version="1.0" encoding="utf-8"?>
<calcChain xmlns="http://schemas.openxmlformats.org/spreadsheetml/2006/main">
  <c r="E54" i="16"/>
  <c r="D54"/>
  <c r="E64"/>
  <c r="D64"/>
  <c r="D66" s="1"/>
  <c r="E66"/>
  <c r="E65"/>
  <c r="D65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C66"/>
  <c r="D129" i="15"/>
  <c r="E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C129"/>
  <c r="D5" i="1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C128"/>
  <c r="E128"/>
  <c r="D128"/>
</calcChain>
</file>

<file path=xl/sharedStrings.xml><?xml version="1.0" encoding="utf-8"?>
<sst xmlns="http://schemas.openxmlformats.org/spreadsheetml/2006/main" count="948" uniqueCount="323">
  <si>
    <t>dz0l0</t>
  </si>
  <si>
    <t>fo?kky; dk uke</t>
  </si>
  <si>
    <t>m0izk0fo0 duokj</t>
  </si>
  <si>
    <t>m0izk0fo0 jSetk</t>
  </si>
  <si>
    <t>m0izk0fo0 [ksfj;k</t>
  </si>
  <si>
    <t>m0izk0fo0 ukj[kh</t>
  </si>
  <si>
    <t>d0m0izk0fo0 ukj[kh</t>
  </si>
  <si>
    <t>m0izk0fo0 x&lt;h ,oju</t>
  </si>
  <si>
    <t>m0izk0fo0 yniqjk</t>
  </si>
  <si>
    <t>m0izk0fo0 xksnbZ</t>
  </si>
  <si>
    <t>m0izk0fo0 dk;Fkk</t>
  </si>
  <si>
    <t>m0izk0fo0 fefyd</t>
  </si>
  <si>
    <t>m0izk0fo0u0 cyw</t>
  </si>
  <si>
    <t>m0izk0fo0 xkWxuh</t>
  </si>
  <si>
    <t>m0izk0fo0u0 d&lt;s:</t>
  </si>
  <si>
    <t>m0izk0fo0 jktiqj</t>
  </si>
  <si>
    <t>m0izk0fo0 eqgEeniqj</t>
  </si>
  <si>
    <t>m0izk0fo0 Hkhrjh</t>
  </si>
  <si>
    <t>m0izk0fo0 tkVÅ</t>
  </si>
  <si>
    <t>m0izk0fo0 uxfj;k ine</t>
  </si>
  <si>
    <t>m0izk0fo0 vklyiqj</t>
  </si>
  <si>
    <t>m0izk0fo0 cjrjk</t>
  </si>
  <si>
    <t>m0izk0fo0 x&lt;h Jhjke</t>
  </si>
  <si>
    <t>m0izk0fo0 vkrhiqj</t>
  </si>
  <si>
    <t>m0izk0fo0 vlu</t>
  </si>
  <si>
    <t>m0izk0-fo0dksVyk</t>
  </si>
  <si>
    <t>m0izk0fo0Qrsgiqjk</t>
  </si>
  <si>
    <t>m0izk0fo0egklhxiqj</t>
  </si>
  <si>
    <t>m0izk0fo0 yq[kfj;k</t>
  </si>
  <si>
    <t>m0izk0fo0othjiqj</t>
  </si>
  <si>
    <t>m0izk0fo0 [ksfj;kdyk</t>
  </si>
  <si>
    <t>m0izk0fo0 cnuiqj</t>
  </si>
  <si>
    <t>m0izk0fo x&lt;htuw</t>
  </si>
  <si>
    <t>m0izk0fo0 jktkjkeiqj</t>
  </si>
  <si>
    <t>m0izk0fo0 ipoku</t>
  </si>
  <si>
    <t>m0izk0fo0 uohu :/km</t>
  </si>
  <si>
    <t>m0izk0fo0 gqlSuiqj</t>
  </si>
  <si>
    <t>m0izk0fo0 lqukobZ</t>
  </si>
  <si>
    <t>m0izk0fo0 'kkgiqj</t>
  </si>
  <si>
    <t>m0izk0fo0 uxyk lkSaB</t>
  </si>
  <si>
    <t>m0izk0fo0 f=yksdiqj</t>
  </si>
  <si>
    <t>m0izk0fo0 ikuh xkWo</t>
  </si>
  <si>
    <t>m0izk0fo0 eqbZmnnhuiqj</t>
  </si>
  <si>
    <t>m0izk0fo0fefyd</t>
  </si>
  <si>
    <t>m0izk0fo0 vkdykckn</t>
  </si>
  <si>
    <t>m0izk0fo0 'ks[kwiqj</t>
  </si>
  <si>
    <t>m0izk0fo0 egybZ</t>
  </si>
  <si>
    <t>m0izk0fo0 dikoyh</t>
  </si>
  <si>
    <t>m0izk0fo0 pukSjk</t>
  </si>
  <si>
    <t>m0izk0fo0 rksfMdk</t>
  </si>
  <si>
    <t>m0izk0fo0 vks[kjk</t>
  </si>
  <si>
    <t>m0izk0fo0 x&lt;h dY;k.k</t>
  </si>
  <si>
    <t>m0izk0fo0 lsoyk</t>
  </si>
  <si>
    <t>m0izk0fo0 jkeuxj</t>
  </si>
  <si>
    <t>m0izk0fo0 ijh{kriqj</t>
  </si>
  <si>
    <t>m0izk0fo0 jrkSyh</t>
  </si>
  <si>
    <t>m0izk0fo0 gqykliqj</t>
  </si>
  <si>
    <t>izk0fo0 ukj[kh</t>
  </si>
  <si>
    <t>izk0fo0 x&lt;h ykSdh</t>
  </si>
  <si>
    <t>izk0fo0 [ksfj;k</t>
  </si>
  <si>
    <t>izk0fo0 x&lt;h rkjk</t>
  </si>
  <si>
    <t>izk0fo0 duokj</t>
  </si>
  <si>
    <t>d0izk0fo0 ukj[kh</t>
  </si>
  <si>
    <t>izk0fo0 x&lt;h ,oju</t>
  </si>
  <si>
    <t>izk0fo0u0 :/ak</t>
  </si>
  <si>
    <t>izk0fo0 x&lt;h vQks</t>
  </si>
  <si>
    <t>izk0fo0 x&lt;h glajke</t>
  </si>
  <si>
    <t>izk0fo0 jSetk</t>
  </si>
  <si>
    <t>izk0fo0u0 jk/ks</t>
  </si>
  <si>
    <t>izk0fo0 gjnkliqj</t>
  </si>
  <si>
    <t>izk0fo0u0 Mwej</t>
  </si>
  <si>
    <t>izk0fo0 xksnbZ</t>
  </si>
  <si>
    <t>izk0fo0 MkSjh</t>
  </si>
  <si>
    <t>ik0fo0 vkyeiqj</t>
  </si>
  <si>
    <t>izk0fo0 dk;Fkk</t>
  </si>
  <si>
    <t>izk0fo0u0 cyw</t>
  </si>
  <si>
    <t>izk0fo xksnh x&lt;h</t>
  </si>
  <si>
    <t>izk0fo0 fefyd dk;Fkk</t>
  </si>
  <si>
    <t>izk0fo0u0 ukS&gt;h</t>
  </si>
  <si>
    <t>izk0fo0 xkWxuh 1</t>
  </si>
  <si>
    <t>izk0fo0 xWkxuh 2</t>
  </si>
  <si>
    <t>izk0fo0 ejlyxat</t>
  </si>
  <si>
    <t>izk0fo0 v[kbZ</t>
  </si>
  <si>
    <t>izk0fo0u0 oa'kh</t>
  </si>
  <si>
    <t>izk0fo0 eqgEeniqj</t>
  </si>
  <si>
    <t>izk0fo0 eqfu;k [ksMk</t>
  </si>
  <si>
    <t>izk0fo0 Mksjlk</t>
  </si>
  <si>
    <t>izk0fo0 jktiqj dksVyk</t>
  </si>
  <si>
    <t>izk0fo0u0 lsefj;k</t>
  </si>
  <si>
    <t>izk0fo0u0 d&lt;s:</t>
  </si>
  <si>
    <t>izk0fo0 okftniqj</t>
  </si>
  <si>
    <t>izk0fo0 lyseiqj</t>
  </si>
  <si>
    <t>izk0fo0 Hkhrjh</t>
  </si>
  <si>
    <t>izk0fo0 tSriqj</t>
  </si>
  <si>
    <t>izk0fo0 tkVÅ</t>
  </si>
  <si>
    <t>d0izk0fo0 tkVÅ</t>
  </si>
  <si>
    <t>izk0fo0 uxfj;k c`t</t>
  </si>
  <si>
    <t>izk0fo0u0 jkedWqoj</t>
  </si>
  <si>
    <t>izk0fo0 xkSN</t>
  </si>
  <si>
    <t>izk0fo0 uxfj;k ine</t>
  </si>
  <si>
    <t>izk0fo0 vklyiqj</t>
  </si>
  <si>
    <t>izk0fo0 cjrjk</t>
  </si>
  <si>
    <t>izk0fo0 [kq'kkyiqj</t>
  </si>
  <si>
    <t>izk0fo0 u;k ckWl</t>
  </si>
  <si>
    <t>izk0fo0 eghiqjk</t>
  </si>
  <si>
    <t>izk0fo0 x&lt;h Jhjke</t>
  </si>
  <si>
    <t>izk0fo0 oSnhiqj fonj[kk</t>
  </si>
  <si>
    <t>izk0fo0 cMk xkWo</t>
  </si>
  <si>
    <t>izk0fo0 x&lt;h iqjkuh</t>
  </si>
  <si>
    <t>izk0fo0 x&lt;h Qrsg</t>
  </si>
  <si>
    <t>izk0fo0 vkrhiqj</t>
  </si>
  <si>
    <t>izk0fo0 [ksfj;k [kqnZ</t>
  </si>
  <si>
    <t>izk0fo0 vlu</t>
  </si>
  <si>
    <t>d0izk0fo0dksVyk</t>
  </si>
  <si>
    <t>izk0fo0Qrsiqjk</t>
  </si>
  <si>
    <t>izk0fo0 yrhiqj</t>
  </si>
  <si>
    <t>izk0fo0 dNiqjk</t>
  </si>
  <si>
    <t>izk0fo0 yq[kfj;k</t>
  </si>
  <si>
    <t>izk0fo0 egklhxiqj</t>
  </si>
  <si>
    <t>izk0fo0 fldUnjiqj</t>
  </si>
  <si>
    <t>izk0fo0u0 /khj</t>
  </si>
  <si>
    <t>izk0fo0 othjiqj</t>
  </si>
  <si>
    <t>izk0fo0 cgksjuiqj</t>
  </si>
  <si>
    <t>izk0fo0u0 xMfj;k</t>
  </si>
  <si>
    <t>izk0fo0 x&lt;hrksfM;k</t>
  </si>
  <si>
    <t>izk0fo0 [ksfj;kdyk</t>
  </si>
  <si>
    <t>izk0fo0 x&lt;h tuw</t>
  </si>
  <si>
    <t>izk0fo0 cnuiqj</t>
  </si>
  <si>
    <t>izk0fo0 jktkjkeiqj</t>
  </si>
  <si>
    <t>izk0fo0 cNxkWo</t>
  </si>
  <si>
    <t>d0izk0fo0 cNxkWo</t>
  </si>
  <si>
    <t>izk0fo0 ipoku 1</t>
  </si>
  <si>
    <t>d0izk0fo0 ipoku 2</t>
  </si>
  <si>
    <t>izk0fo0 ehBuk</t>
  </si>
  <si>
    <t>izk0fo0 uohu :/kÅ</t>
  </si>
  <si>
    <t>izk0fo0u0 lqUnj</t>
  </si>
  <si>
    <t>izk0fo0 gqlSuiqj</t>
  </si>
  <si>
    <t>izk0fo0 jkeiqj dVSfy;k</t>
  </si>
  <si>
    <t>izk0fo0 lqukobZ</t>
  </si>
  <si>
    <t>izk0fo0 f=yksdiqj</t>
  </si>
  <si>
    <t>izk0fo0 Msjk catjk</t>
  </si>
  <si>
    <t>izk0fo0 tk[kbZ</t>
  </si>
  <si>
    <t>izk0fo0 uxyk dwe</t>
  </si>
  <si>
    <t>izk0fo0 'kkgiqj</t>
  </si>
  <si>
    <t>izk0fo0 uxyk lkSBa</t>
  </si>
  <si>
    <t>izk0fo0 x&lt;h mnh</t>
  </si>
  <si>
    <t>izk0fo0 ikuh xkWo</t>
  </si>
  <si>
    <t>izk0fo0 Nrrjiqj</t>
  </si>
  <si>
    <t>izk0fo0u0 lyqvk</t>
  </si>
  <si>
    <t>izk0fo0u0 rksrk</t>
  </si>
  <si>
    <t>izk0fo0 eqbZmnnhuiqj</t>
  </si>
  <si>
    <t>izk0fo0 nkSyriqj</t>
  </si>
  <si>
    <t>izk0fo0 jSiqjk</t>
  </si>
  <si>
    <t>izk0fo0 Hkhduiqj</t>
  </si>
  <si>
    <t>izk0fo0fefyd</t>
  </si>
  <si>
    <t>izk0fo0 vkdykckn</t>
  </si>
  <si>
    <t>izk0fo0 gluiqj</t>
  </si>
  <si>
    <t>izk0fo0 'ks[kwiqj</t>
  </si>
  <si>
    <t>izk0fo0 egybZ</t>
  </si>
  <si>
    <t>izk0fo0 uSibZ</t>
  </si>
  <si>
    <t>izk0fo0 dikoyh</t>
  </si>
  <si>
    <t xml:space="preserve"> izk0fo0 Hkjriqj</t>
  </si>
  <si>
    <t>izk0fo0 pukSjk</t>
  </si>
  <si>
    <t>izk0fo0 rksfMdk</t>
  </si>
  <si>
    <t>izk0fo0 vks[kjk</t>
  </si>
  <si>
    <t>izk0fo0 vks[kjk 2</t>
  </si>
  <si>
    <t>izk0fo0enuiqj</t>
  </si>
  <si>
    <t>izkz0fo0 x&lt;h dqosj</t>
  </si>
  <si>
    <t>izk0fo0 jkeiqj</t>
  </si>
  <si>
    <t>izk0fo0 lsoyk</t>
  </si>
  <si>
    <t>izk0fo0 jkeuxj</t>
  </si>
  <si>
    <t>izk0fo0 dwejiqj</t>
  </si>
  <si>
    <t>izk0fo0 ijh{kriqj</t>
  </si>
  <si>
    <t>izk0fo0 jrksyh</t>
  </si>
  <si>
    <t>Nk=la[;k</t>
  </si>
  <si>
    <t xml:space="preserve">Mhyj dk uke </t>
  </si>
  <si>
    <t>Jh enu xksiky</t>
  </si>
  <si>
    <t>ukj[kh</t>
  </si>
  <si>
    <t xml:space="preserve">Jh lqugjhyky </t>
  </si>
  <si>
    <t>jSetk</t>
  </si>
  <si>
    <t>lk/kulgdkjh lfer</t>
  </si>
  <si>
    <t>Jh ;'kiky flag</t>
  </si>
  <si>
    <t>Jh us=iky flag</t>
  </si>
  <si>
    <t>MkSjh</t>
  </si>
  <si>
    <t xml:space="preserve">Jh gksrhyky </t>
  </si>
  <si>
    <t>vkyeiqj</t>
  </si>
  <si>
    <t>Jh eku flag</t>
  </si>
  <si>
    <t>gjnkliqj</t>
  </si>
  <si>
    <t>Jh fotsUnziky flag</t>
  </si>
  <si>
    <t>xksnbZ</t>
  </si>
  <si>
    <t xml:space="preserve">Jh NksVsyky </t>
  </si>
  <si>
    <t xml:space="preserve">Jh jkefoykl </t>
  </si>
  <si>
    <t>vlu</t>
  </si>
  <si>
    <t>Jh misUnziky</t>
  </si>
  <si>
    <t>uxfj;k c`t</t>
  </si>
  <si>
    <t>Jherh jtuh nsoh</t>
  </si>
  <si>
    <t>vkrhiqj</t>
  </si>
  <si>
    <t>Jh gZns'k dqekj</t>
  </si>
  <si>
    <t>xkSN</t>
  </si>
  <si>
    <t>Jh gfjxksiky</t>
  </si>
  <si>
    <t>cjrjk</t>
  </si>
  <si>
    <t>Jh pUnzizdk'k</t>
  </si>
  <si>
    <t>cnuiqj</t>
  </si>
  <si>
    <t>Jherh lquhrk nsoh</t>
  </si>
  <si>
    <t xml:space="preserve">Jh Hkhdeiky </t>
  </si>
  <si>
    <t>cMk xkWo</t>
  </si>
  <si>
    <t>Jh ohjsUnz 'kekZ</t>
  </si>
  <si>
    <t>x&lt;h Jhjke</t>
  </si>
  <si>
    <t>Jh dkyhpju</t>
  </si>
  <si>
    <t>Jh lsorh yky</t>
  </si>
  <si>
    <t>cgksjuiqj</t>
  </si>
  <si>
    <t xml:space="preserve">Jh ftehiky </t>
  </si>
  <si>
    <t>Jh Fkku flag</t>
  </si>
  <si>
    <t>dNiqj</t>
  </si>
  <si>
    <t>Jh ohjsUnz flag</t>
  </si>
  <si>
    <t>jktkjkeiqj</t>
  </si>
  <si>
    <t>Jherh 'khyk nsoh</t>
  </si>
  <si>
    <t>cNxkWo</t>
  </si>
  <si>
    <t>Jh egs'kpUnz ipkSjh</t>
  </si>
  <si>
    <t>ipoku</t>
  </si>
  <si>
    <t>Jh lgtkn [kWku</t>
  </si>
  <si>
    <t>Jh vkse ';ke gjh</t>
  </si>
  <si>
    <t>f=yksdiqj</t>
  </si>
  <si>
    <t>Jh uhye nsoh</t>
  </si>
  <si>
    <t>tk[kbZ</t>
  </si>
  <si>
    <t>Jh jkds'k dqekj</t>
  </si>
  <si>
    <t>ikuh xkWo</t>
  </si>
  <si>
    <t>Jh txnh'k izlkn</t>
  </si>
  <si>
    <t>ebZmnnhuiqj</t>
  </si>
  <si>
    <t>Jherh johuk</t>
  </si>
  <si>
    <t>nkSyriqj</t>
  </si>
  <si>
    <t>jSiqjk</t>
  </si>
  <si>
    <t>Jh izsepUnz</t>
  </si>
  <si>
    <t>pukSjk</t>
  </si>
  <si>
    <t>Jh xksjh'kadj</t>
  </si>
  <si>
    <t>dikoyh</t>
  </si>
  <si>
    <t>Jh jktiky flag</t>
  </si>
  <si>
    <t>vks[kjk</t>
  </si>
  <si>
    <t>Jh eqds'k dqekj</t>
  </si>
  <si>
    <t>jkeuxj</t>
  </si>
  <si>
    <t>Jherh fojek nsoh</t>
  </si>
  <si>
    <t>lsoyk</t>
  </si>
  <si>
    <t>Jh eq'krkd vyh</t>
  </si>
  <si>
    <t>jrksyh</t>
  </si>
  <si>
    <t>Jh jkeiky flag</t>
  </si>
  <si>
    <t>dk;Fkk</t>
  </si>
  <si>
    <t>Jh lq[kohj flag</t>
  </si>
  <si>
    <t>xkWxuh</t>
  </si>
  <si>
    <t>Jherh Hkqjh nsoh</t>
  </si>
  <si>
    <t>ejlyxat</t>
  </si>
  <si>
    <t>Mksjlk</t>
  </si>
  <si>
    <t>Jh Kkizlkn</t>
  </si>
  <si>
    <t>jktiqj dksVyk</t>
  </si>
  <si>
    <t>Jh dqoWjiky</t>
  </si>
  <si>
    <t>lyseiqj</t>
  </si>
  <si>
    <t>Jh egkohj flag</t>
  </si>
  <si>
    <t>tSriqj</t>
  </si>
  <si>
    <t>;ksx</t>
  </si>
  <si>
    <t>m0izk0fo0 lqHkk"kpUnz ckSl jSiqjk</t>
  </si>
  <si>
    <t>m0izk0fo0 usg# ckfydk cNxkWo</t>
  </si>
  <si>
    <t>m0izk0fo0 vkj0ds0ckfydk dksVyk</t>
  </si>
  <si>
    <t>m0izk0fo0 fVuuh VkW;t dksVyk</t>
  </si>
  <si>
    <t xml:space="preserve">Jh lqUgjhyky </t>
  </si>
  <si>
    <t>Jh jkefoykl</t>
  </si>
  <si>
    <t xml:space="preserve">Jh misUnziky </t>
  </si>
  <si>
    <t xml:space="preserve">Jh gfjxksiky </t>
  </si>
  <si>
    <t>Jh fgjns'k dqekj</t>
  </si>
  <si>
    <t xml:space="preserve">Jh pUnzizdk'k </t>
  </si>
  <si>
    <t>Jh fojsUnzdqekj 'kekZ</t>
  </si>
  <si>
    <t>dksVyk</t>
  </si>
  <si>
    <t>Jh lsorhyky</t>
  </si>
  <si>
    <t>Jh egs'k pUnz ipkSjh</t>
  </si>
  <si>
    <t>Jh lgtkn [kkWu</t>
  </si>
  <si>
    <t>lqukobZ</t>
  </si>
  <si>
    <t>Jherh uhye nsoh</t>
  </si>
  <si>
    <t xml:space="preserve">Jh txnh'k izlkn </t>
  </si>
  <si>
    <t>eqbZmnnhuiqj</t>
  </si>
  <si>
    <t>gluiqj</t>
  </si>
  <si>
    <t>Jh xksjh'kadj 'kekZ</t>
  </si>
  <si>
    <t xml:space="preserve">Jh izsepUnz </t>
  </si>
  <si>
    <t xml:space="preserve">Jh jktiky </t>
  </si>
  <si>
    <t>Jh egs'k pUnz</t>
  </si>
  <si>
    <t>x&lt;h dY;k.k</t>
  </si>
  <si>
    <t xml:space="preserve">Jh eqds'k dqekj </t>
  </si>
  <si>
    <t>jrkSyh</t>
  </si>
  <si>
    <t>cNxkao</t>
  </si>
  <si>
    <t>Jh jkeiky</t>
  </si>
  <si>
    <t>jktiqj</t>
  </si>
  <si>
    <t>MkSjlk</t>
  </si>
  <si>
    <t xml:space="preserve">Jh egkohj </t>
  </si>
  <si>
    <t>Cykd lalk/ku dsUnz &amp; ukj[kh</t>
  </si>
  <si>
    <t xml:space="preserve"> irk</t>
  </si>
  <si>
    <t>[k.M f'k{kk vf/kdkjh</t>
  </si>
  <si>
    <t>xsgwW dq0</t>
  </si>
  <si>
    <t>pkoy dq0</t>
  </si>
  <si>
    <t xml:space="preserve">xsgwW ¼dq0½  </t>
  </si>
  <si>
    <t>pkoy ¼dq0½</t>
  </si>
  <si>
    <t>izk0fo0 x&lt;h dY;k.k</t>
  </si>
  <si>
    <t>izk0fo0dksVyk</t>
  </si>
  <si>
    <t>Jh jkeflag</t>
  </si>
  <si>
    <t>Jh deksy flag</t>
  </si>
  <si>
    <t>Qrsgiqj dksVyk</t>
  </si>
  <si>
    <t>yrhgiqj</t>
  </si>
  <si>
    <t>aJh jkweflag</t>
  </si>
  <si>
    <t>Jh dkseyflag</t>
  </si>
  <si>
    <t>Qrsgiqjk</t>
  </si>
  <si>
    <t>eqLrkdvyh</t>
  </si>
  <si>
    <t>Jh pUnziky</t>
  </si>
  <si>
    <t>vkj0ds0 b.Vj dkyst] dksVyk</t>
  </si>
  <si>
    <t>m0izk0fo0 jk0xh0 pukSjk</t>
  </si>
  <si>
    <t xml:space="preserve">Jh iszepUnz </t>
  </si>
  <si>
    <t>izk0fo0 fgEeriqj</t>
  </si>
  <si>
    <t>izk0fo0 tfj;k</t>
  </si>
  <si>
    <t>Jh xaxk izlkn</t>
  </si>
  <si>
    <t>dqy ;ksx</t>
  </si>
  <si>
    <t>Jherh csch</t>
  </si>
  <si>
    <t>vkdykckn gl0</t>
  </si>
  <si>
    <t>¼izohu dqekj vxzoky½</t>
  </si>
  <si>
    <t>Jherh lhek mik/;k;</t>
  </si>
  <si>
    <t>[kk|kUu forj.k lwph &amp; izk0fo0  ekg &amp;tuojh 2015 ls ekpZ 2015</t>
  </si>
  <si>
    <t>ikz0fo0 u0 iape</t>
  </si>
  <si>
    <t>[kk|kUu forj.k lwph &amp; izk0fo0  ekg &amp;vizsy]ebZ 2015 ls twu 2015</t>
  </si>
  <si>
    <t>[kk|kUu forj.k lwph &amp; m0izk0fo0  ekg &amp; vizsy]ebZ 2015 ls twu 2015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</si>
</sst>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sz val="18"/>
      <color theme="1"/>
      <name val="Kruti Dev 010"/>
    </font>
    <font>
      <b/>
      <sz val="36"/>
      <color theme="1"/>
      <name val="Kruti Dev 010"/>
    </font>
    <font>
      <b/>
      <sz val="18"/>
      <color theme="1"/>
      <name val="Kruti Dev 010"/>
    </font>
    <font>
      <b/>
      <sz val="11"/>
      <color theme="1"/>
      <name val="Kruti Dev 010"/>
    </font>
    <font>
      <b/>
      <sz val="22"/>
      <color theme="1"/>
      <name val="Kruti Dev 010"/>
    </font>
    <font>
      <sz val="16"/>
      <color theme="1"/>
      <name val="Times New Roman"/>
      <family val="1"/>
    </font>
    <font>
      <b/>
      <sz val="26"/>
      <color theme="1"/>
      <name val="Kruti Dev 010"/>
    </font>
    <font>
      <sz val="16"/>
      <color theme="1"/>
      <name val="Calibri"/>
      <family val="2"/>
      <scheme val="minor"/>
    </font>
    <font>
      <b/>
      <sz val="20"/>
      <color theme="1"/>
      <name val="Kruti Dev 010"/>
    </font>
    <font>
      <sz val="12"/>
      <name val="Arial"/>
      <family val="2"/>
    </font>
    <font>
      <sz val="14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Kruti Dev 010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6" fillId="0" borderId="0" xfId="0" applyFont="1"/>
    <xf numFmtId="0" fontId="2" fillId="0" borderId="0" xfId="0" applyFont="1"/>
    <xf numFmtId="0" fontId="1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vertical="top" wrapText="1"/>
    </xf>
    <xf numFmtId="2" fontId="13" fillId="0" borderId="1" xfId="0" applyNumberFormat="1" applyFont="1" applyBorder="1"/>
    <xf numFmtId="0" fontId="8" fillId="0" borderId="1" xfId="0" applyFont="1" applyBorder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2" fontId="17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4"/>
  <sheetViews>
    <sheetView workbookViewId="0">
      <selection activeCell="B14" sqref="B14"/>
    </sheetView>
  </sheetViews>
  <sheetFormatPr defaultRowHeight="15"/>
  <cols>
    <col min="1" max="1" width="7.140625" style="1" customWidth="1"/>
    <col min="2" max="2" width="31.140625" style="1" customWidth="1"/>
    <col min="3" max="3" width="11.85546875" style="1" bestFit="1" customWidth="1"/>
    <col min="4" max="4" width="13.85546875" style="1" bestFit="1" customWidth="1"/>
    <col min="5" max="5" width="14" style="1" bestFit="1" customWidth="1"/>
    <col min="6" max="6" width="24.7109375" style="1" customWidth="1"/>
    <col min="7" max="7" width="16.85546875" style="1" bestFit="1" customWidth="1"/>
    <col min="8" max="8" width="24.140625" style="1" customWidth="1"/>
    <col min="9" max="9" width="23.5703125" style="1" customWidth="1"/>
    <col min="10" max="16384" width="9.140625" style="1"/>
  </cols>
  <sheetData>
    <row r="1" spans="1:9" ht="45.75">
      <c r="A1" s="19" t="s">
        <v>290</v>
      </c>
      <c r="B1" s="19"/>
      <c r="C1" s="19"/>
      <c r="D1" s="19"/>
      <c r="E1" s="19"/>
      <c r="F1" s="19"/>
      <c r="G1" s="19"/>
    </row>
    <row r="2" spans="1:9" ht="66.75" customHeight="1">
      <c r="A2" s="20" t="s">
        <v>321</v>
      </c>
      <c r="B2" s="20"/>
      <c r="C2" s="20"/>
      <c r="D2" s="20"/>
      <c r="E2" s="20"/>
      <c r="F2" s="20"/>
      <c r="G2" s="20"/>
    </row>
    <row r="3" spans="1:9">
      <c r="A3" s="21" t="s">
        <v>0</v>
      </c>
      <c r="B3" s="22" t="s">
        <v>1</v>
      </c>
      <c r="C3" s="21" t="s">
        <v>174</v>
      </c>
      <c r="D3" s="21" t="s">
        <v>295</v>
      </c>
      <c r="E3" s="21" t="s">
        <v>296</v>
      </c>
      <c r="F3" s="21" t="s">
        <v>175</v>
      </c>
      <c r="G3" s="21" t="s">
        <v>291</v>
      </c>
    </row>
    <row r="4" spans="1:9" ht="17.25" customHeight="1">
      <c r="A4" s="21"/>
      <c r="B4" s="22"/>
      <c r="C4" s="21"/>
      <c r="D4" s="21"/>
      <c r="E4" s="21"/>
      <c r="F4" s="21"/>
      <c r="G4" s="21"/>
    </row>
    <row r="5" spans="1:9" ht="21">
      <c r="A5" s="5">
        <v>1</v>
      </c>
      <c r="B5" s="6" t="s">
        <v>57</v>
      </c>
      <c r="C5" s="6">
        <v>106</v>
      </c>
      <c r="D5" s="11">
        <f>C5*0.012022161</f>
        <v>1.2743490660000001</v>
      </c>
      <c r="E5" s="11">
        <f>C5*0.024475416</f>
        <v>2.5943940959999998</v>
      </c>
      <c r="F5" s="6" t="s">
        <v>176</v>
      </c>
      <c r="G5" s="6" t="s">
        <v>177</v>
      </c>
      <c r="H5" s="14"/>
      <c r="I5" s="15"/>
    </row>
    <row r="6" spans="1:9" ht="21">
      <c r="A6" s="5">
        <v>2</v>
      </c>
      <c r="B6" s="6" t="s">
        <v>58</v>
      </c>
      <c r="C6" s="6">
        <v>80</v>
      </c>
      <c r="D6" s="11">
        <f t="shared" ref="D6:D69" si="0">C6*0.012022161</f>
        <v>0.96177288000000005</v>
      </c>
      <c r="E6" s="11">
        <f t="shared" ref="E6:E69" si="1">C6*0.024475416</f>
        <v>1.95803328</v>
      </c>
      <c r="F6" s="6" t="s">
        <v>176</v>
      </c>
      <c r="G6" s="6" t="s">
        <v>177</v>
      </c>
    </row>
    <row r="7" spans="1:9" ht="21">
      <c r="A7" s="5">
        <v>3</v>
      </c>
      <c r="B7" s="6" t="s">
        <v>59</v>
      </c>
      <c r="C7" s="6">
        <v>63</v>
      </c>
      <c r="D7" s="11">
        <f t="shared" si="0"/>
        <v>0.75739614300000002</v>
      </c>
      <c r="E7" s="11">
        <f t="shared" si="1"/>
        <v>1.541951208</v>
      </c>
      <c r="F7" s="6" t="s">
        <v>176</v>
      </c>
      <c r="G7" s="6" t="s">
        <v>177</v>
      </c>
    </row>
    <row r="8" spans="1:9" ht="21">
      <c r="A8" s="5">
        <v>4</v>
      </c>
      <c r="B8" s="6" t="s">
        <v>60</v>
      </c>
      <c r="C8" s="6">
        <v>46</v>
      </c>
      <c r="D8" s="11">
        <f t="shared" si="0"/>
        <v>0.55301940599999999</v>
      </c>
      <c r="E8" s="11">
        <f t="shared" si="1"/>
        <v>1.1258691359999999</v>
      </c>
      <c r="F8" s="6" t="s">
        <v>176</v>
      </c>
      <c r="G8" s="6" t="s">
        <v>177</v>
      </c>
    </row>
    <row r="9" spans="1:9" ht="21">
      <c r="A9" s="5">
        <v>5</v>
      </c>
      <c r="B9" s="6" t="s">
        <v>61</v>
      </c>
      <c r="C9" s="6">
        <v>78</v>
      </c>
      <c r="D9" s="11">
        <f t="shared" si="0"/>
        <v>0.93772855799999999</v>
      </c>
      <c r="E9" s="11">
        <f t="shared" si="1"/>
        <v>1.9090824479999999</v>
      </c>
      <c r="F9" s="6" t="s">
        <v>176</v>
      </c>
      <c r="G9" s="6" t="s">
        <v>177</v>
      </c>
    </row>
    <row r="10" spans="1:9" ht="21">
      <c r="A10" s="5">
        <v>6</v>
      </c>
      <c r="B10" s="6" t="s">
        <v>62</v>
      </c>
      <c r="C10" s="6">
        <v>162</v>
      </c>
      <c r="D10" s="11">
        <f t="shared" si="0"/>
        <v>1.9475900820000001</v>
      </c>
      <c r="E10" s="11">
        <f t="shared" si="1"/>
        <v>3.965017392</v>
      </c>
      <c r="F10" s="6" t="s">
        <v>180</v>
      </c>
      <c r="G10" s="6" t="s">
        <v>177</v>
      </c>
    </row>
    <row r="11" spans="1:9" ht="21">
      <c r="A11" s="5">
        <v>7</v>
      </c>
      <c r="B11" s="6" t="s">
        <v>63</v>
      </c>
      <c r="C11" s="6">
        <v>131</v>
      </c>
      <c r="D11" s="11">
        <f t="shared" si="0"/>
        <v>1.5749030909999999</v>
      </c>
      <c r="E11" s="11">
        <f t="shared" si="1"/>
        <v>3.2062794960000001</v>
      </c>
      <c r="F11" s="6" t="s">
        <v>180</v>
      </c>
      <c r="G11" s="6" t="s">
        <v>177</v>
      </c>
    </row>
    <row r="12" spans="1:9" ht="21">
      <c r="A12" s="5">
        <v>8</v>
      </c>
      <c r="B12" s="6" t="s">
        <v>64</v>
      </c>
      <c r="C12" s="6">
        <v>103</v>
      </c>
      <c r="D12" s="11">
        <f t="shared" si="0"/>
        <v>1.2382825829999999</v>
      </c>
      <c r="E12" s="11">
        <f t="shared" si="1"/>
        <v>2.5209678480000002</v>
      </c>
      <c r="F12" s="6" t="s">
        <v>180</v>
      </c>
      <c r="G12" s="6" t="s">
        <v>177</v>
      </c>
    </row>
    <row r="13" spans="1:9" ht="21">
      <c r="A13" s="5">
        <v>9</v>
      </c>
      <c r="B13" s="6" t="s">
        <v>65</v>
      </c>
      <c r="C13" s="6">
        <v>40</v>
      </c>
      <c r="D13" s="11">
        <f t="shared" si="0"/>
        <v>0.48088644000000003</v>
      </c>
      <c r="E13" s="11">
        <f t="shared" si="1"/>
        <v>0.97901663999999999</v>
      </c>
      <c r="F13" s="6" t="s">
        <v>180</v>
      </c>
      <c r="G13" s="6" t="s">
        <v>177</v>
      </c>
    </row>
    <row r="14" spans="1:9" ht="21">
      <c r="A14" s="5">
        <v>10</v>
      </c>
      <c r="B14" s="6" t="s">
        <v>66</v>
      </c>
      <c r="C14" s="6">
        <v>73</v>
      </c>
      <c r="D14" s="11">
        <f t="shared" si="0"/>
        <v>0.877617753</v>
      </c>
      <c r="E14" s="11">
        <f t="shared" si="1"/>
        <v>1.786705368</v>
      </c>
      <c r="F14" s="6" t="s">
        <v>181</v>
      </c>
      <c r="G14" s="6"/>
    </row>
    <row r="15" spans="1:9" ht="21">
      <c r="A15" s="5">
        <v>11</v>
      </c>
      <c r="B15" s="6" t="s">
        <v>67</v>
      </c>
      <c r="C15" s="6">
        <v>86</v>
      </c>
      <c r="D15" s="11">
        <f t="shared" si="0"/>
        <v>1.0339058459999999</v>
      </c>
      <c r="E15" s="11">
        <f t="shared" si="1"/>
        <v>2.1048857760000002</v>
      </c>
      <c r="F15" s="6" t="s">
        <v>178</v>
      </c>
      <c r="G15" s="6" t="s">
        <v>179</v>
      </c>
    </row>
    <row r="16" spans="1:9" ht="21">
      <c r="A16" s="5">
        <v>12</v>
      </c>
      <c r="B16" s="6" t="s">
        <v>68</v>
      </c>
      <c r="C16" s="6">
        <v>92</v>
      </c>
      <c r="D16" s="11">
        <f t="shared" si="0"/>
        <v>1.106038812</v>
      </c>
      <c r="E16" s="11">
        <f t="shared" si="1"/>
        <v>2.2517382719999999</v>
      </c>
      <c r="F16" s="6" t="s">
        <v>186</v>
      </c>
      <c r="G16" s="6" t="s">
        <v>187</v>
      </c>
    </row>
    <row r="17" spans="1:7" ht="21">
      <c r="A17" s="5">
        <v>13</v>
      </c>
      <c r="B17" s="6" t="s">
        <v>69</v>
      </c>
      <c r="C17" s="6">
        <v>81</v>
      </c>
      <c r="D17" s="11">
        <f t="shared" si="0"/>
        <v>0.97379504100000003</v>
      </c>
      <c r="E17" s="11">
        <f t="shared" si="1"/>
        <v>1.982508696</v>
      </c>
      <c r="F17" s="6" t="s">
        <v>186</v>
      </c>
      <c r="G17" s="6" t="s">
        <v>187</v>
      </c>
    </row>
    <row r="18" spans="1:7" ht="21">
      <c r="A18" s="5">
        <v>14</v>
      </c>
      <c r="B18" s="6" t="s">
        <v>70</v>
      </c>
      <c r="C18" s="6">
        <v>103</v>
      </c>
      <c r="D18" s="11">
        <f t="shared" si="0"/>
        <v>1.2382825829999999</v>
      </c>
      <c r="E18" s="11">
        <f t="shared" si="1"/>
        <v>2.5209678480000002</v>
      </c>
      <c r="F18" s="6" t="s">
        <v>190</v>
      </c>
      <c r="G18" s="6"/>
    </row>
    <row r="19" spans="1:7" ht="21">
      <c r="A19" s="5">
        <v>15</v>
      </c>
      <c r="B19" s="6" t="s">
        <v>71</v>
      </c>
      <c r="C19" s="6">
        <v>118</v>
      </c>
      <c r="D19" s="11">
        <f t="shared" si="0"/>
        <v>1.418614998</v>
      </c>
      <c r="E19" s="11">
        <f t="shared" si="1"/>
        <v>2.8880990880000001</v>
      </c>
      <c r="F19" s="6" t="s">
        <v>188</v>
      </c>
      <c r="G19" s="6" t="s">
        <v>189</v>
      </c>
    </row>
    <row r="20" spans="1:7" ht="21">
      <c r="A20" s="5">
        <v>16</v>
      </c>
      <c r="B20" s="6" t="s">
        <v>72</v>
      </c>
      <c r="C20" s="6">
        <v>134</v>
      </c>
      <c r="D20" s="11">
        <f t="shared" si="0"/>
        <v>1.6109695740000001</v>
      </c>
      <c r="E20" s="11">
        <f t="shared" si="1"/>
        <v>3.2797057440000001</v>
      </c>
      <c r="F20" s="6" t="s">
        <v>182</v>
      </c>
      <c r="G20" s="6" t="s">
        <v>183</v>
      </c>
    </row>
    <row r="21" spans="1:7" ht="21">
      <c r="A21" s="5">
        <v>17</v>
      </c>
      <c r="B21" s="6" t="s">
        <v>73</v>
      </c>
      <c r="C21" s="6">
        <v>119</v>
      </c>
      <c r="D21" s="11">
        <f t="shared" si="0"/>
        <v>1.430637159</v>
      </c>
      <c r="E21" s="11">
        <f t="shared" si="1"/>
        <v>2.9125745040000002</v>
      </c>
      <c r="F21" s="6" t="s">
        <v>184</v>
      </c>
      <c r="G21" s="6" t="s">
        <v>185</v>
      </c>
    </row>
    <row r="22" spans="1:7" ht="21">
      <c r="A22" s="5">
        <v>18</v>
      </c>
      <c r="B22" s="6" t="s">
        <v>74</v>
      </c>
      <c r="C22" s="6">
        <v>330</v>
      </c>
      <c r="D22" s="11">
        <f t="shared" si="0"/>
        <v>3.96731313</v>
      </c>
      <c r="E22" s="11">
        <f t="shared" si="1"/>
        <v>8.0768872799999993</v>
      </c>
      <c r="F22" s="6" t="s">
        <v>307</v>
      </c>
      <c r="G22" s="6" t="s">
        <v>245</v>
      </c>
    </row>
    <row r="23" spans="1:7" ht="21">
      <c r="A23" s="5">
        <v>19</v>
      </c>
      <c r="B23" s="6" t="s">
        <v>75</v>
      </c>
      <c r="C23" s="6">
        <v>106</v>
      </c>
      <c r="D23" s="11">
        <f t="shared" si="0"/>
        <v>1.2743490660000001</v>
      </c>
      <c r="E23" s="11">
        <f t="shared" si="1"/>
        <v>2.5943940959999998</v>
      </c>
      <c r="F23" s="6" t="s">
        <v>244</v>
      </c>
      <c r="G23" s="6" t="s">
        <v>245</v>
      </c>
    </row>
    <row r="24" spans="1:7" ht="21">
      <c r="A24" s="5">
        <v>20</v>
      </c>
      <c r="B24" s="6" t="s">
        <v>76</v>
      </c>
      <c r="C24" s="6">
        <v>48</v>
      </c>
      <c r="D24" s="11">
        <f t="shared" si="0"/>
        <v>0.57706372799999994</v>
      </c>
      <c r="E24" s="11">
        <f t="shared" si="1"/>
        <v>1.174819968</v>
      </c>
      <c r="F24" s="6" t="s">
        <v>244</v>
      </c>
      <c r="G24" s="6" t="s">
        <v>245</v>
      </c>
    </row>
    <row r="25" spans="1:7" ht="21">
      <c r="A25" s="5">
        <v>21</v>
      </c>
      <c r="B25" s="6" t="s">
        <v>77</v>
      </c>
      <c r="C25" s="6">
        <v>106</v>
      </c>
      <c r="D25" s="11">
        <f t="shared" si="0"/>
        <v>1.2743490660000001</v>
      </c>
      <c r="E25" s="11">
        <f t="shared" si="1"/>
        <v>2.5943940959999998</v>
      </c>
      <c r="F25" s="6" t="s">
        <v>244</v>
      </c>
      <c r="G25" s="6" t="s">
        <v>245</v>
      </c>
    </row>
    <row r="26" spans="1:7" ht="21">
      <c r="A26" s="5">
        <v>22</v>
      </c>
      <c r="B26" s="6" t="s">
        <v>78</v>
      </c>
      <c r="C26" s="6">
        <v>47</v>
      </c>
      <c r="D26" s="11">
        <f t="shared" si="0"/>
        <v>0.56504156699999997</v>
      </c>
      <c r="E26" s="11">
        <f t="shared" si="1"/>
        <v>1.150344552</v>
      </c>
      <c r="F26" s="6" t="s">
        <v>244</v>
      </c>
      <c r="G26" s="6" t="s">
        <v>245</v>
      </c>
    </row>
    <row r="27" spans="1:7" ht="21">
      <c r="A27" s="5">
        <v>23</v>
      </c>
      <c r="B27" s="6" t="s">
        <v>79</v>
      </c>
      <c r="C27" s="6">
        <v>101</v>
      </c>
      <c r="D27" s="11">
        <f t="shared" si="0"/>
        <v>1.214238261</v>
      </c>
      <c r="E27" s="11">
        <f t="shared" si="1"/>
        <v>2.4720170160000001</v>
      </c>
      <c r="F27" s="6" t="s">
        <v>246</v>
      </c>
      <c r="G27" s="6" t="s">
        <v>247</v>
      </c>
    </row>
    <row r="28" spans="1:7" ht="21">
      <c r="A28" s="5">
        <v>24</v>
      </c>
      <c r="B28" s="6" t="s">
        <v>80</v>
      </c>
      <c r="C28" s="6">
        <v>87</v>
      </c>
      <c r="D28" s="11">
        <f t="shared" si="0"/>
        <v>1.0459280070000001</v>
      </c>
      <c r="E28" s="11">
        <f t="shared" si="1"/>
        <v>2.1293611920000002</v>
      </c>
      <c r="F28" s="6" t="s">
        <v>246</v>
      </c>
      <c r="G28" s="6" t="s">
        <v>247</v>
      </c>
    </row>
    <row r="29" spans="1:7" ht="21">
      <c r="A29" s="5">
        <v>25</v>
      </c>
      <c r="B29" s="6" t="s">
        <v>81</v>
      </c>
      <c r="C29" s="6">
        <v>133</v>
      </c>
      <c r="D29" s="11">
        <f t="shared" si="0"/>
        <v>1.5989474130000001</v>
      </c>
      <c r="E29" s="11">
        <f t="shared" si="1"/>
        <v>3.2552303280000001</v>
      </c>
      <c r="F29" s="6" t="s">
        <v>248</v>
      </c>
      <c r="G29" s="6" t="s">
        <v>249</v>
      </c>
    </row>
    <row r="30" spans="1:7" ht="21">
      <c r="A30" s="5">
        <v>26</v>
      </c>
      <c r="B30" s="6" t="s">
        <v>82</v>
      </c>
      <c r="C30" s="6">
        <v>34</v>
      </c>
      <c r="D30" s="11">
        <f t="shared" si="0"/>
        <v>0.40875347400000001</v>
      </c>
      <c r="E30" s="11">
        <f t="shared" si="1"/>
        <v>0.83216414400000005</v>
      </c>
      <c r="F30" s="6" t="s">
        <v>246</v>
      </c>
      <c r="G30" s="6" t="s">
        <v>250</v>
      </c>
    </row>
    <row r="31" spans="1:7" ht="21">
      <c r="A31" s="5">
        <v>27</v>
      </c>
      <c r="B31" s="6" t="s">
        <v>83</v>
      </c>
      <c r="C31" s="6">
        <v>42</v>
      </c>
      <c r="D31" s="11">
        <f t="shared" si="0"/>
        <v>0.50493076199999998</v>
      </c>
      <c r="E31" s="11">
        <f t="shared" si="1"/>
        <v>1.027967472</v>
      </c>
      <c r="F31" s="6" t="s">
        <v>246</v>
      </c>
      <c r="G31" s="6" t="s">
        <v>250</v>
      </c>
    </row>
    <row r="32" spans="1:7" ht="21">
      <c r="A32" s="5">
        <v>28</v>
      </c>
      <c r="B32" s="6" t="s">
        <v>84</v>
      </c>
      <c r="C32" s="6">
        <v>72</v>
      </c>
      <c r="D32" s="11">
        <f t="shared" si="0"/>
        <v>0.86559559200000002</v>
      </c>
      <c r="E32" s="11">
        <f t="shared" si="1"/>
        <v>1.762229952</v>
      </c>
      <c r="F32" s="6" t="s">
        <v>246</v>
      </c>
      <c r="G32" s="6" t="s">
        <v>250</v>
      </c>
    </row>
    <row r="33" spans="1:7" ht="21">
      <c r="A33" s="5">
        <v>29</v>
      </c>
      <c r="B33" s="6" t="s">
        <v>85</v>
      </c>
      <c r="C33" s="6">
        <v>67</v>
      </c>
      <c r="D33" s="11">
        <f t="shared" si="0"/>
        <v>0.80548478700000004</v>
      </c>
      <c r="E33" s="11">
        <f t="shared" si="1"/>
        <v>1.6398528720000001</v>
      </c>
      <c r="F33" s="6" t="s">
        <v>246</v>
      </c>
      <c r="G33" s="6" t="s">
        <v>250</v>
      </c>
    </row>
    <row r="34" spans="1:7" ht="21">
      <c r="A34" s="5">
        <v>30</v>
      </c>
      <c r="B34" s="6" t="s">
        <v>86</v>
      </c>
      <c r="C34" s="6">
        <v>49</v>
      </c>
      <c r="D34" s="11">
        <f t="shared" si="0"/>
        <v>0.58908588900000003</v>
      </c>
      <c r="E34" s="11">
        <f t="shared" si="1"/>
        <v>1.199295384</v>
      </c>
      <c r="F34" s="6" t="s">
        <v>246</v>
      </c>
      <c r="G34" s="6" t="s">
        <v>250</v>
      </c>
    </row>
    <row r="35" spans="1:7" ht="21">
      <c r="A35" s="5">
        <v>31</v>
      </c>
      <c r="B35" s="6" t="s">
        <v>87</v>
      </c>
      <c r="C35" s="6">
        <v>110</v>
      </c>
      <c r="D35" s="11">
        <f t="shared" si="0"/>
        <v>1.32243771</v>
      </c>
      <c r="E35" s="11">
        <f t="shared" si="1"/>
        <v>2.6922957599999999</v>
      </c>
      <c r="F35" s="6" t="s">
        <v>251</v>
      </c>
      <c r="G35" s="6" t="s">
        <v>252</v>
      </c>
    </row>
    <row r="36" spans="1:7" ht="21">
      <c r="A36" s="5">
        <v>32</v>
      </c>
      <c r="B36" s="6" t="s">
        <v>88</v>
      </c>
      <c r="C36" s="6">
        <v>59</v>
      </c>
      <c r="D36" s="11">
        <f t="shared" si="0"/>
        <v>0.70930749900000001</v>
      </c>
      <c r="E36" s="11">
        <f t="shared" si="1"/>
        <v>1.4440495440000001</v>
      </c>
      <c r="F36" s="6" t="s">
        <v>251</v>
      </c>
      <c r="G36" s="6" t="s">
        <v>252</v>
      </c>
    </row>
    <row r="37" spans="1:7" ht="21">
      <c r="A37" s="5">
        <v>33</v>
      </c>
      <c r="B37" s="6" t="s">
        <v>89</v>
      </c>
      <c r="C37" s="6">
        <v>51</v>
      </c>
      <c r="D37" s="11">
        <f t="shared" si="0"/>
        <v>0.61313021099999998</v>
      </c>
      <c r="E37" s="11">
        <f t="shared" si="1"/>
        <v>1.2482462160000001</v>
      </c>
      <c r="F37" s="6" t="s">
        <v>251</v>
      </c>
      <c r="G37" s="6" t="s">
        <v>252</v>
      </c>
    </row>
    <row r="38" spans="1:7" ht="21">
      <c r="A38" s="5">
        <v>34</v>
      </c>
      <c r="B38" s="6" t="s">
        <v>90</v>
      </c>
      <c r="C38" s="6">
        <v>110</v>
      </c>
      <c r="D38" s="11">
        <f t="shared" si="0"/>
        <v>1.32243771</v>
      </c>
      <c r="E38" s="11">
        <f t="shared" si="1"/>
        <v>2.6922957599999999</v>
      </c>
      <c r="F38" s="6" t="s">
        <v>251</v>
      </c>
      <c r="G38" s="6" t="s">
        <v>252</v>
      </c>
    </row>
    <row r="39" spans="1:7" ht="21">
      <c r="A39" s="5">
        <v>35</v>
      </c>
      <c r="B39" s="6" t="s">
        <v>91</v>
      </c>
      <c r="C39" s="6">
        <v>65</v>
      </c>
      <c r="D39" s="11">
        <f t="shared" si="0"/>
        <v>0.78144046499999997</v>
      </c>
      <c r="E39" s="11">
        <f t="shared" si="1"/>
        <v>1.59090204</v>
      </c>
      <c r="F39" s="6" t="s">
        <v>253</v>
      </c>
      <c r="G39" s="6" t="s">
        <v>254</v>
      </c>
    </row>
    <row r="40" spans="1:7" ht="21">
      <c r="A40" s="5">
        <v>36</v>
      </c>
      <c r="B40" s="6" t="s">
        <v>92</v>
      </c>
      <c r="C40" s="6">
        <v>64</v>
      </c>
      <c r="D40" s="11">
        <f t="shared" si="0"/>
        <v>0.769418304</v>
      </c>
      <c r="E40" s="11">
        <f t="shared" si="1"/>
        <v>1.566426624</v>
      </c>
      <c r="F40" s="6" t="s">
        <v>255</v>
      </c>
      <c r="G40" s="6" t="s">
        <v>256</v>
      </c>
    </row>
    <row r="41" spans="1:7" ht="21">
      <c r="A41" s="5">
        <v>37</v>
      </c>
      <c r="B41" s="6" t="s">
        <v>93</v>
      </c>
      <c r="C41" s="6">
        <v>76</v>
      </c>
      <c r="D41" s="11">
        <f t="shared" si="0"/>
        <v>0.91368423600000004</v>
      </c>
      <c r="E41" s="11">
        <f t="shared" si="1"/>
        <v>1.8601316159999999</v>
      </c>
      <c r="F41" s="6" t="s">
        <v>255</v>
      </c>
      <c r="G41" s="6" t="s">
        <v>256</v>
      </c>
    </row>
    <row r="42" spans="1:7" ht="21">
      <c r="A42" s="5">
        <v>38</v>
      </c>
      <c r="B42" s="6" t="s">
        <v>94</v>
      </c>
      <c r="C42" s="6">
        <v>75</v>
      </c>
      <c r="D42" s="11">
        <f t="shared" si="0"/>
        <v>0.90166207499999995</v>
      </c>
      <c r="E42" s="11">
        <f t="shared" si="1"/>
        <v>1.8356562000000001</v>
      </c>
      <c r="F42" s="6" t="s">
        <v>193</v>
      </c>
      <c r="G42" s="6" t="s">
        <v>194</v>
      </c>
    </row>
    <row r="43" spans="1:7" ht="21">
      <c r="A43" s="5">
        <v>39</v>
      </c>
      <c r="B43" s="6" t="s">
        <v>95</v>
      </c>
      <c r="C43" s="6">
        <v>68</v>
      </c>
      <c r="D43" s="11">
        <f t="shared" si="0"/>
        <v>0.81750694800000001</v>
      </c>
      <c r="E43" s="11">
        <f t="shared" si="1"/>
        <v>1.6643282880000001</v>
      </c>
      <c r="F43" s="6" t="s">
        <v>193</v>
      </c>
      <c r="G43" s="6" t="s">
        <v>194</v>
      </c>
    </row>
    <row r="44" spans="1:7" ht="21">
      <c r="A44" s="5">
        <v>40</v>
      </c>
      <c r="B44" s="6" t="s">
        <v>96</v>
      </c>
      <c r="C44" s="6">
        <v>24</v>
      </c>
      <c r="D44" s="11">
        <f t="shared" si="0"/>
        <v>0.28853186399999997</v>
      </c>
      <c r="E44" s="11">
        <f t="shared" si="1"/>
        <v>0.587409984</v>
      </c>
      <c r="F44" s="6" t="s">
        <v>193</v>
      </c>
      <c r="G44" s="6" t="s">
        <v>194</v>
      </c>
    </row>
    <row r="45" spans="1:7" ht="21">
      <c r="A45" s="5">
        <v>41</v>
      </c>
      <c r="B45" s="6" t="s">
        <v>97</v>
      </c>
      <c r="C45" s="6">
        <v>88</v>
      </c>
      <c r="D45" s="11">
        <f t="shared" si="0"/>
        <v>1.0579501680000001</v>
      </c>
      <c r="E45" s="11">
        <f t="shared" si="1"/>
        <v>2.1538366079999998</v>
      </c>
      <c r="F45" s="6" t="s">
        <v>193</v>
      </c>
      <c r="G45" s="6" t="s">
        <v>194</v>
      </c>
    </row>
    <row r="46" spans="1:7" ht="21">
      <c r="A46" s="5">
        <v>42</v>
      </c>
      <c r="B46" s="6" t="s">
        <v>98</v>
      </c>
      <c r="C46" s="6">
        <v>129</v>
      </c>
      <c r="D46" s="11">
        <f t="shared" si="0"/>
        <v>1.550858769</v>
      </c>
      <c r="E46" s="11">
        <f t="shared" si="1"/>
        <v>3.157328664</v>
      </c>
      <c r="F46" s="6" t="s">
        <v>197</v>
      </c>
      <c r="G46" s="6" t="s">
        <v>198</v>
      </c>
    </row>
    <row r="47" spans="1:7" ht="21">
      <c r="A47" s="5">
        <v>43</v>
      </c>
      <c r="B47" s="6" t="s">
        <v>99</v>
      </c>
      <c r="C47" s="6">
        <v>108</v>
      </c>
      <c r="D47" s="11">
        <f t="shared" si="0"/>
        <v>1.298393388</v>
      </c>
      <c r="E47" s="11">
        <f t="shared" si="1"/>
        <v>2.6433449279999999</v>
      </c>
      <c r="F47" s="6" t="s">
        <v>197</v>
      </c>
      <c r="G47" s="6" t="s">
        <v>198</v>
      </c>
    </row>
    <row r="48" spans="1:7" ht="21">
      <c r="A48" s="5">
        <v>44</v>
      </c>
      <c r="B48" s="6" t="s">
        <v>100</v>
      </c>
      <c r="C48" s="6">
        <v>125</v>
      </c>
      <c r="D48" s="11">
        <f t="shared" si="0"/>
        <v>1.5027701250000001</v>
      </c>
      <c r="E48" s="11">
        <f t="shared" si="1"/>
        <v>3.0594269999999999</v>
      </c>
      <c r="F48" s="6" t="s">
        <v>201</v>
      </c>
      <c r="G48" s="6" t="s">
        <v>202</v>
      </c>
    </row>
    <row r="49" spans="1:7" ht="21">
      <c r="A49" s="5">
        <v>45</v>
      </c>
      <c r="B49" s="6" t="s">
        <v>101</v>
      </c>
      <c r="C49" s="6">
        <v>139</v>
      </c>
      <c r="D49" s="11">
        <f t="shared" si="0"/>
        <v>1.6710803789999999</v>
      </c>
      <c r="E49" s="11">
        <f t="shared" si="1"/>
        <v>3.4020828239999998</v>
      </c>
      <c r="F49" s="6" t="s">
        <v>199</v>
      </c>
      <c r="G49" s="6" t="s">
        <v>200</v>
      </c>
    </row>
    <row r="50" spans="1:7" ht="21">
      <c r="A50" s="5">
        <v>46</v>
      </c>
      <c r="B50" s="6" t="s">
        <v>102</v>
      </c>
      <c r="C50" s="6">
        <v>62</v>
      </c>
      <c r="D50" s="11">
        <f t="shared" si="0"/>
        <v>0.74537398200000005</v>
      </c>
      <c r="E50" s="11">
        <f t="shared" si="1"/>
        <v>1.5174757919999999</v>
      </c>
      <c r="F50" s="6" t="s">
        <v>199</v>
      </c>
      <c r="G50" s="6" t="s">
        <v>200</v>
      </c>
    </row>
    <row r="51" spans="1:7" ht="21">
      <c r="A51" s="5">
        <v>47</v>
      </c>
      <c r="B51" s="6" t="s">
        <v>103</v>
      </c>
      <c r="C51" s="6">
        <v>81</v>
      </c>
      <c r="D51" s="11">
        <f t="shared" si="0"/>
        <v>0.97379504100000003</v>
      </c>
      <c r="E51" s="11">
        <f t="shared" si="1"/>
        <v>1.982508696</v>
      </c>
      <c r="F51" s="6" t="s">
        <v>203</v>
      </c>
      <c r="G51" s="6"/>
    </row>
    <row r="52" spans="1:7" ht="21">
      <c r="A52" s="5">
        <v>48</v>
      </c>
      <c r="B52" s="6" t="s">
        <v>104</v>
      </c>
      <c r="C52" s="6">
        <v>55</v>
      </c>
      <c r="D52" s="11">
        <f t="shared" si="0"/>
        <v>0.66121885499999999</v>
      </c>
      <c r="E52" s="11">
        <f t="shared" si="1"/>
        <v>1.34614788</v>
      </c>
      <c r="F52" s="6" t="s">
        <v>206</v>
      </c>
      <c r="G52" s="6" t="s">
        <v>207</v>
      </c>
    </row>
    <row r="53" spans="1:7" ht="21">
      <c r="A53" s="5">
        <v>49</v>
      </c>
      <c r="B53" s="6" t="s">
        <v>105</v>
      </c>
      <c r="C53" s="6">
        <v>70</v>
      </c>
      <c r="D53" s="11">
        <f t="shared" si="0"/>
        <v>0.84155126999999996</v>
      </c>
      <c r="E53" s="11">
        <f t="shared" si="1"/>
        <v>1.7132791199999999</v>
      </c>
      <c r="F53" s="6" t="s">
        <v>206</v>
      </c>
      <c r="G53" s="6" t="s">
        <v>207</v>
      </c>
    </row>
    <row r="54" spans="1:7" ht="21">
      <c r="A54" s="5">
        <v>50</v>
      </c>
      <c r="B54" s="6" t="s">
        <v>106</v>
      </c>
      <c r="C54" s="6">
        <v>78</v>
      </c>
      <c r="D54" s="11">
        <f t="shared" si="0"/>
        <v>0.93772855799999999</v>
      </c>
      <c r="E54" s="11">
        <f t="shared" si="1"/>
        <v>1.9090824479999999</v>
      </c>
      <c r="F54" s="6" t="s">
        <v>204</v>
      </c>
      <c r="G54" s="6" t="s">
        <v>205</v>
      </c>
    </row>
    <row r="55" spans="1:7" ht="21">
      <c r="A55" s="5">
        <v>51</v>
      </c>
      <c r="B55" s="6" t="s">
        <v>107</v>
      </c>
      <c r="C55" s="6">
        <v>49</v>
      </c>
      <c r="D55" s="11">
        <f t="shared" si="0"/>
        <v>0.58908588900000003</v>
      </c>
      <c r="E55" s="11">
        <f t="shared" si="1"/>
        <v>1.199295384</v>
      </c>
      <c r="F55" s="6" t="s">
        <v>204</v>
      </c>
      <c r="G55" s="6" t="s">
        <v>205</v>
      </c>
    </row>
    <row r="56" spans="1:7" ht="21">
      <c r="A56" s="5">
        <v>52</v>
      </c>
      <c r="B56" s="6" t="s">
        <v>108</v>
      </c>
      <c r="C56" s="6">
        <v>91</v>
      </c>
      <c r="D56" s="11">
        <f t="shared" si="0"/>
        <v>1.094016651</v>
      </c>
      <c r="E56" s="11">
        <f t="shared" si="1"/>
        <v>2.2272628559999998</v>
      </c>
      <c r="F56" s="6" t="s">
        <v>184</v>
      </c>
      <c r="G56" s="6" t="s">
        <v>185</v>
      </c>
    </row>
    <row r="57" spans="1:7" ht="21">
      <c r="A57" s="5">
        <v>53</v>
      </c>
      <c r="B57" s="6" t="s">
        <v>109</v>
      </c>
      <c r="C57" s="6">
        <v>48</v>
      </c>
      <c r="D57" s="11">
        <f t="shared" si="0"/>
        <v>0.57706372799999994</v>
      </c>
      <c r="E57" s="11">
        <f t="shared" si="1"/>
        <v>1.174819968</v>
      </c>
      <c r="F57" s="6" t="s">
        <v>184</v>
      </c>
      <c r="G57" s="6" t="s">
        <v>185</v>
      </c>
    </row>
    <row r="58" spans="1:7" ht="21">
      <c r="A58" s="5">
        <v>54</v>
      </c>
      <c r="B58" s="6" t="s">
        <v>110</v>
      </c>
      <c r="C58" s="6">
        <v>184</v>
      </c>
      <c r="D58" s="11">
        <f t="shared" si="0"/>
        <v>2.212077624</v>
      </c>
      <c r="E58" s="11">
        <f t="shared" si="1"/>
        <v>4.5034765439999997</v>
      </c>
      <c r="F58" s="6" t="s">
        <v>195</v>
      </c>
      <c r="G58" s="6" t="s">
        <v>196</v>
      </c>
    </row>
    <row r="59" spans="1:7" ht="21">
      <c r="A59" s="5">
        <v>55</v>
      </c>
      <c r="B59" s="6" t="s">
        <v>111</v>
      </c>
      <c r="C59" s="6">
        <v>48</v>
      </c>
      <c r="D59" s="11">
        <f t="shared" si="0"/>
        <v>0.57706372799999994</v>
      </c>
      <c r="E59" s="11">
        <f t="shared" si="1"/>
        <v>1.174819968</v>
      </c>
      <c r="F59" s="6" t="s">
        <v>195</v>
      </c>
      <c r="G59" s="6" t="s">
        <v>196</v>
      </c>
    </row>
    <row r="60" spans="1:7" ht="21">
      <c r="A60" s="5">
        <v>56</v>
      </c>
      <c r="B60" s="6" t="s">
        <v>112</v>
      </c>
      <c r="C60" s="6">
        <v>133</v>
      </c>
      <c r="D60" s="11">
        <f t="shared" si="0"/>
        <v>1.5989474130000001</v>
      </c>
      <c r="E60" s="11">
        <f t="shared" si="1"/>
        <v>3.2552303280000001</v>
      </c>
      <c r="F60" s="6" t="s">
        <v>191</v>
      </c>
      <c r="G60" s="6" t="s">
        <v>192</v>
      </c>
    </row>
    <row r="61" spans="1:7" ht="21">
      <c r="A61" s="5">
        <v>57</v>
      </c>
      <c r="B61" s="6" t="s">
        <v>298</v>
      </c>
      <c r="C61" s="6">
        <v>122</v>
      </c>
      <c r="D61" s="11">
        <f t="shared" si="0"/>
        <v>1.4667036419999999</v>
      </c>
      <c r="E61" s="11">
        <f t="shared" si="1"/>
        <v>2.9860007519999998</v>
      </c>
      <c r="F61" s="6" t="s">
        <v>299</v>
      </c>
      <c r="G61" s="6" t="s">
        <v>269</v>
      </c>
    </row>
    <row r="62" spans="1:7" ht="21">
      <c r="A62" s="5">
        <v>58</v>
      </c>
      <c r="B62" s="6" t="s">
        <v>113</v>
      </c>
      <c r="C62" s="6">
        <v>80</v>
      </c>
      <c r="D62" s="11">
        <f t="shared" si="0"/>
        <v>0.96177288000000005</v>
      </c>
      <c r="E62" s="11">
        <f t="shared" si="1"/>
        <v>1.95803328</v>
      </c>
      <c r="F62" s="6" t="s">
        <v>299</v>
      </c>
      <c r="G62" s="6" t="s">
        <v>269</v>
      </c>
    </row>
    <row r="63" spans="1:7" ht="21">
      <c r="A63" s="5">
        <v>59</v>
      </c>
      <c r="B63" s="6" t="s">
        <v>114</v>
      </c>
      <c r="C63" s="6">
        <v>103</v>
      </c>
      <c r="D63" s="11">
        <f t="shared" si="0"/>
        <v>1.2382825829999999</v>
      </c>
      <c r="E63" s="11">
        <f t="shared" si="1"/>
        <v>2.5209678480000002</v>
      </c>
      <c r="F63" s="6" t="s">
        <v>300</v>
      </c>
      <c r="G63" s="6" t="s">
        <v>301</v>
      </c>
    </row>
    <row r="64" spans="1:7" ht="21">
      <c r="A64" s="5">
        <v>60</v>
      </c>
      <c r="B64" s="6" t="s">
        <v>115</v>
      </c>
      <c r="C64" s="6">
        <v>70</v>
      </c>
      <c r="D64" s="11">
        <f t="shared" si="0"/>
        <v>0.84155126999999996</v>
      </c>
      <c r="E64" s="11">
        <f t="shared" si="1"/>
        <v>1.7132791199999999</v>
      </c>
      <c r="F64" s="6" t="s">
        <v>208</v>
      </c>
      <c r="G64" s="6" t="s">
        <v>302</v>
      </c>
    </row>
    <row r="65" spans="1:7" ht="21">
      <c r="A65" s="5">
        <v>61</v>
      </c>
      <c r="B65" s="6" t="s">
        <v>116</v>
      </c>
      <c r="C65" s="6">
        <v>60</v>
      </c>
      <c r="D65" s="11">
        <f t="shared" si="0"/>
        <v>0.72132965999999998</v>
      </c>
      <c r="E65" s="11">
        <f t="shared" si="1"/>
        <v>1.4685249599999999</v>
      </c>
      <c r="F65" s="6" t="s">
        <v>212</v>
      </c>
      <c r="G65" s="6" t="s">
        <v>213</v>
      </c>
    </row>
    <row r="66" spans="1:7" ht="21">
      <c r="A66" s="5">
        <v>62</v>
      </c>
      <c r="B66" s="6" t="s">
        <v>117</v>
      </c>
      <c r="C66" s="6">
        <v>65</v>
      </c>
      <c r="D66" s="11">
        <f t="shared" si="0"/>
        <v>0.78144046499999997</v>
      </c>
      <c r="E66" s="11">
        <f t="shared" si="1"/>
        <v>1.59090204</v>
      </c>
      <c r="F66" s="6" t="s">
        <v>212</v>
      </c>
      <c r="G66" s="6" t="s">
        <v>213</v>
      </c>
    </row>
    <row r="67" spans="1:7" ht="21">
      <c r="A67" s="5">
        <v>63</v>
      </c>
      <c r="B67" s="6" t="s">
        <v>118</v>
      </c>
      <c r="C67" s="6">
        <v>66</v>
      </c>
      <c r="D67" s="11">
        <f t="shared" si="0"/>
        <v>0.79346262599999995</v>
      </c>
      <c r="E67" s="11">
        <f t="shared" si="1"/>
        <v>1.615377456</v>
      </c>
      <c r="F67" s="6" t="s">
        <v>212</v>
      </c>
      <c r="G67" s="6" t="s">
        <v>213</v>
      </c>
    </row>
    <row r="68" spans="1:7" ht="21">
      <c r="A68" s="5">
        <v>64</v>
      </c>
      <c r="B68" s="6" t="s">
        <v>119</v>
      </c>
      <c r="C68" s="6">
        <v>66</v>
      </c>
      <c r="D68" s="11">
        <f t="shared" si="0"/>
        <v>0.79346262599999995</v>
      </c>
      <c r="E68" s="11">
        <f t="shared" si="1"/>
        <v>1.615377456</v>
      </c>
      <c r="F68" s="6" t="s">
        <v>209</v>
      </c>
      <c r="G68" s="6" t="s">
        <v>210</v>
      </c>
    </row>
    <row r="69" spans="1:7" ht="21">
      <c r="A69" s="5">
        <v>65</v>
      </c>
      <c r="B69" s="6" t="s">
        <v>120</v>
      </c>
      <c r="C69" s="6">
        <v>55</v>
      </c>
      <c r="D69" s="11">
        <f t="shared" si="0"/>
        <v>0.66121885499999999</v>
      </c>
      <c r="E69" s="11">
        <f t="shared" si="1"/>
        <v>1.34614788</v>
      </c>
      <c r="F69" s="6" t="s">
        <v>209</v>
      </c>
      <c r="G69" s="6" t="s">
        <v>210</v>
      </c>
    </row>
    <row r="70" spans="1:7" ht="21">
      <c r="A70" s="5">
        <v>66</v>
      </c>
      <c r="B70" s="6" t="s">
        <v>121</v>
      </c>
      <c r="C70" s="6">
        <v>98</v>
      </c>
      <c r="D70" s="11">
        <f t="shared" ref="D70:D128" si="2">C70*0.012022161</f>
        <v>1.1781717780000001</v>
      </c>
      <c r="E70" s="11">
        <f t="shared" ref="E70:E128" si="3">C70*0.024475416</f>
        <v>2.398590768</v>
      </c>
      <c r="F70" s="6" t="s">
        <v>209</v>
      </c>
      <c r="G70" s="6" t="s">
        <v>210</v>
      </c>
    </row>
    <row r="71" spans="1:7" ht="21">
      <c r="A71" s="5">
        <v>67</v>
      </c>
      <c r="B71" s="6" t="s">
        <v>122</v>
      </c>
      <c r="C71" s="6">
        <v>71</v>
      </c>
      <c r="D71" s="11">
        <f t="shared" si="2"/>
        <v>0.85357343100000005</v>
      </c>
      <c r="E71" s="11">
        <f t="shared" si="3"/>
        <v>1.737754536</v>
      </c>
      <c r="F71" s="6" t="s">
        <v>211</v>
      </c>
      <c r="G71" s="6" t="s">
        <v>210</v>
      </c>
    </row>
    <row r="72" spans="1:7" ht="21">
      <c r="A72" s="5">
        <v>68</v>
      </c>
      <c r="B72" s="6" t="s">
        <v>123</v>
      </c>
      <c r="C72" s="6">
        <v>30</v>
      </c>
      <c r="D72" s="11">
        <f t="shared" si="2"/>
        <v>0.36066482999999999</v>
      </c>
      <c r="E72" s="11">
        <f t="shared" si="3"/>
        <v>0.73426247999999994</v>
      </c>
      <c r="F72" s="6" t="s">
        <v>211</v>
      </c>
      <c r="G72" s="6" t="s">
        <v>210</v>
      </c>
    </row>
    <row r="73" spans="1:7" ht="21">
      <c r="A73" s="5">
        <v>69</v>
      </c>
      <c r="B73" s="6" t="s">
        <v>124</v>
      </c>
      <c r="C73" s="6">
        <v>40</v>
      </c>
      <c r="D73" s="11">
        <f t="shared" si="2"/>
        <v>0.48088644000000003</v>
      </c>
      <c r="E73" s="11">
        <f t="shared" si="3"/>
        <v>0.97901663999999999</v>
      </c>
      <c r="F73" s="6" t="s">
        <v>211</v>
      </c>
      <c r="G73" s="6" t="s">
        <v>210</v>
      </c>
    </row>
    <row r="74" spans="1:7" ht="21">
      <c r="A74" s="5">
        <v>70</v>
      </c>
      <c r="B74" s="6" t="s">
        <v>125</v>
      </c>
      <c r="C74" s="6">
        <v>166</v>
      </c>
      <c r="D74" s="11">
        <f t="shared" si="2"/>
        <v>1.995678726</v>
      </c>
      <c r="E74" s="11">
        <f t="shared" si="3"/>
        <v>4.0629190560000001</v>
      </c>
      <c r="F74" s="6" t="s">
        <v>201</v>
      </c>
      <c r="G74" s="6" t="s">
        <v>202</v>
      </c>
    </row>
    <row r="75" spans="1:7" ht="21">
      <c r="A75" s="5">
        <v>71</v>
      </c>
      <c r="B75" s="6" t="s">
        <v>126</v>
      </c>
      <c r="C75" s="6">
        <v>52</v>
      </c>
      <c r="D75" s="11">
        <f t="shared" si="2"/>
        <v>0.62515237199999996</v>
      </c>
      <c r="E75" s="11">
        <f t="shared" si="3"/>
        <v>1.2727216320000001</v>
      </c>
      <c r="F75" s="6" t="s">
        <v>201</v>
      </c>
      <c r="G75" s="6" t="s">
        <v>202</v>
      </c>
    </row>
    <row r="76" spans="1:7" ht="21">
      <c r="A76" s="5">
        <v>72</v>
      </c>
      <c r="B76" s="6" t="s">
        <v>127</v>
      </c>
      <c r="C76" s="6">
        <v>69</v>
      </c>
      <c r="D76" s="11">
        <f t="shared" si="2"/>
        <v>0.82952910899999999</v>
      </c>
      <c r="E76" s="11">
        <f t="shared" si="3"/>
        <v>1.6888037039999999</v>
      </c>
      <c r="F76" s="6" t="s">
        <v>201</v>
      </c>
      <c r="G76" s="6" t="s">
        <v>202</v>
      </c>
    </row>
    <row r="77" spans="1:7" ht="21">
      <c r="A77" s="5">
        <v>73</v>
      </c>
      <c r="B77" s="6" t="s">
        <v>128</v>
      </c>
      <c r="C77" s="6">
        <v>62</v>
      </c>
      <c r="D77" s="11">
        <f t="shared" si="2"/>
        <v>0.74537398200000005</v>
      </c>
      <c r="E77" s="11">
        <f t="shared" si="3"/>
        <v>1.5174757919999999</v>
      </c>
      <c r="F77" s="6" t="s">
        <v>214</v>
      </c>
      <c r="G77" s="6" t="s">
        <v>215</v>
      </c>
    </row>
    <row r="78" spans="1:7" ht="21">
      <c r="A78" s="5">
        <v>74</v>
      </c>
      <c r="B78" s="6" t="s">
        <v>129</v>
      </c>
      <c r="C78" s="6">
        <v>135</v>
      </c>
      <c r="D78" s="11">
        <f t="shared" si="2"/>
        <v>1.622991735</v>
      </c>
      <c r="E78" s="11">
        <f t="shared" si="3"/>
        <v>3.3041811600000002</v>
      </c>
      <c r="F78" s="6" t="s">
        <v>216</v>
      </c>
      <c r="G78" s="6" t="s">
        <v>217</v>
      </c>
    </row>
    <row r="79" spans="1:7" ht="21">
      <c r="A79" s="5">
        <v>75</v>
      </c>
      <c r="B79" s="6" t="s">
        <v>130</v>
      </c>
      <c r="C79" s="6">
        <v>77</v>
      </c>
      <c r="D79" s="11">
        <f t="shared" si="2"/>
        <v>0.92570639700000001</v>
      </c>
      <c r="E79" s="11">
        <f t="shared" si="3"/>
        <v>1.8846070319999999</v>
      </c>
      <c r="F79" s="6" t="s">
        <v>216</v>
      </c>
      <c r="G79" s="6" t="s">
        <v>217</v>
      </c>
    </row>
    <row r="80" spans="1:7" ht="21">
      <c r="A80" s="5">
        <v>76</v>
      </c>
      <c r="B80" s="6" t="s">
        <v>131</v>
      </c>
      <c r="C80" s="6">
        <v>180</v>
      </c>
      <c r="D80" s="11">
        <f t="shared" si="2"/>
        <v>2.1639889800000001</v>
      </c>
      <c r="E80" s="11">
        <f t="shared" si="3"/>
        <v>4.4055748799999996</v>
      </c>
      <c r="F80" s="6" t="s">
        <v>313</v>
      </c>
      <c r="G80" s="6" t="s">
        <v>219</v>
      </c>
    </row>
    <row r="81" spans="1:7" ht="21">
      <c r="A81" s="5">
        <v>77</v>
      </c>
      <c r="B81" s="6" t="s">
        <v>132</v>
      </c>
      <c r="C81" s="6">
        <v>123</v>
      </c>
      <c r="D81" s="11">
        <f t="shared" si="2"/>
        <v>1.4787258029999999</v>
      </c>
      <c r="E81" s="11">
        <f t="shared" si="3"/>
        <v>3.0104761679999998</v>
      </c>
      <c r="F81" s="6" t="s">
        <v>218</v>
      </c>
      <c r="G81" s="6" t="s">
        <v>219</v>
      </c>
    </row>
    <row r="82" spans="1:7" ht="21">
      <c r="A82" s="5">
        <v>78</v>
      </c>
      <c r="B82" s="6" t="s">
        <v>68</v>
      </c>
      <c r="C82" s="6">
        <v>50</v>
      </c>
      <c r="D82" s="11">
        <f t="shared" si="2"/>
        <v>0.60110805</v>
      </c>
      <c r="E82" s="11">
        <f t="shared" si="3"/>
        <v>1.2237708</v>
      </c>
      <c r="F82" s="6" t="s">
        <v>218</v>
      </c>
      <c r="G82" s="6" t="s">
        <v>219</v>
      </c>
    </row>
    <row r="83" spans="1:7" ht="21">
      <c r="A83" s="5">
        <v>79</v>
      </c>
      <c r="B83" s="6" t="s">
        <v>133</v>
      </c>
      <c r="C83" s="6">
        <v>56</v>
      </c>
      <c r="D83" s="11">
        <f t="shared" si="2"/>
        <v>0.67324101599999997</v>
      </c>
      <c r="E83" s="11">
        <f t="shared" si="3"/>
        <v>1.370623296</v>
      </c>
      <c r="F83" s="6" t="s">
        <v>313</v>
      </c>
      <c r="G83" s="6" t="s">
        <v>219</v>
      </c>
    </row>
    <row r="84" spans="1:7" ht="21">
      <c r="A84" s="5">
        <v>80</v>
      </c>
      <c r="B84" s="6" t="s">
        <v>134</v>
      </c>
      <c r="C84" s="6">
        <v>76</v>
      </c>
      <c r="D84" s="11">
        <f t="shared" si="2"/>
        <v>0.91368423600000004</v>
      </c>
      <c r="E84" s="11">
        <f t="shared" si="3"/>
        <v>1.8601316159999999</v>
      </c>
      <c r="F84" s="6" t="s">
        <v>313</v>
      </c>
      <c r="G84" s="6" t="s">
        <v>219</v>
      </c>
    </row>
    <row r="85" spans="1:7" ht="21">
      <c r="A85" s="5">
        <v>81</v>
      </c>
      <c r="B85" s="6" t="s">
        <v>135</v>
      </c>
      <c r="C85" s="6">
        <v>92</v>
      </c>
      <c r="D85" s="11">
        <f t="shared" si="2"/>
        <v>1.106038812</v>
      </c>
      <c r="E85" s="11">
        <f t="shared" si="3"/>
        <v>2.2517382719999999</v>
      </c>
      <c r="F85" s="6" t="s">
        <v>218</v>
      </c>
      <c r="G85" s="6" t="s">
        <v>219</v>
      </c>
    </row>
    <row r="86" spans="1:7" ht="21">
      <c r="A86" s="5">
        <v>82</v>
      </c>
      <c r="B86" s="6" t="s">
        <v>136</v>
      </c>
      <c r="C86" s="6">
        <v>107</v>
      </c>
      <c r="D86" s="11">
        <f t="shared" si="2"/>
        <v>1.2863712270000001</v>
      </c>
      <c r="E86" s="11">
        <f t="shared" si="3"/>
        <v>2.6188695119999998</v>
      </c>
      <c r="F86" s="6" t="s">
        <v>220</v>
      </c>
      <c r="G86" s="6"/>
    </row>
    <row r="87" spans="1:7" ht="21">
      <c r="A87" s="5">
        <v>83</v>
      </c>
      <c r="B87" s="6" t="s">
        <v>137</v>
      </c>
      <c r="C87" s="6">
        <v>66</v>
      </c>
      <c r="D87" s="11">
        <f t="shared" si="2"/>
        <v>0.79346262599999995</v>
      </c>
      <c r="E87" s="11">
        <f t="shared" si="3"/>
        <v>1.615377456</v>
      </c>
      <c r="F87" s="6" t="s">
        <v>220</v>
      </c>
      <c r="G87" s="6"/>
    </row>
    <row r="88" spans="1:7" ht="21">
      <c r="A88" s="5">
        <v>84</v>
      </c>
      <c r="B88" s="6" t="s">
        <v>138</v>
      </c>
      <c r="C88" s="6">
        <v>70</v>
      </c>
      <c r="D88" s="11">
        <f t="shared" si="2"/>
        <v>0.84155126999999996</v>
      </c>
      <c r="E88" s="11">
        <f t="shared" si="3"/>
        <v>1.7132791199999999</v>
      </c>
      <c r="F88" s="6" t="s">
        <v>220</v>
      </c>
      <c r="G88" s="6"/>
    </row>
    <row r="89" spans="1:7" ht="21">
      <c r="A89" s="5">
        <v>85</v>
      </c>
      <c r="B89" s="6" t="s">
        <v>139</v>
      </c>
      <c r="C89" s="6">
        <v>98</v>
      </c>
      <c r="D89" s="11">
        <f t="shared" si="2"/>
        <v>1.1781717780000001</v>
      </c>
      <c r="E89" s="11">
        <f t="shared" si="3"/>
        <v>2.398590768</v>
      </c>
      <c r="F89" s="6" t="s">
        <v>221</v>
      </c>
      <c r="G89" s="6" t="s">
        <v>222</v>
      </c>
    </row>
    <row r="90" spans="1:7" ht="21">
      <c r="A90" s="5">
        <v>86</v>
      </c>
      <c r="B90" s="6" t="s">
        <v>140</v>
      </c>
      <c r="C90" s="6">
        <v>127</v>
      </c>
      <c r="D90" s="11">
        <f t="shared" si="2"/>
        <v>1.526814447</v>
      </c>
      <c r="E90" s="11">
        <f t="shared" si="3"/>
        <v>3.108377832</v>
      </c>
      <c r="F90" s="6" t="s">
        <v>221</v>
      </c>
      <c r="G90" s="6" t="s">
        <v>222</v>
      </c>
    </row>
    <row r="91" spans="1:7" ht="21">
      <c r="A91" s="5">
        <v>87</v>
      </c>
      <c r="B91" s="6" t="s">
        <v>141</v>
      </c>
      <c r="C91" s="6">
        <v>158</v>
      </c>
      <c r="D91" s="11">
        <f t="shared" si="2"/>
        <v>1.8995014379999999</v>
      </c>
      <c r="E91" s="11">
        <f t="shared" si="3"/>
        <v>3.8671157279999999</v>
      </c>
      <c r="F91" s="6" t="s">
        <v>223</v>
      </c>
      <c r="G91" s="6" t="s">
        <v>224</v>
      </c>
    </row>
    <row r="92" spans="1:7" ht="21">
      <c r="A92" s="5">
        <v>88</v>
      </c>
      <c r="B92" s="6" t="s">
        <v>142</v>
      </c>
      <c r="C92" s="6">
        <v>77</v>
      </c>
      <c r="D92" s="11">
        <f t="shared" si="2"/>
        <v>0.92570639700000001</v>
      </c>
      <c r="E92" s="11">
        <f t="shared" si="3"/>
        <v>1.8846070319999999</v>
      </c>
      <c r="F92" s="6" t="s">
        <v>223</v>
      </c>
      <c r="G92" s="6" t="s">
        <v>224</v>
      </c>
    </row>
    <row r="93" spans="1:7" ht="21">
      <c r="A93" s="5">
        <v>89</v>
      </c>
      <c r="B93" s="6" t="s">
        <v>143</v>
      </c>
      <c r="C93" s="6">
        <v>77</v>
      </c>
      <c r="D93" s="11">
        <f t="shared" si="2"/>
        <v>0.92570639700000001</v>
      </c>
      <c r="E93" s="11">
        <f t="shared" si="3"/>
        <v>1.8846070319999999</v>
      </c>
      <c r="F93" s="6" t="s">
        <v>223</v>
      </c>
      <c r="G93" s="6" t="s">
        <v>224</v>
      </c>
    </row>
    <row r="94" spans="1:7" ht="21">
      <c r="A94" s="5">
        <v>90</v>
      </c>
      <c r="B94" s="6" t="s">
        <v>103</v>
      </c>
      <c r="C94" s="6">
        <v>49</v>
      </c>
      <c r="D94" s="11">
        <f t="shared" si="2"/>
        <v>0.58908588900000003</v>
      </c>
      <c r="E94" s="11">
        <f t="shared" si="3"/>
        <v>1.199295384</v>
      </c>
      <c r="F94" s="6" t="s">
        <v>223</v>
      </c>
      <c r="G94" s="6" t="s">
        <v>224</v>
      </c>
    </row>
    <row r="95" spans="1:7" ht="21">
      <c r="A95" s="5">
        <v>91</v>
      </c>
      <c r="B95" s="6" t="s">
        <v>144</v>
      </c>
      <c r="C95" s="6">
        <v>141</v>
      </c>
      <c r="D95" s="11">
        <f t="shared" si="2"/>
        <v>1.6951247009999999</v>
      </c>
      <c r="E95" s="11">
        <f t="shared" si="3"/>
        <v>3.4510336559999999</v>
      </c>
      <c r="F95" s="6" t="s">
        <v>223</v>
      </c>
      <c r="G95" s="6" t="s">
        <v>224</v>
      </c>
    </row>
    <row r="96" spans="1:7" ht="21">
      <c r="A96" s="5">
        <v>92</v>
      </c>
      <c r="B96" s="6" t="s">
        <v>145</v>
      </c>
      <c r="C96" s="6">
        <v>72</v>
      </c>
      <c r="D96" s="11">
        <f t="shared" si="2"/>
        <v>0.86559559200000002</v>
      </c>
      <c r="E96" s="11">
        <f t="shared" si="3"/>
        <v>1.762229952</v>
      </c>
      <c r="F96" s="6" t="s">
        <v>223</v>
      </c>
      <c r="G96" s="6" t="s">
        <v>224</v>
      </c>
    </row>
    <row r="97" spans="1:7" ht="21">
      <c r="A97" s="5">
        <v>93</v>
      </c>
      <c r="B97" s="6" t="s">
        <v>146</v>
      </c>
      <c r="C97" s="6">
        <v>115</v>
      </c>
      <c r="D97" s="11">
        <f t="shared" si="2"/>
        <v>1.3825485150000001</v>
      </c>
      <c r="E97" s="11">
        <f t="shared" si="3"/>
        <v>2.8146728400000001</v>
      </c>
      <c r="F97" s="6" t="s">
        <v>225</v>
      </c>
      <c r="G97" s="6" t="s">
        <v>226</v>
      </c>
    </row>
    <row r="98" spans="1:7" ht="21">
      <c r="A98" s="5">
        <v>94</v>
      </c>
      <c r="B98" s="6" t="s">
        <v>147</v>
      </c>
      <c r="C98" s="6">
        <v>68</v>
      </c>
      <c r="D98" s="11">
        <f t="shared" si="2"/>
        <v>0.81750694800000001</v>
      </c>
      <c r="E98" s="11">
        <f t="shared" si="3"/>
        <v>1.6643282880000001</v>
      </c>
      <c r="F98" s="6" t="s">
        <v>225</v>
      </c>
      <c r="G98" s="6" t="s">
        <v>226</v>
      </c>
    </row>
    <row r="99" spans="1:7" ht="21">
      <c r="A99" s="5">
        <v>95</v>
      </c>
      <c r="B99" s="6" t="s">
        <v>148</v>
      </c>
      <c r="C99" s="6">
        <v>44</v>
      </c>
      <c r="D99" s="11">
        <f t="shared" si="2"/>
        <v>0.52897508400000004</v>
      </c>
      <c r="E99" s="11">
        <f t="shared" si="3"/>
        <v>1.0769183039999999</v>
      </c>
      <c r="F99" s="6" t="s">
        <v>225</v>
      </c>
      <c r="G99" s="6" t="s">
        <v>226</v>
      </c>
    </row>
    <row r="100" spans="1:7" ht="21">
      <c r="A100" s="5">
        <v>96</v>
      </c>
      <c r="B100" s="6" t="s">
        <v>149</v>
      </c>
      <c r="C100" s="6">
        <v>30</v>
      </c>
      <c r="D100" s="11">
        <f t="shared" si="2"/>
        <v>0.36066482999999999</v>
      </c>
      <c r="E100" s="11">
        <f t="shared" si="3"/>
        <v>0.73426247999999994</v>
      </c>
      <c r="F100" s="6" t="s">
        <v>225</v>
      </c>
      <c r="G100" s="6" t="s">
        <v>226</v>
      </c>
    </row>
    <row r="101" spans="1:7" ht="21">
      <c r="A101" s="5">
        <v>97</v>
      </c>
      <c r="B101" s="6" t="s">
        <v>150</v>
      </c>
      <c r="C101" s="6">
        <v>150</v>
      </c>
      <c r="D101" s="11">
        <f t="shared" si="2"/>
        <v>1.8033241499999999</v>
      </c>
      <c r="E101" s="11">
        <f t="shared" si="3"/>
        <v>3.6713124000000001</v>
      </c>
      <c r="F101" s="6" t="s">
        <v>227</v>
      </c>
      <c r="G101" s="6" t="s">
        <v>228</v>
      </c>
    </row>
    <row r="102" spans="1:7" ht="21">
      <c r="A102" s="5">
        <v>98</v>
      </c>
      <c r="B102" s="6" t="s">
        <v>151</v>
      </c>
      <c r="C102" s="6">
        <v>91</v>
      </c>
      <c r="D102" s="11">
        <f t="shared" si="2"/>
        <v>1.094016651</v>
      </c>
      <c r="E102" s="11">
        <f t="shared" si="3"/>
        <v>2.2272628559999998</v>
      </c>
      <c r="F102" s="6" t="s">
        <v>229</v>
      </c>
      <c r="G102" s="6" t="s">
        <v>230</v>
      </c>
    </row>
    <row r="103" spans="1:7" ht="21">
      <c r="A103" s="5">
        <v>99</v>
      </c>
      <c r="B103" s="6" t="s">
        <v>152</v>
      </c>
      <c r="C103" s="6">
        <v>320</v>
      </c>
      <c r="D103" s="11">
        <f t="shared" si="2"/>
        <v>3.8470915200000002</v>
      </c>
      <c r="E103" s="11">
        <f t="shared" si="3"/>
        <v>7.8321331199999999</v>
      </c>
      <c r="F103" s="6" t="s">
        <v>318</v>
      </c>
      <c r="G103" s="6" t="s">
        <v>231</v>
      </c>
    </row>
    <row r="104" spans="1:7" ht="21">
      <c r="A104" s="5">
        <v>100</v>
      </c>
      <c r="B104" s="6" t="s">
        <v>153</v>
      </c>
      <c r="C104" s="6">
        <v>154</v>
      </c>
      <c r="D104" s="11">
        <f t="shared" si="2"/>
        <v>1.851412794</v>
      </c>
      <c r="E104" s="11">
        <f t="shared" si="3"/>
        <v>3.7692140639999998</v>
      </c>
      <c r="F104" s="6" t="s">
        <v>318</v>
      </c>
      <c r="G104" s="6" t="s">
        <v>231</v>
      </c>
    </row>
    <row r="105" spans="1:7" ht="21">
      <c r="A105" s="5">
        <v>101</v>
      </c>
      <c r="B105" s="6" t="s">
        <v>154</v>
      </c>
      <c r="C105" s="6">
        <v>105</v>
      </c>
      <c r="D105" s="11">
        <f t="shared" si="2"/>
        <v>1.2623269049999999</v>
      </c>
      <c r="E105" s="11">
        <f t="shared" si="3"/>
        <v>2.5699186799999998</v>
      </c>
      <c r="F105" s="6" t="s">
        <v>318</v>
      </c>
      <c r="G105" s="6" t="s">
        <v>231</v>
      </c>
    </row>
    <row r="106" spans="1:7" ht="21">
      <c r="A106" s="5">
        <v>102</v>
      </c>
      <c r="B106" s="6" t="s">
        <v>155</v>
      </c>
      <c r="C106" s="6">
        <v>249</v>
      </c>
      <c r="D106" s="11">
        <f t="shared" si="2"/>
        <v>2.9935180890000002</v>
      </c>
      <c r="E106" s="11">
        <f t="shared" si="3"/>
        <v>6.0943785840000002</v>
      </c>
      <c r="F106" s="6" t="s">
        <v>315</v>
      </c>
      <c r="G106" s="6" t="s">
        <v>316</v>
      </c>
    </row>
    <row r="107" spans="1:7" ht="21">
      <c r="A107" s="5">
        <v>103</v>
      </c>
      <c r="B107" s="6" t="s">
        <v>156</v>
      </c>
      <c r="C107" s="6">
        <v>65</v>
      </c>
      <c r="D107" s="11">
        <f t="shared" si="2"/>
        <v>0.78144046499999997</v>
      </c>
      <c r="E107" s="11">
        <f t="shared" si="3"/>
        <v>1.59090204</v>
      </c>
      <c r="F107" s="6" t="s">
        <v>315</v>
      </c>
      <c r="G107" s="6" t="s">
        <v>316</v>
      </c>
    </row>
    <row r="108" spans="1:7" ht="21">
      <c r="A108" s="5">
        <v>104</v>
      </c>
      <c r="B108" s="6" t="s">
        <v>157</v>
      </c>
      <c r="C108" s="6">
        <v>105</v>
      </c>
      <c r="D108" s="11">
        <f t="shared" si="2"/>
        <v>1.2623269049999999</v>
      </c>
      <c r="E108" s="11">
        <f t="shared" si="3"/>
        <v>2.5699186799999998</v>
      </c>
      <c r="F108" s="6" t="s">
        <v>234</v>
      </c>
      <c r="G108" s="6" t="s">
        <v>235</v>
      </c>
    </row>
    <row r="109" spans="1:7" ht="21">
      <c r="A109" s="5">
        <v>105</v>
      </c>
      <c r="B109" s="6" t="s">
        <v>158</v>
      </c>
      <c r="C109" s="6">
        <v>154</v>
      </c>
      <c r="D109" s="11">
        <f t="shared" si="2"/>
        <v>1.851412794</v>
      </c>
      <c r="E109" s="11">
        <f t="shared" si="3"/>
        <v>3.7692140639999998</v>
      </c>
      <c r="F109" s="6" t="s">
        <v>234</v>
      </c>
      <c r="G109" s="6" t="s">
        <v>235</v>
      </c>
    </row>
    <row r="110" spans="1:7" ht="21">
      <c r="A110" s="5">
        <v>106</v>
      </c>
      <c r="B110" s="6" t="s">
        <v>159</v>
      </c>
      <c r="C110" s="6">
        <v>123</v>
      </c>
      <c r="D110" s="11">
        <f t="shared" si="2"/>
        <v>1.4787258029999999</v>
      </c>
      <c r="E110" s="11">
        <f t="shared" si="3"/>
        <v>3.0104761679999998</v>
      </c>
      <c r="F110" s="6" t="s">
        <v>234</v>
      </c>
      <c r="G110" s="6" t="s">
        <v>235</v>
      </c>
    </row>
    <row r="111" spans="1:7" ht="21">
      <c r="A111" s="5">
        <v>107</v>
      </c>
      <c r="B111" s="6" t="s">
        <v>160</v>
      </c>
      <c r="C111" s="6">
        <v>196</v>
      </c>
      <c r="D111" s="11">
        <f t="shared" si="2"/>
        <v>2.3563435560000001</v>
      </c>
      <c r="E111" s="11">
        <f t="shared" si="3"/>
        <v>4.7971815360000001</v>
      </c>
      <c r="F111" s="6" t="s">
        <v>234</v>
      </c>
      <c r="G111" s="6" t="s">
        <v>235</v>
      </c>
    </row>
    <row r="112" spans="1:7" ht="21">
      <c r="A112" s="5">
        <v>108</v>
      </c>
      <c r="B112" s="6" t="s">
        <v>161</v>
      </c>
      <c r="C112" s="6">
        <v>79</v>
      </c>
      <c r="D112" s="11">
        <f t="shared" si="2"/>
        <v>0.94975071899999997</v>
      </c>
      <c r="E112" s="11">
        <f t="shared" si="3"/>
        <v>1.933557864</v>
      </c>
      <c r="F112" s="6" t="s">
        <v>234</v>
      </c>
      <c r="G112" s="6" t="s">
        <v>235</v>
      </c>
    </row>
    <row r="113" spans="1:7" ht="21">
      <c r="A113" s="5">
        <v>109</v>
      </c>
      <c r="B113" s="6" t="s">
        <v>162</v>
      </c>
      <c r="C113" s="6">
        <v>170</v>
      </c>
      <c r="D113" s="11">
        <f t="shared" si="2"/>
        <v>2.0437673699999999</v>
      </c>
      <c r="E113" s="11">
        <f t="shared" si="3"/>
        <v>4.1608207200000003</v>
      </c>
      <c r="F113" s="6" t="s">
        <v>232</v>
      </c>
      <c r="G113" s="6" t="s">
        <v>233</v>
      </c>
    </row>
    <row r="114" spans="1:7" ht="21">
      <c r="A114" s="5">
        <v>110</v>
      </c>
      <c r="B114" s="6" t="s">
        <v>163</v>
      </c>
      <c r="C114" s="6">
        <v>70</v>
      </c>
      <c r="D114" s="11">
        <f t="shared" si="2"/>
        <v>0.84155126999999996</v>
      </c>
      <c r="E114" s="11">
        <f t="shared" si="3"/>
        <v>1.7132791199999999</v>
      </c>
      <c r="F114" s="6" t="s">
        <v>232</v>
      </c>
      <c r="G114" s="6" t="s">
        <v>233</v>
      </c>
    </row>
    <row r="115" spans="1:7" ht="21">
      <c r="A115" s="5">
        <v>111</v>
      </c>
      <c r="B115" s="6" t="s">
        <v>164</v>
      </c>
      <c r="C115" s="6">
        <v>154</v>
      </c>
      <c r="D115" s="11">
        <f t="shared" si="2"/>
        <v>1.851412794</v>
      </c>
      <c r="E115" s="11">
        <f t="shared" si="3"/>
        <v>3.7692140639999998</v>
      </c>
      <c r="F115" s="6" t="s">
        <v>236</v>
      </c>
      <c r="G115" s="6" t="s">
        <v>237</v>
      </c>
    </row>
    <row r="116" spans="1:7" ht="21">
      <c r="A116" s="5">
        <v>112</v>
      </c>
      <c r="B116" s="6" t="s">
        <v>165</v>
      </c>
      <c r="C116" s="6">
        <v>80</v>
      </c>
      <c r="D116" s="11">
        <f t="shared" si="2"/>
        <v>0.96177288000000005</v>
      </c>
      <c r="E116" s="11">
        <f t="shared" si="3"/>
        <v>1.95803328</v>
      </c>
      <c r="F116" s="6" t="s">
        <v>236</v>
      </c>
      <c r="G116" s="6" t="s">
        <v>237</v>
      </c>
    </row>
    <row r="117" spans="1:7" ht="21">
      <c r="A117" s="5">
        <v>113</v>
      </c>
      <c r="B117" s="6" t="s">
        <v>166</v>
      </c>
      <c r="C117" s="6">
        <v>68</v>
      </c>
      <c r="D117" s="11">
        <f t="shared" si="2"/>
        <v>0.81750694800000001</v>
      </c>
      <c r="E117" s="11">
        <f t="shared" si="3"/>
        <v>1.6643282880000001</v>
      </c>
      <c r="F117" s="6" t="s">
        <v>236</v>
      </c>
      <c r="G117" s="6" t="s">
        <v>237</v>
      </c>
    </row>
    <row r="118" spans="1:7" ht="21">
      <c r="A118" s="5">
        <v>114</v>
      </c>
      <c r="B118" s="6" t="s">
        <v>167</v>
      </c>
      <c r="C118" s="6">
        <v>65</v>
      </c>
      <c r="D118" s="11">
        <f t="shared" si="2"/>
        <v>0.78144046499999997</v>
      </c>
      <c r="E118" s="11">
        <f t="shared" si="3"/>
        <v>1.59090204</v>
      </c>
      <c r="F118" s="6" t="s">
        <v>238</v>
      </c>
      <c r="G118" s="6" t="s">
        <v>239</v>
      </c>
    </row>
    <row r="119" spans="1:7" ht="21">
      <c r="A119" s="5">
        <v>115</v>
      </c>
      <c r="B119" s="6" t="s">
        <v>297</v>
      </c>
      <c r="C119" s="6">
        <v>139</v>
      </c>
      <c r="D119" s="11">
        <f t="shared" si="2"/>
        <v>1.6710803789999999</v>
      </c>
      <c r="E119" s="11">
        <f t="shared" si="3"/>
        <v>3.4020828239999998</v>
      </c>
      <c r="F119" s="6" t="s">
        <v>306</v>
      </c>
      <c r="G119" s="6" t="s">
        <v>243</v>
      </c>
    </row>
    <row r="120" spans="1:7" ht="21">
      <c r="A120" s="5">
        <v>116</v>
      </c>
      <c r="B120" s="6" t="s">
        <v>168</v>
      </c>
      <c r="C120" s="6">
        <v>66</v>
      </c>
      <c r="D120" s="11">
        <f t="shared" si="2"/>
        <v>0.79346262599999995</v>
      </c>
      <c r="E120" s="11">
        <f t="shared" si="3"/>
        <v>1.615377456</v>
      </c>
      <c r="F120" s="6" t="s">
        <v>240</v>
      </c>
      <c r="G120" s="6" t="s">
        <v>241</v>
      </c>
    </row>
    <row r="121" spans="1:7" ht="21">
      <c r="A121" s="5">
        <v>117</v>
      </c>
      <c r="B121" s="6" t="s">
        <v>169</v>
      </c>
      <c r="C121" s="6">
        <v>71</v>
      </c>
      <c r="D121" s="11">
        <f t="shared" si="2"/>
        <v>0.85357343100000005</v>
      </c>
      <c r="E121" s="11">
        <f t="shared" si="3"/>
        <v>1.737754536</v>
      </c>
      <c r="F121" s="6" t="s">
        <v>240</v>
      </c>
      <c r="G121" s="6" t="s">
        <v>241</v>
      </c>
    </row>
    <row r="122" spans="1:7" ht="21">
      <c r="A122" s="5">
        <v>118</v>
      </c>
      <c r="B122" s="6" t="s">
        <v>170</v>
      </c>
      <c r="C122" s="6">
        <v>92</v>
      </c>
      <c r="D122" s="11">
        <f t="shared" si="2"/>
        <v>1.106038812</v>
      </c>
      <c r="E122" s="11">
        <f t="shared" si="3"/>
        <v>2.2517382719999999</v>
      </c>
      <c r="F122" s="6" t="s">
        <v>238</v>
      </c>
      <c r="G122" s="6" t="s">
        <v>239</v>
      </c>
    </row>
    <row r="123" spans="1:7" ht="21">
      <c r="A123" s="5">
        <v>119</v>
      </c>
      <c r="B123" s="6" t="s">
        <v>171</v>
      </c>
      <c r="C123" s="6">
        <v>52</v>
      </c>
      <c r="D123" s="11">
        <f t="shared" si="2"/>
        <v>0.62515237199999996</v>
      </c>
      <c r="E123" s="11">
        <f t="shared" si="3"/>
        <v>1.2727216320000001</v>
      </c>
      <c r="F123" s="6" t="s">
        <v>242</v>
      </c>
      <c r="G123" s="6" t="s">
        <v>243</v>
      </c>
    </row>
    <row r="124" spans="1:7" ht="21">
      <c r="A124" s="5">
        <v>120</v>
      </c>
      <c r="B124" s="6" t="s">
        <v>172</v>
      </c>
      <c r="C124" s="6">
        <v>71</v>
      </c>
      <c r="D124" s="11">
        <f t="shared" si="2"/>
        <v>0.85357343100000005</v>
      </c>
      <c r="E124" s="11">
        <f t="shared" si="3"/>
        <v>1.737754536</v>
      </c>
      <c r="F124" s="6" t="s">
        <v>242</v>
      </c>
      <c r="G124" s="6" t="s">
        <v>243</v>
      </c>
    </row>
    <row r="125" spans="1:7" ht="21">
      <c r="A125" s="5">
        <v>121</v>
      </c>
      <c r="B125" s="6" t="s">
        <v>173</v>
      </c>
      <c r="C125" s="6">
        <v>167</v>
      </c>
      <c r="D125" s="11">
        <f t="shared" si="2"/>
        <v>2.0077008869999999</v>
      </c>
      <c r="E125" s="11">
        <f t="shared" si="3"/>
        <v>4.0873944719999997</v>
      </c>
      <c r="F125" s="6" t="s">
        <v>242</v>
      </c>
      <c r="G125" s="6" t="s">
        <v>243</v>
      </c>
    </row>
    <row r="126" spans="1:7" ht="21">
      <c r="A126" s="5">
        <v>122</v>
      </c>
      <c r="B126" s="6" t="s">
        <v>311</v>
      </c>
      <c r="C126" s="6">
        <v>28</v>
      </c>
      <c r="D126" s="11">
        <f t="shared" si="2"/>
        <v>0.33662050799999998</v>
      </c>
      <c r="E126" s="11">
        <f t="shared" si="3"/>
        <v>0.685311648</v>
      </c>
      <c r="F126" s="6" t="s">
        <v>234</v>
      </c>
      <c r="G126" s="6" t="s">
        <v>235</v>
      </c>
    </row>
    <row r="127" spans="1:7" ht="21">
      <c r="A127" s="5">
        <v>123</v>
      </c>
      <c r="B127" s="6" t="s">
        <v>312</v>
      </c>
      <c r="C127" s="6">
        <v>45</v>
      </c>
      <c r="D127" s="11">
        <f t="shared" si="2"/>
        <v>0.54099724500000002</v>
      </c>
      <c r="E127" s="11">
        <f t="shared" si="3"/>
        <v>1.1013937199999999</v>
      </c>
      <c r="F127" s="6" t="s">
        <v>234</v>
      </c>
      <c r="G127" s="6" t="s">
        <v>235</v>
      </c>
    </row>
    <row r="128" spans="1:7" ht="21">
      <c r="A128" s="5">
        <v>124</v>
      </c>
      <c r="B128" s="6" t="s">
        <v>320</v>
      </c>
      <c r="C128" s="6">
        <v>33</v>
      </c>
      <c r="D128" s="11">
        <f t="shared" si="2"/>
        <v>0.39673131299999997</v>
      </c>
      <c r="E128" s="11">
        <f t="shared" si="3"/>
        <v>0.80768872800000002</v>
      </c>
      <c r="F128" s="6" t="s">
        <v>197</v>
      </c>
      <c r="G128" s="6" t="s">
        <v>198</v>
      </c>
    </row>
    <row r="129" spans="1:7" ht="20.25">
      <c r="A129" s="18" t="s">
        <v>314</v>
      </c>
      <c r="B129" s="18"/>
      <c r="C129" s="13">
        <f>SUM(C5:C128)</f>
        <v>11552</v>
      </c>
      <c r="D129" s="12">
        <f>SUM(D5:D128)</f>
        <v>138.880003872</v>
      </c>
      <c r="E129" s="12">
        <f>SUM(E5:E128)</f>
        <v>282.74000563200002</v>
      </c>
      <c r="F129" s="2"/>
      <c r="G129" s="2"/>
    </row>
    <row r="132" spans="1:7" ht="23.25">
      <c r="F132" s="8" t="s">
        <v>317</v>
      </c>
    </row>
    <row r="133" spans="1:7" ht="23.25">
      <c r="F133" s="8" t="s">
        <v>292</v>
      </c>
    </row>
    <row r="134" spans="1:7" ht="23.25">
      <c r="F134" s="8" t="s">
        <v>177</v>
      </c>
    </row>
  </sheetData>
  <mergeCells count="10">
    <mergeCell ref="A129:B129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23" right="0.24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3"/>
  <sheetViews>
    <sheetView topLeftCell="A117" workbookViewId="0">
      <selection activeCell="E7" sqref="E7"/>
    </sheetView>
  </sheetViews>
  <sheetFormatPr defaultRowHeight="15"/>
  <cols>
    <col min="1" max="1" width="7.140625" style="1" customWidth="1"/>
    <col min="2" max="2" width="31.140625" style="1" customWidth="1"/>
    <col min="3" max="3" width="11.85546875" style="1" bestFit="1" customWidth="1"/>
    <col min="4" max="4" width="13.85546875" style="1" bestFit="1" customWidth="1"/>
    <col min="5" max="5" width="14" style="1" bestFit="1" customWidth="1"/>
    <col min="6" max="6" width="24.7109375" style="1" customWidth="1"/>
    <col min="7" max="7" width="16.85546875" style="1" bestFit="1" customWidth="1"/>
    <col min="8" max="16384" width="9.140625" style="1"/>
  </cols>
  <sheetData>
    <row r="1" spans="1:9" ht="45.75">
      <c r="A1" s="19" t="s">
        <v>290</v>
      </c>
      <c r="B1" s="19"/>
      <c r="C1" s="19"/>
      <c r="D1" s="19"/>
      <c r="E1" s="19"/>
      <c r="F1" s="19"/>
      <c r="G1" s="19"/>
    </row>
    <row r="2" spans="1:9" ht="66.75" customHeight="1">
      <c r="A2" s="20" t="s">
        <v>319</v>
      </c>
      <c r="B2" s="20"/>
      <c r="C2" s="20"/>
      <c r="D2" s="20"/>
      <c r="E2" s="20"/>
      <c r="F2" s="20"/>
      <c r="G2" s="20"/>
    </row>
    <row r="3" spans="1:9">
      <c r="A3" s="21" t="s">
        <v>0</v>
      </c>
      <c r="B3" s="22" t="s">
        <v>1</v>
      </c>
      <c r="C3" s="21" t="s">
        <v>174</v>
      </c>
      <c r="D3" s="21" t="s">
        <v>295</v>
      </c>
      <c r="E3" s="21" t="s">
        <v>296</v>
      </c>
      <c r="F3" s="21" t="s">
        <v>175</v>
      </c>
      <c r="G3" s="21" t="s">
        <v>291</v>
      </c>
    </row>
    <row r="4" spans="1:9" ht="17.25" customHeight="1">
      <c r="A4" s="21"/>
      <c r="B4" s="22"/>
      <c r="C4" s="21"/>
      <c r="D4" s="21"/>
      <c r="E4" s="21"/>
      <c r="F4" s="21"/>
      <c r="G4" s="21"/>
    </row>
    <row r="5" spans="1:9" ht="21">
      <c r="A5" s="5">
        <v>1</v>
      </c>
      <c r="B5" s="6" t="s">
        <v>57</v>
      </c>
      <c r="C5" s="6">
        <v>106</v>
      </c>
      <c r="D5" s="11">
        <f>C5*0.007424624207</f>
        <v>0.78701016594200002</v>
      </c>
      <c r="E5" s="11">
        <f>C5*0.0202797810409</f>
        <v>2.1496567903354</v>
      </c>
      <c r="F5" s="6" t="s">
        <v>176</v>
      </c>
      <c r="G5" s="6" t="s">
        <v>177</v>
      </c>
      <c r="I5" s="3"/>
    </row>
    <row r="6" spans="1:9" ht="21">
      <c r="A6" s="5">
        <v>2</v>
      </c>
      <c r="B6" s="6" t="s">
        <v>58</v>
      </c>
      <c r="C6" s="6">
        <v>80</v>
      </c>
      <c r="D6" s="11">
        <f t="shared" ref="D6:D69" si="0">C6*0.007424624207</f>
        <v>0.59396993655999997</v>
      </c>
      <c r="E6" s="11">
        <f t="shared" ref="E6:E69" si="1">C6*0.0202797810409</f>
        <v>1.622382483272</v>
      </c>
      <c r="F6" s="6" t="s">
        <v>176</v>
      </c>
      <c r="G6" s="6" t="s">
        <v>177</v>
      </c>
    </row>
    <row r="7" spans="1:9" ht="21">
      <c r="A7" s="5">
        <v>3</v>
      </c>
      <c r="B7" s="6" t="s">
        <v>59</v>
      </c>
      <c r="C7" s="6">
        <v>63</v>
      </c>
      <c r="D7" s="11">
        <f t="shared" si="0"/>
        <v>0.46775132504099998</v>
      </c>
      <c r="E7" s="11">
        <f t="shared" si="1"/>
        <v>1.2776262055767</v>
      </c>
      <c r="F7" s="6" t="s">
        <v>176</v>
      </c>
      <c r="G7" s="6" t="s">
        <v>177</v>
      </c>
    </row>
    <row r="8" spans="1:9" ht="21">
      <c r="A8" s="5">
        <v>4</v>
      </c>
      <c r="B8" s="6" t="s">
        <v>60</v>
      </c>
      <c r="C8" s="6">
        <v>46</v>
      </c>
      <c r="D8" s="11">
        <f t="shared" si="0"/>
        <v>0.34153271352199999</v>
      </c>
      <c r="E8" s="11">
        <f t="shared" si="1"/>
        <v>0.9328699278814</v>
      </c>
      <c r="F8" s="6" t="s">
        <v>176</v>
      </c>
      <c r="G8" s="6" t="s">
        <v>177</v>
      </c>
    </row>
    <row r="9" spans="1:9" ht="21">
      <c r="A9" s="5">
        <v>5</v>
      </c>
      <c r="B9" s="6" t="s">
        <v>61</v>
      </c>
      <c r="C9" s="6">
        <v>78</v>
      </c>
      <c r="D9" s="11">
        <f t="shared" si="0"/>
        <v>0.57912068814600004</v>
      </c>
      <c r="E9" s="11">
        <f t="shared" si="1"/>
        <v>1.5818229211902</v>
      </c>
      <c r="F9" s="6" t="s">
        <v>176</v>
      </c>
      <c r="G9" s="6" t="s">
        <v>177</v>
      </c>
    </row>
    <row r="10" spans="1:9" ht="21">
      <c r="A10" s="5">
        <v>6</v>
      </c>
      <c r="B10" s="6" t="s">
        <v>62</v>
      </c>
      <c r="C10" s="6">
        <v>162</v>
      </c>
      <c r="D10" s="11">
        <f t="shared" si="0"/>
        <v>1.2027891215340001</v>
      </c>
      <c r="E10" s="11">
        <f t="shared" si="1"/>
        <v>3.2853245286257997</v>
      </c>
      <c r="F10" s="6" t="s">
        <v>180</v>
      </c>
      <c r="G10" s="6" t="s">
        <v>177</v>
      </c>
    </row>
    <row r="11" spans="1:9" ht="21">
      <c r="A11" s="5">
        <v>7</v>
      </c>
      <c r="B11" s="6" t="s">
        <v>63</v>
      </c>
      <c r="C11" s="6">
        <v>131</v>
      </c>
      <c r="D11" s="11">
        <f t="shared" si="0"/>
        <v>0.97262577111699999</v>
      </c>
      <c r="E11" s="11">
        <f t="shared" si="1"/>
        <v>2.6566513163579</v>
      </c>
      <c r="F11" s="6" t="s">
        <v>180</v>
      </c>
      <c r="G11" s="6" t="s">
        <v>177</v>
      </c>
    </row>
    <row r="12" spans="1:9" ht="21">
      <c r="A12" s="5">
        <v>8</v>
      </c>
      <c r="B12" s="6" t="s">
        <v>64</v>
      </c>
      <c r="C12" s="6">
        <v>103</v>
      </c>
      <c r="D12" s="11">
        <f t="shared" si="0"/>
        <v>0.76473629332100002</v>
      </c>
      <c r="E12" s="11">
        <f t="shared" si="1"/>
        <v>2.0888174472126999</v>
      </c>
      <c r="F12" s="6" t="s">
        <v>180</v>
      </c>
      <c r="G12" s="6" t="s">
        <v>177</v>
      </c>
    </row>
    <row r="13" spans="1:9" ht="21">
      <c r="A13" s="5">
        <v>9</v>
      </c>
      <c r="B13" s="6" t="s">
        <v>65</v>
      </c>
      <c r="C13" s="6">
        <v>40</v>
      </c>
      <c r="D13" s="11">
        <f t="shared" si="0"/>
        <v>0.29698496827999998</v>
      </c>
      <c r="E13" s="11">
        <f t="shared" si="1"/>
        <v>0.81119124163599998</v>
      </c>
      <c r="F13" s="6" t="s">
        <v>180</v>
      </c>
      <c r="G13" s="6" t="s">
        <v>177</v>
      </c>
    </row>
    <row r="14" spans="1:9" ht="21">
      <c r="A14" s="5">
        <v>10</v>
      </c>
      <c r="B14" s="6" t="s">
        <v>66</v>
      </c>
      <c r="C14" s="6">
        <v>73</v>
      </c>
      <c r="D14" s="11">
        <f t="shared" si="0"/>
        <v>0.541997567111</v>
      </c>
      <c r="E14" s="11">
        <f t="shared" si="1"/>
        <v>1.4804240159856998</v>
      </c>
      <c r="F14" s="6" t="s">
        <v>181</v>
      </c>
      <c r="G14" s="6"/>
    </row>
    <row r="15" spans="1:9" ht="21">
      <c r="A15" s="5">
        <v>11</v>
      </c>
      <c r="B15" s="6" t="s">
        <v>67</v>
      </c>
      <c r="C15" s="6">
        <v>86</v>
      </c>
      <c r="D15" s="11">
        <f t="shared" si="0"/>
        <v>0.63851768180199997</v>
      </c>
      <c r="E15" s="11">
        <f t="shared" si="1"/>
        <v>1.7440611695174</v>
      </c>
      <c r="F15" s="6" t="s">
        <v>178</v>
      </c>
      <c r="G15" s="6" t="s">
        <v>179</v>
      </c>
    </row>
    <row r="16" spans="1:9" ht="21">
      <c r="A16" s="5">
        <v>12</v>
      </c>
      <c r="B16" s="6" t="s">
        <v>68</v>
      </c>
      <c r="C16" s="6">
        <v>92</v>
      </c>
      <c r="D16" s="11">
        <f t="shared" si="0"/>
        <v>0.68306542704399997</v>
      </c>
      <c r="E16" s="11">
        <f t="shared" si="1"/>
        <v>1.8657398557628</v>
      </c>
      <c r="F16" s="6" t="s">
        <v>186</v>
      </c>
      <c r="G16" s="6" t="s">
        <v>187</v>
      </c>
    </row>
    <row r="17" spans="1:7" ht="21">
      <c r="A17" s="5">
        <v>13</v>
      </c>
      <c r="B17" s="6" t="s">
        <v>69</v>
      </c>
      <c r="C17" s="6">
        <v>81</v>
      </c>
      <c r="D17" s="11">
        <f t="shared" si="0"/>
        <v>0.60139456076700004</v>
      </c>
      <c r="E17" s="11">
        <f t="shared" si="1"/>
        <v>1.6426622643128999</v>
      </c>
      <c r="F17" s="6" t="s">
        <v>186</v>
      </c>
      <c r="G17" s="6" t="s">
        <v>187</v>
      </c>
    </row>
    <row r="18" spans="1:7" ht="21">
      <c r="A18" s="5">
        <v>14</v>
      </c>
      <c r="B18" s="6" t="s">
        <v>70</v>
      </c>
      <c r="C18" s="6">
        <v>103</v>
      </c>
      <c r="D18" s="11">
        <f t="shared" si="0"/>
        <v>0.76473629332100002</v>
      </c>
      <c r="E18" s="11">
        <f t="shared" si="1"/>
        <v>2.0888174472126999</v>
      </c>
      <c r="F18" s="6" t="s">
        <v>190</v>
      </c>
      <c r="G18" s="6"/>
    </row>
    <row r="19" spans="1:7" ht="21">
      <c r="A19" s="5">
        <v>15</v>
      </c>
      <c r="B19" s="6" t="s">
        <v>71</v>
      </c>
      <c r="C19" s="6">
        <v>118</v>
      </c>
      <c r="D19" s="11">
        <f t="shared" si="0"/>
        <v>0.87610565642600002</v>
      </c>
      <c r="E19" s="11">
        <f t="shared" si="1"/>
        <v>2.3930141628262001</v>
      </c>
      <c r="F19" s="6" t="s">
        <v>188</v>
      </c>
      <c r="G19" s="6" t="s">
        <v>189</v>
      </c>
    </row>
    <row r="20" spans="1:7" ht="21">
      <c r="A20" s="5">
        <v>16</v>
      </c>
      <c r="B20" s="6" t="s">
        <v>72</v>
      </c>
      <c r="C20" s="6">
        <v>134</v>
      </c>
      <c r="D20" s="11">
        <f t="shared" si="0"/>
        <v>0.99489964373799999</v>
      </c>
      <c r="E20" s="11">
        <f t="shared" si="1"/>
        <v>2.7174906594805996</v>
      </c>
      <c r="F20" s="6" t="s">
        <v>182</v>
      </c>
      <c r="G20" s="6" t="s">
        <v>183</v>
      </c>
    </row>
    <row r="21" spans="1:7" ht="21">
      <c r="A21" s="5">
        <v>17</v>
      </c>
      <c r="B21" s="6" t="s">
        <v>73</v>
      </c>
      <c r="C21" s="6">
        <v>119</v>
      </c>
      <c r="D21" s="11">
        <f t="shared" si="0"/>
        <v>0.88353028063299999</v>
      </c>
      <c r="E21" s="11">
        <f t="shared" si="1"/>
        <v>2.4132939438670999</v>
      </c>
      <c r="F21" s="6" t="s">
        <v>184</v>
      </c>
      <c r="G21" s="6" t="s">
        <v>185</v>
      </c>
    </row>
    <row r="22" spans="1:7" ht="21">
      <c r="A22" s="5">
        <v>18</v>
      </c>
      <c r="B22" s="6" t="s">
        <v>74</v>
      </c>
      <c r="C22" s="6">
        <v>330</v>
      </c>
      <c r="D22" s="11">
        <f t="shared" si="0"/>
        <v>2.4501259883099999</v>
      </c>
      <c r="E22" s="11">
        <f t="shared" si="1"/>
        <v>6.6923277434969997</v>
      </c>
      <c r="F22" s="6" t="s">
        <v>307</v>
      </c>
      <c r="G22" s="6" t="s">
        <v>245</v>
      </c>
    </row>
    <row r="23" spans="1:7" ht="21">
      <c r="A23" s="5">
        <v>19</v>
      </c>
      <c r="B23" s="6" t="s">
        <v>75</v>
      </c>
      <c r="C23" s="6">
        <v>106</v>
      </c>
      <c r="D23" s="11">
        <f t="shared" si="0"/>
        <v>0.78701016594200002</v>
      </c>
      <c r="E23" s="11">
        <f t="shared" si="1"/>
        <v>2.1496567903354</v>
      </c>
      <c r="F23" s="6" t="s">
        <v>244</v>
      </c>
      <c r="G23" s="6" t="s">
        <v>245</v>
      </c>
    </row>
    <row r="24" spans="1:7" ht="21">
      <c r="A24" s="5">
        <v>20</v>
      </c>
      <c r="B24" s="6" t="s">
        <v>76</v>
      </c>
      <c r="C24" s="6">
        <v>48</v>
      </c>
      <c r="D24" s="11">
        <f t="shared" si="0"/>
        <v>0.35638196193600002</v>
      </c>
      <c r="E24" s="11">
        <f t="shared" si="1"/>
        <v>0.97342948996319989</v>
      </c>
      <c r="F24" s="6" t="s">
        <v>244</v>
      </c>
      <c r="G24" s="6" t="s">
        <v>245</v>
      </c>
    </row>
    <row r="25" spans="1:7" ht="21">
      <c r="A25" s="5">
        <v>21</v>
      </c>
      <c r="B25" s="6" t="s">
        <v>77</v>
      </c>
      <c r="C25" s="6">
        <v>106</v>
      </c>
      <c r="D25" s="11">
        <f t="shared" si="0"/>
        <v>0.78701016594200002</v>
      </c>
      <c r="E25" s="11">
        <f t="shared" si="1"/>
        <v>2.1496567903354</v>
      </c>
      <c r="F25" s="6" t="s">
        <v>244</v>
      </c>
      <c r="G25" s="6" t="s">
        <v>245</v>
      </c>
    </row>
    <row r="26" spans="1:7" ht="21">
      <c r="A26" s="5">
        <v>22</v>
      </c>
      <c r="B26" s="6" t="s">
        <v>78</v>
      </c>
      <c r="C26" s="6">
        <v>47</v>
      </c>
      <c r="D26" s="11">
        <f t="shared" si="0"/>
        <v>0.34895733772900001</v>
      </c>
      <c r="E26" s="11">
        <f t="shared" si="1"/>
        <v>0.9531497089223</v>
      </c>
      <c r="F26" s="6" t="s">
        <v>244</v>
      </c>
      <c r="G26" s="6" t="s">
        <v>245</v>
      </c>
    </row>
    <row r="27" spans="1:7" ht="21">
      <c r="A27" s="5">
        <v>23</v>
      </c>
      <c r="B27" s="6" t="s">
        <v>79</v>
      </c>
      <c r="C27" s="6">
        <v>101</v>
      </c>
      <c r="D27" s="11">
        <f t="shared" si="0"/>
        <v>0.74988704490699998</v>
      </c>
      <c r="E27" s="11">
        <f t="shared" si="1"/>
        <v>2.0482578851308997</v>
      </c>
      <c r="F27" s="6" t="s">
        <v>246</v>
      </c>
      <c r="G27" s="6" t="s">
        <v>247</v>
      </c>
    </row>
    <row r="28" spans="1:7" ht="21">
      <c r="A28" s="5">
        <v>24</v>
      </c>
      <c r="B28" s="6" t="s">
        <v>80</v>
      </c>
      <c r="C28" s="6">
        <v>87</v>
      </c>
      <c r="D28" s="11">
        <f t="shared" si="0"/>
        <v>0.64594230600900004</v>
      </c>
      <c r="E28" s="11">
        <f t="shared" si="1"/>
        <v>1.7643409505582999</v>
      </c>
      <c r="F28" s="6" t="s">
        <v>246</v>
      </c>
      <c r="G28" s="6" t="s">
        <v>247</v>
      </c>
    </row>
    <row r="29" spans="1:7" ht="21">
      <c r="A29" s="5">
        <v>25</v>
      </c>
      <c r="B29" s="6" t="s">
        <v>81</v>
      </c>
      <c r="C29" s="6">
        <v>133</v>
      </c>
      <c r="D29" s="11">
        <f t="shared" si="0"/>
        <v>0.98747501953100003</v>
      </c>
      <c r="E29" s="11">
        <f t="shared" si="1"/>
        <v>2.6972108784396998</v>
      </c>
      <c r="F29" s="6" t="s">
        <v>248</v>
      </c>
      <c r="G29" s="6" t="s">
        <v>249</v>
      </c>
    </row>
    <row r="30" spans="1:7" ht="21">
      <c r="A30" s="5">
        <v>26</v>
      </c>
      <c r="B30" s="6" t="s">
        <v>82</v>
      </c>
      <c r="C30" s="6">
        <v>34</v>
      </c>
      <c r="D30" s="11">
        <f t="shared" si="0"/>
        <v>0.25243722303799998</v>
      </c>
      <c r="E30" s="11">
        <f t="shared" si="1"/>
        <v>0.68951255539059997</v>
      </c>
      <c r="F30" s="6" t="s">
        <v>246</v>
      </c>
      <c r="G30" s="6" t="s">
        <v>250</v>
      </c>
    </row>
    <row r="31" spans="1:7" ht="21">
      <c r="A31" s="5">
        <v>27</v>
      </c>
      <c r="B31" s="6" t="s">
        <v>83</v>
      </c>
      <c r="C31" s="6">
        <v>42</v>
      </c>
      <c r="D31" s="11">
        <f t="shared" si="0"/>
        <v>0.31183421669400002</v>
      </c>
      <c r="E31" s="11">
        <f t="shared" si="1"/>
        <v>0.85175080371779999</v>
      </c>
      <c r="F31" s="6" t="s">
        <v>246</v>
      </c>
      <c r="G31" s="6" t="s">
        <v>250</v>
      </c>
    </row>
    <row r="32" spans="1:7" ht="21">
      <c r="A32" s="5">
        <v>28</v>
      </c>
      <c r="B32" s="6" t="s">
        <v>84</v>
      </c>
      <c r="C32" s="6">
        <v>72</v>
      </c>
      <c r="D32" s="11">
        <f t="shared" si="0"/>
        <v>0.53457294290400004</v>
      </c>
      <c r="E32" s="11">
        <f t="shared" si="1"/>
        <v>1.4601442349447999</v>
      </c>
      <c r="F32" s="6" t="s">
        <v>246</v>
      </c>
      <c r="G32" s="6" t="s">
        <v>250</v>
      </c>
    </row>
    <row r="33" spans="1:7" ht="21">
      <c r="A33" s="5">
        <v>29</v>
      </c>
      <c r="B33" s="6" t="s">
        <v>85</v>
      </c>
      <c r="C33" s="6">
        <v>67</v>
      </c>
      <c r="D33" s="11">
        <f t="shared" si="0"/>
        <v>0.497449821869</v>
      </c>
      <c r="E33" s="11">
        <f t="shared" si="1"/>
        <v>1.3587453297402998</v>
      </c>
      <c r="F33" s="6" t="s">
        <v>246</v>
      </c>
      <c r="G33" s="6" t="s">
        <v>250</v>
      </c>
    </row>
    <row r="34" spans="1:7" ht="21">
      <c r="A34" s="5">
        <v>30</v>
      </c>
      <c r="B34" s="6" t="s">
        <v>86</v>
      </c>
      <c r="C34" s="6">
        <v>49</v>
      </c>
      <c r="D34" s="11">
        <f t="shared" si="0"/>
        <v>0.36380658614299999</v>
      </c>
      <c r="E34" s="11">
        <f t="shared" si="1"/>
        <v>0.99370927100409989</v>
      </c>
      <c r="F34" s="6" t="s">
        <v>246</v>
      </c>
      <c r="G34" s="6" t="s">
        <v>250</v>
      </c>
    </row>
    <row r="35" spans="1:7" ht="21">
      <c r="A35" s="5">
        <v>31</v>
      </c>
      <c r="B35" s="6" t="s">
        <v>87</v>
      </c>
      <c r="C35" s="6">
        <v>110</v>
      </c>
      <c r="D35" s="11">
        <f t="shared" si="0"/>
        <v>0.81670866276999998</v>
      </c>
      <c r="E35" s="11">
        <f t="shared" si="1"/>
        <v>2.230775914499</v>
      </c>
      <c r="F35" s="6" t="s">
        <v>251</v>
      </c>
      <c r="G35" s="6" t="s">
        <v>252</v>
      </c>
    </row>
    <row r="36" spans="1:7" ht="21">
      <c r="A36" s="5">
        <v>32</v>
      </c>
      <c r="B36" s="6" t="s">
        <v>88</v>
      </c>
      <c r="C36" s="6">
        <v>59</v>
      </c>
      <c r="D36" s="11">
        <f t="shared" si="0"/>
        <v>0.43805282821300001</v>
      </c>
      <c r="E36" s="11">
        <f t="shared" si="1"/>
        <v>1.1965070814131</v>
      </c>
      <c r="F36" s="6" t="s">
        <v>251</v>
      </c>
      <c r="G36" s="6" t="s">
        <v>252</v>
      </c>
    </row>
    <row r="37" spans="1:7" ht="21">
      <c r="A37" s="5">
        <v>33</v>
      </c>
      <c r="B37" s="6" t="s">
        <v>89</v>
      </c>
      <c r="C37" s="6">
        <v>51</v>
      </c>
      <c r="D37" s="11">
        <f t="shared" si="0"/>
        <v>0.37865583455699997</v>
      </c>
      <c r="E37" s="11">
        <f t="shared" si="1"/>
        <v>1.0342688330859</v>
      </c>
      <c r="F37" s="6" t="s">
        <v>251</v>
      </c>
      <c r="G37" s="6" t="s">
        <v>252</v>
      </c>
    </row>
    <row r="38" spans="1:7" ht="21">
      <c r="A38" s="5">
        <v>34</v>
      </c>
      <c r="B38" s="6" t="s">
        <v>90</v>
      </c>
      <c r="C38" s="6">
        <v>110</v>
      </c>
      <c r="D38" s="11">
        <f t="shared" si="0"/>
        <v>0.81670866276999998</v>
      </c>
      <c r="E38" s="11">
        <f t="shared" si="1"/>
        <v>2.230775914499</v>
      </c>
      <c r="F38" s="6" t="s">
        <v>251</v>
      </c>
      <c r="G38" s="6" t="s">
        <v>252</v>
      </c>
    </row>
    <row r="39" spans="1:7" ht="21">
      <c r="A39" s="5">
        <v>35</v>
      </c>
      <c r="B39" s="6" t="s">
        <v>91</v>
      </c>
      <c r="C39" s="6">
        <v>65</v>
      </c>
      <c r="D39" s="11">
        <f t="shared" si="0"/>
        <v>0.48260057345500001</v>
      </c>
      <c r="E39" s="11">
        <f t="shared" si="1"/>
        <v>1.3181857676584998</v>
      </c>
      <c r="F39" s="6" t="s">
        <v>253</v>
      </c>
      <c r="G39" s="6" t="s">
        <v>254</v>
      </c>
    </row>
    <row r="40" spans="1:7" ht="21">
      <c r="A40" s="5">
        <v>36</v>
      </c>
      <c r="B40" s="6" t="s">
        <v>92</v>
      </c>
      <c r="C40" s="6">
        <v>64</v>
      </c>
      <c r="D40" s="11">
        <f t="shared" si="0"/>
        <v>0.475175949248</v>
      </c>
      <c r="E40" s="11">
        <f t="shared" si="1"/>
        <v>1.2979059866175999</v>
      </c>
      <c r="F40" s="6" t="s">
        <v>255</v>
      </c>
      <c r="G40" s="6" t="s">
        <v>256</v>
      </c>
    </row>
    <row r="41" spans="1:7" ht="21">
      <c r="A41" s="5">
        <v>37</v>
      </c>
      <c r="B41" s="6" t="s">
        <v>93</v>
      </c>
      <c r="C41" s="6">
        <v>76</v>
      </c>
      <c r="D41" s="11">
        <f t="shared" si="0"/>
        <v>0.564271439732</v>
      </c>
      <c r="E41" s="11">
        <f t="shared" si="1"/>
        <v>1.5412633591084</v>
      </c>
      <c r="F41" s="6" t="s">
        <v>255</v>
      </c>
      <c r="G41" s="6" t="s">
        <v>256</v>
      </c>
    </row>
    <row r="42" spans="1:7" ht="21">
      <c r="A42" s="5">
        <v>38</v>
      </c>
      <c r="B42" s="6" t="s">
        <v>94</v>
      </c>
      <c r="C42" s="6">
        <v>75</v>
      </c>
      <c r="D42" s="11">
        <f t="shared" si="0"/>
        <v>0.55684681552500004</v>
      </c>
      <c r="E42" s="11">
        <f t="shared" si="1"/>
        <v>1.5209835780674998</v>
      </c>
      <c r="F42" s="6" t="s">
        <v>193</v>
      </c>
      <c r="G42" s="6" t="s">
        <v>194</v>
      </c>
    </row>
    <row r="43" spans="1:7" ht="21">
      <c r="A43" s="5">
        <v>39</v>
      </c>
      <c r="B43" s="6" t="s">
        <v>95</v>
      </c>
      <c r="C43" s="6">
        <v>68</v>
      </c>
      <c r="D43" s="11">
        <f t="shared" si="0"/>
        <v>0.50487444607599996</v>
      </c>
      <c r="E43" s="11">
        <f t="shared" si="1"/>
        <v>1.3790251107811999</v>
      </c>
      <c r="F43" s="6" t="s">
        <v>193</v>
      </c>
      <c r="G43" s="6" t="s">
        <v>194</v>
      </c>
    </row>
    <row r="44" spans="1:7" ht="21">
      <c r="A44" s="5">
        <v>40</v>
      </c>
      <c r="B44" s="6" t="s">
        <v>96</v>
      </c>
      <c r="C44" s="6">
        <v>24</v>
      </c>
      <c r="D44" s="11">
        <f t="shared" si="0"/>
        <v>0.17819098096800001</v>
      </c>
      <c r="E44" s="11">
        <f t="shared" si="1"/>
        <v>0.48671474498159994</v>
      </c>
      <c r="F44" s="6" t="s">
        <v>193</v>
      </c>
      <c r="G44" s="6" t="s">
        <v>194</v>
      </c>
    </row>
    <row r="45" spans="1:7" ht="21">
      <c r="A45" s="5">
        <v>41</v>
      </c>
      <c r="B45" s="6" t="s">
        <v>97</v>
      </c>
      <c r="C45" s="6">
        <v>88</v>
      </c>
      <c r="D45" s="11">
        <f t="shared" si="0"/>
        <v>0.65336693021600001</v>
      </c>
      <c r="E45" s="11">
        <f t="shared" si="1"/>
        <v>1.7846207315992</v>
      </c>
      <c r="F45" s="6" t="s">
        <v>193</v>
      </c>
      <c r="G45" s="6" t="s">
        <v>194</v>
      </c>
    </row>
    <row r="46" spans="1:7" ht="21">
      <c r="A46" s="5">
        <v>42</v>
      </c>
      <c r="B46" s="6" t="s">
        <v>98</v>
      </c>
      <c r="C46" s="6">
        <v>129</v>
      </c>
      <c r="D46" s="11">
        <f t="shared" si="0"/>
        <v>0.95777652270299996</v>
      </c>
      <c r="E46" s="11">
        <f t="shared" si="1"/>
        <v>2.6160917542760997</v>
      </c>
      <c r="F46" s="6" t="s">
        <v>197</v>
      </c>
      <c r="G46" s="6" t="s">
        <v>198</v>
      </c>
    </row>
    <row r="47" spans="1:7" ht="21">
      <c r="A47" s="5">
        <v>43</v>
      </c>
      <c r="B47" s="6" t="s">
        <v>99</v>
      </c>
      <c r="C47" s="6">
        <v>108</v>
      </c>
      <c r="D47" s="11">
        <f t="shared" si="0"/>
        <v>0.80185941435599994</v>
      </c>
      <c r="E47" s="11">
        <f t="shared" si="1"/>
        <v>2.1902163524171998</v>
      </c>
      <c r="F47" s="6" t="s">
        <v>197</v>
      </c>
      <c r="G47" s="6" t="s">
        <v>198</v>
      </c>
    </row>
    <row r="48" spans="1:7" ht="21">
      <c r="A48" s="5">
        <v>44</v>
      </c>
      <c r="B48" s="6" t="s">
        <v>100</v>
      </c>
      <c r="C48" s="6">
        <v>125</v>
      </c>
      <c r="D48" s="11">
        <f t="shared" si="0"/>
        <v>0.92807802587499999</v>
      </c>
      <c r="E48" s="11">
        <f t="shared" si="1"/>
        <v>2.5349726301124997</v>
      </c>
      <c r="F48" s="6" t="s">
        <v>201</v>
      </c>
      <c r="G48" s="6" t="s">
        <v>202</v>
      </c>
    </row>
    <row r="49" spans="1:7" ht="21">
      <c r="A49" s="5">
        <v>45</v>
      </c>
      <c r="B49" s="6" t="s">
        <v>101</v>
      </c>
      <c r="C49" s="6">
        <v>139</v>
      </c>
      <c r="D49" s="11">
        <f t="shared" si="0"/>
        <v>1.032022764773</v>
      </c>
      <c r="E49" s="11">
        <f t="shared" si="1"/>
        <v>2.8188895646851</v>
      </c>
      <c r="F49" s="6" t="s">
        <v>199</v>
      </c>
      <c r="G49" s="6" t="s">
        <v>200</v>
      </c>
    </row>
    <row r="50" spans="1:7" ht="21">
      <c r="A50" s="5">
        <v>46</v>
      </c>
      <c r="B50" s="6" t="s">
        <v>102</v>
      </c>
      <c r="C50" s="6">
        <v>62</v>
      </c>
      <c r="D50" s="11">
        <f t="shared" si="0"/>
        <v>0.46032670083400001</v>
      </c>
      <c r="E50" s="11">
        <f t="shared" si="1"/>
        <v>1.2573464245357999</v>
      </c>
      <c r="F50" s="6" t="s">
        <v>199</v>
      </c>
      <c r="G50" s="6" t="s">
        <v>200</v>
      </c>
    </row>
    <row r="51" spans="1:7" ht="21">
      <c r="A51" s="5">
        <v>47</v>
      </c>
      <c r="B51" s="6" t="s">
        <v>103</v>
      </c>
      <c r="C51" s="6">
        <v>81</v>
      </c>
      <c r="D51" s="11">
        <f t="shared" si="0"/>
        <v>0.60139456076700004</v>
      </c>
      <c r="E51" s="11">
        <f t="shared" si="1"/>
        <v>1.6426622643128999</v>
      </c>
      <c r="F51" s="6" t="s">
        <v>203</v>
      </c>
      <c r="G51" s="6"/>
    </row>
    <row r="52" spans="1:7" ht="21">
      <c r="A52" s="5">
        <v>48</v>
      </c>
      <c r="B52" s="6" t="s">
        <v>104</v>
      </c>
      <c r="C52" s="6">
        <v>55</v>
      </c>
      <c r="D52" s="11">
        <f t="shared" si="0"/>
        <v>0.40835433138499999</v>
      </c>
      <c r="E52" s="11">
        <f t="shared" si="1"/>
        <v>1.1153879572495</v>
      </c>
      <c r="F52" s="6" t="s">
        <v>206</v>
      </c>
      <c r="G52" s="6" t="s">
        <v>207</v>
      </c>
    </row>
    <row r="53" spans="1:7" ht="21">
      <c r="A53" s="5">
        <v>49</v>
      </c>
      <c r="B53" s="6" t="s">
        <v>105</v>
      </c>
      <c r="C53" s="6">
        <v>70</v>
      </c>
      <c r="D53" s="11">
        <f t="shared" si="0"/>
        <v>0.51972369449</v>
      </c>
      <c r="E53" s="11">
        <f t="shared" si="1"/>
        <v>1.4195846728629999</v>
      </c>
      <c r="F53" s="6" t="s">
        <v>206</v>
      </c>
      <c r="G53" s="6" t="s">
        <v>207</v>
      </c>
    </row>
    <row r="54" spans="1:7" ht="21">
      <c r="A54" s="5">
        <v>50</v>
      </c>
      <c r="B54" s="6" t="s">
        <v>106</v>
      </c>
      <c r="C54" s="6">
        <v>78</v>
      </c>
      <c r="D54" s="11">
        <f t="shared" si="0"/>
        <v>0.57912068814600004</v>
      </c>
      <c r="E54" s="11">
        <f t="shared" si="1"/>
        <v>1.5818229211902</v>
      </c>
      <c r="F54" s="6" t="s">
        <v>204</v>
      </c>
      <c r="G54" s="6" t="s">
        <v>205</v>
      </c>
    </row>
    <row r="55" spans="1:7" ht="21">
      <c r="A55" s="5">
        <v>51</v>
      </c>
      <c r="B55" s="6" t="s">
        <v>107</v>
      </c>
      <c r="C55" s="6">
        <v>49</v>
      </c>
      <c r="D55" s="11">
        <f t="shared" si="0"/>
        <v>0.36380658614299999</v>
      </c>
      <c r="E55" s="11">
        <f t="shared" si="1"/>
        <v>0.99370927100409989</v>
      </c>
      <c r="F55" s="6" t="s">
        <v>204</v>
      </c>
      <c r="G55" s="6" t="s">
        <v>205</v>
      </c>
    </row>
    <row r="56" spans="1:7" ht="21">
      <c r="A56" s="5">
        <v>52</v>
      </c>
      <c r="B56" s="6" t="s">
        <v>108</v>
      </c>
      <c r="C56" s="6">
        <v>91</v>
      </c>
      <c r="D56" s="11">
        <f t="shared" si="0"/>
        <v>0.67564080283700001</v>
      </c>
      <c r="E56" s="11">
        <f t="shared" si="1"/>
        <v>1.8454600747218999</v>
      </c>
      <c r="F56" s="6" t="s">
        <v>184</v>
      </c>
      <c r="G56" s="6" t="s">
        <v>185</v>
      </c>
    </row>
    <row r="57" spans="1:7" ht="21">
      <c r="A57" s="5">
        <v>53</v>
      </c>
      <c r="B57" s="6" t="s">
        <v>109</v>
      </c>
      <c r="C57" s="6">
        <v>48</v>
      </c>
      <c r="D57" s="11">
        <f t="shared" si="0"/>
        <v>0.35638196193600002</v>
      </c>
      <c r="E57" s="11">
        <f t="shared" si="1"/>
        <v>0.97342948996319989</v>
      </c>
      <c r="F57" s="6" t="s">
        <v>184</v>
      </c>
      <c r="G57" s="6" t="s">
        <v>185</v>
      </c>
    </row>
    <row r="58" spans="1:7" ht="21">
      <c r="A58" s="5">
        <v>54</v>
      </c>
      <c r="B58" s="6" t="s">
        <v>110</v>
      </c>
      <c r="C58" s="6">
        <v>184</v>
      </c>
      <c r="D58" s="11">
        <f t="shared" si="0"/>
        <v>1.3661308540879999</v>
      </c>
      <c r="E58" s="11">
        <f t="shared" si="1"/>
        <v>3.7314797115256</v>
      </c>
      <c r="F58" s="6" t="s">
        <v>195</v>
      </c>
      <c r="G58" s="6" t="s">
        <v>196</v>
      </c>
    </row>
    <row r="59" spans="1:7" ht="21">
      <c r="A59" s="5">
        <v>55</v>
      </c>
      <c r="B59" s="6" t="s">
        <v>111</v>
      </c>
      <c r="C59" s="6">
        <v>48</v>
      </c>
      <c r="D59" s="11">
        <f t="shared" si="0"/>
        <v>0.35638196193600002</v>
      </c>
      <c r="E59" s="11">
        <f t="shared" si="1"/>
        <v>0.97342948996319989</v>
      </c>
      <c r="F59" s="6" t="s">
        <v>195</v>
      </c>
      <c r="G59" s="6" t="s">
        <v>196</v>
      </c>
    </row>
    <row r="60" spans="1:7" ht="21">
      <c r="A60" s="5">
        <v>56</v>
      </c>
      <c r="B60" s="6" t="s">
        <v>112</v>
      </c>
      <c r="C60" s="6">
        <v>133</v>
      </c>
      <c r="D60" s="11">
        <f t="shared" si="0"/>
        <v>0.98747501953100003</v>
      </c>
      <c r="E60" s="11">
        <f t="shared" si="1"/>
        <v>2.6972108784396998</v>
      </c>
      <c r="F60" s="6" t="s">
        <v>191</v>
      </c>
      <c r="G60" s="6" t="s">
        <v>192</v>
      </c>
    </row>
    <row r="61" spans="1:7" ht="21">
      <c r="A61" s="5">
        <v>57</v>
      </c>
      <c r="B61" s="6" t="s">
        <v>298</v>
      </c>
      <c r="C61" s="6">
        <v>122</v>
      </c>
      <c r="D61" s="11">
        <f t="shared" si="0"/>
        <v>0.90580415325399999</v>
      </c>
      <c r="E61" s="11">
        <f t="shared" si="1"/>
        <v>2.4741332869898001</v>
      </c>
      <c r="F61" s="6" t="s">
        <v>299</v>
      </c>
      <c r="G61" s="6" t="s">
        <v>269</v>
      </c>
    </row>
    <row r="62" spans="1:7" ht="21">
      <c r="A62" s="5">
        <v>58</v>
      </c>
      <c r="B62" s="6" t="s">
        <v>113</v>
      </c>
      <c r="C62" s="6">
        <v>80</v>
      </c>
      <c r="D62" s="11">
        <f t="shared" si="0"/>
        <v>0.59396993655999997</v>
      </c>
      <c r="E62" s="11">
        <f t="shared" si="1"/>
        <v>1.622382483272</v>
      </c>
      <c r="F62" s="6" t="s">
        <v>299</v>
      </c>
      <c r="G62" s="6" t="s">
        <v>269</v>
      </c>
    </row>
    <row r="63" spans="1:7" ht="21">
      <c r="A63" s="5">
        <v>59</v>
      </c>
      <c r="B63" s="6" t="s">
        <v>114</v>
      </c>
      <c r="C63" s="6">
        <v>103</v>
      </c>
      <c r="D63" s="11">
        <f t="shared" si="0"/>
        <v>0.76473629332100002</v>
      </c>
      <c r="E63" s="11">
        <f t="shared" si="1"/>
        <v>2.0888174472126999</v>
      </c>
      <c r="F63" s="6" t="s">
        <v>300</v>
      </c>
      <c r="G63" s="6" t="s">
        <v>301</v>
      </c>
    </row>
    <row r="64" spans="1:7" ht="21">
      <c r="A64" s="5">
        <v>60</v>
      </c>
      <c r="B64" s="6" t="s">
        <v>115</v>
      </c>
      <c r="C64" s="6">
        <v>70</v>
      </c>
      <c r="D64" s="11">
        <f t="shared" si="0"/>
        <v>0.51972369449</v>
      </c>
      <c r="E64" s="11">
        <f t="shared" si="1"/>
        <v>1.4195846728629999</v>
      </c>
      <c r="F64" s="6" t="s">
        <v>208</v>
      </c>
      <c r="G64" s="6" t="s">
        <v>302</v>
      </c>
    </row>
    <row r="65" spans="1:7" ht="21">
      <c r="A65" s="5">
        <v>61</v>
      </c>
      <c r="B65" s="6" t="s">
        <v>116</v>
      </c>
      <c r="C65" s="6">
        <v>60</v>
      </c>
      <c r="D65" s="11">
        <f t="shared" si="0"/>
        <v>0.44547745241999998</v>
      </c>
      <c r="E65" s="11">
        <f t="shared" si="1"/>
        <v>1.2167868624539999</v>
      </c>
      <c r="F65" s="6" t="s">
        <v>212</v>
      </c>
      <c r="G65" s="6" t="s">
        <v>213</v>
      </c>
    </row>
    <row r="66" spans="1:7" ht="21">
      <c r="A66" s="5">
        <v>62</v>
      </c>
      <c r="B66" s="6" t="s">
        <v>117</v>
      </c>
      <c r="C66" s="6">
        <v>65</v>
      </c>
      <c r="D66" s="11">
        <f t="shared" si="0"/>
        <v>0.48260057345500001</v>
      </c>
      <c r="E66" s="11">
        <f t="shared" si="1"/>
        <v>1.3181857676584998</v>
      </c>
      <c r="F66" s="6" t="s">
        <v>212</v>
      </c>
      <c r="G66" s="6" t="s">
        <v>213</v>
      </c>
    </row>
    <row r="67" spans="1:7" ht="21">
      <c r="A67" s="5">
        <v>63</v>
      </c>
      <c r="B67" s="6" t="s">
        <v>118</v>
      </c>
      <c r="C67" s="6">
        <v>66</v>
      </c>
      <c r="D67" s="11">
        <f t="shared" si="0"/>
        <v>0.49002519766199998</v>
      </c>
      <c r="E67" s="11">
        <f t="shared" si="1"/>
        <v>1.3384655486993999</v>
      </c>
      <c r="F67" s="6" t="s">
        <v>212</v>
      </c>
      <c r="G67" s="6" t="s">
        <v>213</v>
      </c>
    </row>
    <row r="68" spans="1:7" ht="21">
      <c r="A68" s="5">
        <v>64</v>
      </c>
      <c r="B68" s="6" t="s">
        <v>119</v>
      </c>
      <c r="C68" s="6">
        <v>66</v>
      </c>
      <c r="D68" s="11">
        <f t="shared" si="0"/>
        <v>0.49002519766199998</v>
      </c>
      <c r="E68" s="11">
        <f t="shared" si="1"/>
        <v>1.3384655486993999</v>
      </c>
      <c r="F68" s="6" t="s">
        <v>209</v>
      </c>
      <c r="G68" s="6" t="s">
        <v>210</v>
      </c>
    </row>
    <row r="69" spans="1:7" ht="21">
      <c r="A69" s="5">
        <v>65</v>
      </c>
      <c r="B69" s="6" t="s">
        <v>120</v>
      </c>
      <c r="C69" s="6">
        <v>55</v>
      </c>
      <c r="D69" s="11">
        <f t="shared" si="0"/>
        <v>0.40835433138499999</v>
      </c>
      <c r="E69" s="11">
        <f t="shared" si="1"/>
        <v>1.1153879572495</v>
      </c>
      <c r="F69" s="6" t="s">
        <v>209</v>
      </c>
      <c r="G69" s="6" t="s">
        <v>210</v>
      </c>
    </row>
    <row r="70" spans="1:7" ht="21">
      <c r="A70" s="5">
        <v>66</v>
      </c>
      <c r="B70" s="6" t="s">
        <v>121</v>
      </c>
      <c r="C70" s="6">
        <v>98</v>
      </c>
      <c r="D70" s="11">
        <f t="shared" ref="D70:D127" si="2">C70*0.007424624207</f>
        <v>0.72761317228599998</v>
      </c>
      <c r="E70" s="11">
        <f t="shared" ref="E70:E127" si="3">C70*0.0202797810409</f>
        <v>1.9874185420081998</v>
      </c>
      <c r="F70" s="6" t="s">
        <v>209</v>
      </c>
      <c r="G70" s="6" t="s">
        <v>210</v>
      </c>
    </row>
    <row r="71" spans="1:7" ht="21">
      <c r="A71" s="5">
        <v>67</v>
      </c>
      <c r="B71" s="6" t="s">
        <v>122</v>
      </c>
      <c r="C71" s="6">
        <v>71</v>
      </c>
      <c r="D71" s="11">
        <f t="shared" si="2"/>
        <v>0.52714831869699996</v>
      </c>
      <c r="E71" s="11">
        <f t="shared" si="3"/>
        <v>1.4398644539038998</v>
      </c>
      <c r="F71" s="6" t="s">
        <v>211</v>
      </c>
      <c r="G71" s="6" t="s">
        <v>210</v>
      </c>
    </row>
    <row r="72" spans="1:7" ht="21">
      <c r="A72" s="5">
        <v>68</v>
      </c>
      <c r="B72" s="6" t="s">
        <v>123</v>
      </c>
      <c r="C72" s="6">
        <v>30</v>
      </c>
      <c r="D72" s="11">
        <f t="shared" si="2"/>
        <v>0.22273872620999999</v>
      </c>
      <c r="E72" s="11">
        <f t="shared" si="3"/>
        <v>0.60839343122699996</v>
      </c>
      <c r="F72" s="6" t="s">
        <v>211</v>
      </c>
      <c r="G72" s="6" t="s">
        <v>210</v>
      </c>
    </row>
    <row r="73" spans="1:7" ht="21">
      <c r="A73" s="5">
        <v>69</v>
      </c>
      <c r="B73" s="6" t="s">
        <v>124</v>
      </c>
      <c r="C73" s="6">
        <v>40</v>
      </c>
      <c r="D73" s="11">
        <f t="shared" si="2"/>
        <v>0.29698496827999998</v>
      </c>
      <c r="E73" s="11">
        <f t="shared" si="3"/>
        <v>0.81119124163599998</v>
      </c>
      <c r="F73" s="6" t="s">
        <v>211</v>
      </c>
      <c r="G73" s="6" t="s">
        <v>210</v>
      </c>
    </row>
    <row r="74" spans="1:7" ht="21">
      <c r="A74" s="5">
        <v>70</v>
      </c>
      <c r="B74" s="6" t="s">
        <v>125</v>
      </c>
      <c r="C74" s="6">
        <v>166</v>
      </c>
      <c r="D74" s="11">
        <f t="shared" si="2"/>
        <v>1.2324876183619999</v>
      </c>
      <c r="E74" s="11">
        <f t="shared" si="3"/>
        <v>3.3664436527893997</v>
      </c>
      <c r="F74" s="6" t="s">
        <v>201</v>
      </c>
      <c r="G74" s="6" t="s">
        <v>202</v>
      </c>
    </row>
    <row r="75" spans="1:7" ht="21">
      <c r="A75" s="5">
        <v>71</v>
      </c>
      <c r="B75" s="6" t="s">
        <v>126</v>
      </c>
      <c r="C75" s="6">
        <v>52</v>
      </c>
      <c r="D75" s="11">
        <f t="shared" si="2"/>
        <v>0.38608045876399999</v>
      </c>
      <c r="E75" s="11">
        <f t="shared" si="3"/>
        <v>1.0545486141267999</v>
      </c>
      <c r="F75" s="6" t="s">
        <v>201</v>
      </c>
      <c r="G75" s="6" t="s">
        <v>202</v>
      </c>
    </row>
    <row r="76" spans="1:7" ht="21">
      <c r="A76" s="5">
        <v>72</v>
      </c>
      <c r="B76" s="6" t="s">
        <v>127</v>
      </c>
      <c r="C76" s="6">
        <v>69</v>
      </c>
      <c r="D76" s="11">
        <f t="shared" si="2"/>
        <v>0.51229907028300004</v>
      </c>
      <c r="E76" s="11">
        <f t="shared" si="3"/>
        <v>1.3993048918220998</v>
      </c>
      <c r="F76" s="6" t="s">
        <v>201</v>
      </c>
      <c r="G76" s="6" t="s">
        <v>202</v>
      </c>
    </row>
    <row r="77" spans="1:7" ht="21">
      <c r="A77" s="5">
        <v>73</v>
      </c>
      <c r="B77" s="6" t="s">
        <v>128</v>
      </c>
      <c r="C77" s="6">
        <v>62</v>
      </c>
      <c r="D77" s="11">
        <f t="shared" si="2"/>
        <v>0.46032670083400001</v>
      </c>
      <c r="E77" s="11">
        <f t="shared" si="3"/>
        <v>1.2573464245357999</v>
      </c>
      <c r="F77" s="6" t="s">
        <v>214</v>
      </c>
      <c r="G77" s="6" t="s">
        <v>215</v>
      </c>
    </row>
    <row r="78" spans="1:7" ht="21">
      <c r="A78" s="5">
        <v>74</v>
      </c>
      <c r="B78" s="6" t="s">
        <v>129</v>
      </c>
      <c r="C78" s="6">
        <v>135</v>
      </c>
      <c r="D78" s="11">
        <f t="shared" si="2"/>
        <v>1.002324267945</v>
      </c>
      <c r="E78" s="11">
        <f t="shared" si="3"/>
        <v>2.7377704405215</v>
      </c>
      <c r="F78" s="6" t="s">
        <v>216</v>
      </c>
      <c r="G78" s="6" t="s">
        <v>217</v>
      </c>
    </row>
    <row r="79" spans="1:7" ht="21">
      <c r="A79" s="5">
        <v>75</v>
      </c>
      <c r="B79" s="6" t="s">
        <v>130</v>
      </c>
      <c r="C79" s="6">
        <v>77</v>
      </c>
      <c r="D79" s="11">
        <f t="shared" si="2"/>
        <v>0.57169606393899997</v>
      </c>
      <c r="E79" s="11">
        <f t="shared" si="3"/>
        <v>1.5615431401492998</v>
      </c>
      <c r="F79" s="6" t="s">
        <v>216</v>
      </c>
      <c r="G79" s="6" t="s">
        <v>217</v>
      </c>
    </row>
    <row r="80" spans="1:7" ht="21">
      <c r="A80" s="5">
        <v>76</v>
      </c>
      <c r="B80" s="6" t="s">
        <v>131</v>
      </c>
      <c r="C80" s="6">
        <v>180</v>
      </c>
      <c r="D80" s="11">
        <f t="shared" si="2"/>
        <v>1.3364323572600001</v>
      </c>
      <c r="E80" s="11">
        <f t="shared" si="3"/>
        <v>3.650360587362</v>
      </c>
      <c r="F80" s="6" t="s">
        <v>313</v>
      </c>
      <c r="G80" s="6" t="s">
        <v>219</v>
      </c>
    </row>
    <row r="81" spans="1:7" ht="21">
      <c r="A81" s="5">
        <v>77</v>
      </c>
      <c r="B81" s="6" t="s">
        <v>132</v>
      </c>
      <c r="C81" s="6">
        <v>123</v>
      </c>
      <c r="D81" s="11">
        <f t="shared" si="2"/>
        <v>0.91322877746099995</v>
      </c>
      <c r="E81" s="11">
        <f t="shared" si="3"/>
        <v>2.4944130680307</v>
      </c>
      <c r="F81" s="6" t="s">
        <v>218</v>
      </c>
      <c r="G81" s="6" t="s">
        <v>219</v>
      </c>
    </row>
    <row r="82" spans="1:7" ht="21">
      <c r="A82" s="5">
        <v>78</v>
      </c>
      <c r="B82" s="6" t="s">
        <v>68</v>
      </c>
      <c r="C82" s="6">
        <v>50</v>
      </c>
      <c r="D82" s="11">
        <f t="shared" si="2"/>
        <v>0.37123121035000001</v>
      </c>
      <c r="E82" s="11">
        <f t="shared" si="3"/>
        <v>1.0139890520449999</v>
      </c>
      <c r="F82" s="6" t="s">
        <v>218</v>
      </c>
      <c r="G82" s="6" t="s">
        <v>219</v>
      </c>
    </row>
    <row r="83" spans="1:7" ht="21">
      <c r="A83" s="5">
        <v>79</v>
      </c>
      <c r="B83" s="6" t="s">
        <v>133</v>
      </c>
      <c r="C83" s="6">
        <v>56</v>
      </c>
      <c r="D83" s="11">
        <f t="shared" si="2"/>
        <v>0.41577895559200001</v>
      </c>
      <c r="E83" s="11">
        <f t="shared" si="3"/>
        <v>1.1356677382903999</v>
      </c>
      <c r="F83" s="6" t="s">
        <v>313</v>
      </c>
      <c r="G83" s="6" t="s">
        <v>219</v>
      </c>
    </row>
    <row r="84" spans="1:7" ht="21">
      <c r="A84" s="5">
        <v>80</v>
      </c>
      <c r="B84" s="6" t="s">
        <v>134</v>
      </c>
      <c r="C84" s="6">
        <v>76</v>
      </c>
      <c r="D84" s="11">
        <f t="shared" si="2"/>
        <v>0.564271439732</v>
      </c>
      <c r="E84" s="11">
        <f t="shared" si="3"/>
        <v>1.5412633591084</v>
      </c>
      <c r="F84" s="6" t="s">
        <v>313</v>
      </c>
      <c r="G84" s="6" t="s">
        <v>219</v>
      </c>
    </row>
    <row r="85" spans="1:7" ht="21">
      <c r="A85" s="5">
        <v>81</v>
      </c>
      <c r="B85" s="6" t="s">
        <v>135</v>
      </c>
      <c r="C85" s="6">
        <v>92</v>
      </c>
      <c r="D85" s="11">
        <f t="shared" si="2"/>
        <v>0.68306542704399997</v>
      </c>
      <c r="E85" s="11">
        <f t="shared" si="3"/>
        <v>1.8657398557628</v>
      </c>
      <c r="F85" s="6" t="s">
        <v>218</v>
      </c>
      <c r="G85" s="6" t="s">
        <v>219</v>
      </c>
    </row>
    <row r="86" spans="1:7" ht="21">
      <c r="A86" s="5">
        <v>82</v>
      </c>
      <c r="B86" s="6" t="s">
        <v>136</v>
      </c>
      <c r="C86" s="6">
        <v>107</v>
      </c>
      <c r="D86" s="11">
        <f t="shared" si="2"/>
        <v>0.79443479014899998</v>
      </c>
      <c r="E86" s="11">
        <f t="shared" si="3"/>
        <v>2.1699365713762999</v>
      </c>
      <c r="F86" s="6" t="s">
        <v>220</v>
      </c>
      <c r="G86" s="6"/>
    </row>
    <row r="87" spans="1:7" ht="21">
      <c r="A87" s="5">
        <v>83</v>
      </c>
      <c r="B87" s="6" t="s">
        <v>137</v>
      </c>
      <c r="C87" s="6">
        <v>66</v>
      </c>
      <c r="D87" s="11">
        <f t="shared" si="2"/>
        <v>0.49002519766199998</v>
      </c>
      <c r="E87" s="11">
        <f t="shared" si="3"/>
        <v>1.3384655486993999</v>
      </c>
      <c r="F87" s="6" t="s">
        <v>220</v>
      </c>
      <c r="G87" s="6"/>
    </row>
    <row r="88" spans="1:7" ht="21">
      <c r="A88" s="5">
        <v>84</v>
      </c>
      <c r="B88" s="6" t="s">
        <v>138</v>
      </c>
      <c r="C88" s="6">
        <v>70</v>
      </c>
      <c r="D88" s="11">
        <f t="shared" si="2"/>
        <v>0.51972369449</v>
      </c>
      <c r="E88" s="11">
        <f t="shared" si="3"/>
        <v>1.4195846728629999</v>
      </c>
      <c r="F88" s="6" t="s">
        <v>220</v>
      </c>
      <c r="G88" s="6"/>
    </row>
    <row r="89" spans="1:7" ht="21">
      <c r="A89" s="5">
        <v>85</v>
      </c>
      <c r="B89" s="6" t="s">
        <v>139</v>
      </c>
      <c r="C89" s="6">
        <v>98</v>
      </c>
      <c r="D89" s="11">
        <f t="shared" si="2"/>
        <v>0.72761317228599998</v>
      </c>
      <c r="E89" s="11">
        <f t="shared" si="3"/>
        <v>1.9874185420081998</v>
      </c>
      <c r="F89" s="6" t="s">
        <v>221</v>
      </c>
      <c r="G89" s="6" t="s">
        <v>222</v>
      </c>
    </row>
    <row r="90" spans="1:7" ht="21">
      <c r="A90" s="5">
        <v>86</v>
      </c>
      <c r="B90" s="6" t="s">
        <v>140</v>
      </c>
      <c r="C90" s="6">
        <v>127</v>
      </c>
      <c r="D90" s="11">
        <f t="shared" si="2"/>
        <v>0.94292727428900003</v>
      </c>
      <c r="E90" s="11">
        <f t="shared" si="3"/>
        <v>2.5755321921943</v>
      </c>
      <c r="F90" s="6" t="s">
        <v>221</v>
      </c>
      <c r="G90" s="6" t="s">
        <v>222</v>
      </c>
    </row>
    <row r="91" spans="1:7" ht="21">
      <c r="A91" s="5">
        <v>87</v>
      </c>
      <c r="B91" s="6" t="s">
        <v>141</v>
      </c>
      <c r="C91" s="6">
        <v>158</v>
      </c>
      <c r="D91" s="11">
        <f t="shared" si="2"/>
        <v>1.173090624706</v>
      </c>
      <c r="E91" s="11">
        <f t="shared" si="3"/>
        <v>3.2042054044621997</v>
      </c>
      <c r="F91" s="6" t="s">
        <v>223</v>
      </c>
      <c r="G91" s="6" t="s">
        <v>224</v>
      </c>
    </row>
    <row r="92" spans="1:7" ht="21">
      <c r="A92" s="5">
        <v>88</v>
      </c>
      <c r="B92" s="6" t="s">
        <v>142</v>
      </c>
      <c r="C92" s="6">
        <v>77</v>
      </c>
      <c r="D92" s="11">
        <f t="shared" si="2"/>
        <v>0.57169606393899997</v>
      </c>
      <c r="E92" s="11">
        <f t="shared" si="3"/>
        <v>1.5615431401492998</v>
      </c>
      <c r="F92" s="6" t="s">
        <v>223</v>
      </c>
      <c r="G92" s="6" t="s">
        <v>224</v>
      </c>
    </row>
    <row r="93" spans="1:7" ht="21">
      <c r="A93" s="5">
        <v>89</v>
      </c>
      <c r="B93" s="6" t="s">
        <v>143</v>
      </c>
      <c r="C93" s="6">
        <v>77</v>
      </c>
      <c r="D93" s="11">
        <f t="shared" si="2"/>
        <v>0.57169606393899997</v>
      </c>
      <c r="E93" s="11">
        <f t="shared" si="3"/>
        <v>1.5615431401492998</v>
      </c>
      <c r="F93" s="6" t="s">
        <v>223</v>
      </c>
      <c r="G93" s="6" t="s">
        <v>224</v>
      </c>
    </row>
    <row r="94" spans="1:7" ht="21">
      <c r="A94" s="5">
        <v>90</v>
      </c>
      <c r="B94" s="6" t="s">
        <v>103</v>
      </c>
      <c r="C94" s="6">
        <v>49</v>
      </c>
      <c r="D94" s="11">
        <f t="shared" si="2"/>
        <v>0.36380658614299999</v>
      </c>
      <c r="E94" s="11">
        <f t="shared" si="3"/>
        <v>0.99370927100409989</v>
      </c>
      <c r="F94" s="6" t="s">
        <v>223</v>
      </c>
      <c r="G94" s="6" t="s">
        <v>224</v>
      </c>
    </row>
    <row r="95" spans="1:7" ht="21">
      <c r="A95" s="5">
        <v>91</v>
      </c>
      <c r="B95" s="6" t="s">
        <v>144</v>
      </c>
      <c r="C95" s="6">
        <v>141</v>
      </c>
      <c r="D95" s="11">
        <f t="shared" si="2"/>
        <v>1.046872013187</v>
      </c>
      <c r="E95" s="11">
        <f t="shared" si="3"/>
        <v>2.8594491267668998</v>
      </c>
      <c r="F95" s="6" t="s">
        <v>223</v>
      </c>
      <c r="G95" s="6" t="s">
        <v>224</v>
      </c>
    </row>
    <row r="96" spans="1:7" ht="21">
      <c r="A96" s="5">
        <v>92</v>
      </c>
      <c r="B96" s="6" t="s">
        <v>145</v>
      </c>
      <c r="C96" s="6">
        <v>72</v>
      </c>
      <c r="D96" s="11">
        <f t="shared" si="2"/>
        <v>0.53457294290400004</v>
      </c>
      <c r="E96" s="11">
        <f t="shared" si="3"/>
        <v>1.4601442349447999</v>
      </c>
      <c r="F96" s="6" t="s">
        <v>223</v>
      </c>
      <c r="G96" s="6" t="s">
        <v>224</v>
      </c>
    </row>
    <row r="97" spans="1:7" ht="21">
      <c r="A97" s="5">
        <v>93</v>
      </c>
      <c r="B97" s="6" t="s">
        <v>146</v>
      </c>
      <c r="C97" s="6">
        <v>115</v>
      </c>
      <c r="D97" s="11">
        <f t="shared" si="2"/>
        <v>0.85383178380500002</v>
      </c>
      <c r="E97" s="11">
        <f t="shared" si="3"/>
        <v>2.3321748197034999</v>
      </c>
      <c r="F97" s="6" t="s">
        <v>225</v>
      </c>
      <c r="G97" s="6" t="s">
        <v>226</v>
      </c>
    </row>
    <row r="98" spans="1:7" ht="21">
      <c r="A98" s="5">
        <v>94</v>
      </c>
      <c r="B98" s="6" t="s">
        <v>147</v>
      </c>
      <c r="C98" s="6">
        <v>68</v>
      </c>
      <c r="D98" s="11">
        <f t="shared" si="2"/>
        <v>0.50487444607599996</v>
      </c>
      <c r="E98" s="11">
        <f t="shared" si="3"/>
        <v>1.3790251107811999</v>
      </c>
      <c r="F98" s="6" t="s">
        <v>225</v>
      </c>
      <c r="G98" s="6" t="s">
        <v>226</v>
      </c>
    </row>
    <row r="99" spans="1:7" ht="21">
      <c r="A99" s="5">
        <v>95</v>
      </c>
      <c r="B99" s="6" t="s">
        <v>148</v>
      </c>
      <c r="C99" s="6">
        <v>44</v>
      </c>
      <c r="D99" s="11">
        <f t="shared" si="2"/>
        <v>0.326683465108</v>
      </c>
      <c r="E99" s="11">
        <f t="shared" si="3"/>
        <v>0.89231036579959999</v>
      </c>
      <c r="F99" s="6" t="s">
        <v>225</v>
      </c>
      <c r="G99" s="6" t="s">
        <v>226</v>
      </c>
    </row>
    <row r="100" spans="1:7" ht="21">
      <c r="A100" s="5">
        <v>96</v>
      </c>
      <c r="B100" s="6" t="s">
        <v>149</v>
      </c>
      <c r="C100" s="6">
        <v>30</v>
      </c>
      <c r="D100" s="11">
        <f t="shared" si="2"/>
        <v>0.22273872620999999</v>
      </c>
      <c r="E100" s="11">
        <f t="shared" si="3"/>
        <v>0.60839343122699996</v>
      </c>
      <c r="F100" s="6" t="s">
        <v>225</v>
      </c>
      <c r="G100" s="6" t="s">
        <v>226</v>
      </c>
    </row>
    <row r="101" spans="1:7" ht="21">
      <c r="A101" s="5">
        <v>97</v>
      </c>
      <c r="B101" s="6" t="s">
        <v>150</v>
      </c>
      <c r="C101" s="6">
        <v>150</v>
      </c>
      <c r="D101" s="11">
        <f t="shared" si="2"/>
        <v>1.1136936310500001</v>
      </c>
      <c r="E101" s="11">
        <f t="shared" si="3"/>
        <v>3.0419671561349997</v>
      </c>
      <c r="F101" s="6" t="s">
        <v>227</v>
      </c>
      <c r="G101" s="6" t="s">
        <v>228</v>
      </c>
    </row>
    <row r="102" spans="1:7" ht="21">
      <c r="A102" s="5">
        <v>98</v>
      </c>
      <c r="B102" s="6" t="s">
        <v>151</v>
      </c>
      <c r="C102" s="6">
        <v>91</v>
      </c>
      <c r="D102" s="11">
        <f t="shared" si="2"/>
        <v>0.67564080283700001</v>
      </c>
      <c r="E102" s="11">
        <f t="shared" si="3"/>
        <v>1.8454600747218999</v>
      </c>
      <c r="F102" s="6" t="s">
        <v>229</v>
      </c>
      <c r="G102" s="6" t="s">
        <v>230</v>
      </c>
    </row>
    <row r="103" spans="1:7" ht="21">
      <c r="A103" s="5">
        <v>99</v>
      </c>
      <c r="B103" s="6" t="s">
        <v>152</v>
      </c>
      <c r="C103" s="6">
        <v>320</v>
      </c>
      <c r="D103" s="11">
        <f t="shared" si="2"/>
        <v>2.3758797462399999</v>
      </c>
      <c r="E103" s="11">
        <f t="shared" si="3"/>
        <v>6.4895299330879999</v>
      </c>
      <c r="F103" s="6" t="s">
        <v>318</v>
      </c>
      <c r="G103" s="6" t="s">
        <v>231</v>
      </c>
    </row>
    <row r="104" spans="1:7" ht="21">
      <c r="A104" s="5">
        <v>100</v>
      </c>
      <c r="B104" s="6" t="s">
        <v>153</v>
      </c>
      <c r="C104" s="6">
        <v>154</v>
      </c>
      <c r="D104" s="11">
        <f t="shared" si="2"/>
        <v>1.1433921278779999</v>
      </c>
      <c r="E104" s="11">
        <f t="shared" si="3"/>
        <v>3.1230862802985997</v>
      </c>
      <c r="F104" s="6" t="s">
        <v>318</v>
      </c>
      <c r="G104" s="6" t="s">
        <v>231</v>
      </c>
    </row>
    <row r="105" spans="1:7" ht="21">
      <c r="A105" s="5">
        <v>101</v>
      </c>
      <c r="B105" s="6" t="s">
        <v>154</v>
      </c>
      <c r="C105" s="6">
        <v>105</v>
      </c>
      <c r="D105" s="11">
        <f t="shared" si="2"/>
        <v>0.77958554173499994</v>
      </c>
      <c r="E105" s="11">
        <f t="shared" si="3"/>
        <v>2.1293770092944997</v>
      </c>
      <c r="F105" s="6" t="s">
        <v>318</v>
      </c>
      <c r="G105" s="6" t="s">
        <v>231</v>
      </c>
    </row>
    <row r="106" spans="1:7" ht="21">
      <c r="A106" s="5">
        <v>102</v>
      </c>
      <c r="B106" s="6" t="s">
        <v>155</v>
      </c>
      <c r="C106" s="6">
        <v>249</v>
      </c>
      <c r="D106" s="11">
        <f t="shared" si="2"/>
        <v>1.848731427543</v>
      </c>
      <c r="E106" s="11">
        <f t="shared" si="3"/>
        <v>5.0496654791840996</v>
      </c>
      <c r="F106" s="6" t="s">
        <v>315</v>
      </c>
      <c r="G106" s="6" t="s">
        <v>316</v>
      </c>
    </row>
    <row r="107" spans="1:7" ht="21">
      <c r="A107" s="5">
        <v>103</v>
      </c>
      <c r="B107" s="6" t="s">
        <v>156</v>
      </c>
      <c r="C107" s="6">
        <v>65</v>
      </c>
      <c r="D107" s="11">
        <f t="shared" si="2"/>
        <v>0.48260057345500001</v>
      </c>
      <c r="E107" s="11">
        <f t="shared" si="3"/>
        <v>1.3181857676584998</v>
      </c>
      <c r="F107" s="6" t="s">
        <v>315</v>
      </c>
      <c r="G107" s="6" t="s">
        <v>316</v>
      </c>
    </row>
    <row r="108" spans="1:7" ht="21">
      <c r="A108" s="5">
        <v>104</v>
      </c>
      <c r="B108" s="6" t="s">
        <v>157</v>
      </c>
      <c r="C108" s="6">
        <v>105</v>
      </c>
      <c r="D108" s="11">
        <f t="shared" si="2"/>
        <v>0.77958554173499994</v>
      </c>
      <c r="E108" s="11">
        <f t="shared" si="3"/>
        <v>2.1293770092944997</v>
      </c>
      <c r="F108" s="6" t="s">
        <v>234</v>
      </c>
      <c r="G108" s="6" t="s">
        <v>235</v>
      </c>
    </row>
    <row r="109" spans="1:7" ht="21">
      <c r="A109" s="5">
        <v>105</v>
      </c>
      <c r="B109" s="6" t="s">
        <v>158</v>
      </c>
      <c r="C109" s="6">
        <v>154</v>
      </c>
      <c r="D109" s="11">
        <f t="shared" si="2"/>
        <v>1.1433921278779999</v>
      </c>
      <c r="E109" s="11">
        <f t="shared" si="3"/>
        <v>3.1230862802985997</v>
      </c>
      <c r="F109" s="6" t="s">
        <v>234</v>
      </c>
      <c r="G109" s="6" t="s">
        <v>235</v>
      </c>
    </row>
    <row r="110" spans="1:7" ht="21">
      <c r="A110" s="5">
        <v>106</v>
      </c>
      <c r="B110" s="6" t="s">
        <v>159</v>
      </c>
      <c r="C110" s="6">
        <v>123</v>
      </c>
      <c r="D110" s="11">
        <f t="shared" si="2"/>
        <v>0.91322877746099995</v>
      </c>
      <c r="E110" s="11">
        <f t="shared" si="3"/>
        <v>2.4944130680307</v>
      </c>
      <c r="F110" s="6" t="s">
        <v>234</v>
      </c>
      <c r="G110" s="6" t="s">
        <v>235</v>
      </c>
    </row>
    <row r="111" spans="1:7" ht="21">
      <c r="A111" s="5">
        <v>107</v>
      </c>
      <c r="B111" s="6" t="s">
        <v>160</v>
      </c>
      <c r="C111" s="6">
        <v>196</v>
      </c>
      <c r="D111" s="11">
        <f t="shared" si="2"/>
        <v>1.455226344572</v>
      </c>
      <c r="E111" s="11">
        <f t="shared" si="3"/>
        <v>3.9748370840163996</v>
      </c>
      <c r="F111" s="6" t="s">
        <v>234</v>
      </c>
      <c r="G111" s="6" t="s">
        <v>235</v>
      </c>
    </row>
    <row r="112" spans="1:7" ht="21">
      <c r="A112" s="5">
        <v>108</v>
      </c>
      <c r="B112" s="6" t="s">
        <v>161</v>
      </c>
      <c r="C112" s="6">
        <v>79</v>
      </c>
      <c r="D112" s="11">
        <f t="shared" si="2"/>
        <v>0.586545312353</v>
      </c>
      <c r="E112" s="11">
        <f t="shared" si="3"/>
        <v>1.6021027022310999</v>
      </c>
      <c r="F112" s="6" t="s">
        <v>234</v>
      </c>
      <c r="G112" s="6" t="s">
        <v>235</v>
      </c>
    </row>
    <row r="113" spans="1:7" ht="21">
      <c r="A113" s="5">
        <v>109</v>
      </c>
      <c r="B113" s="6" t="s">
        <v>162</v>
      </c>
      <c r="C113" s="6">
        <v>170</v>
      </c>
      <c r="D113" s="11">
        <f t="shared" si="2"/>
        <v>1.26218611519</v>
      </c>
      <c r="E113" s="11">
        <f t="shared" si="3"/>
        <v>3.4475627769529997</v>
      </c>
      <c r="F113" s="6" t="s">
        <v>232</v>
      </c>
      <c r="G113" s="6" t="s">
        <v>233</v>
      </c>
    </row>
    <row r="114" spans="1:7" ht="21">
      <c r="A114" s="5">
        <v>110</v>
      </c>
      <c r="B114" s="6" t="s">
        <v>163</v>
      </c>
      <c r="C114" s="6">
        <v>70</v>
      </c>
      <c r="D114" s="11">
        <f t="shared" si="2"/>
        <v>0.51972369449</v>
      </c>
      <c r="E114" s="11">
        <f t="shared" si="3"/>
        <v>1.4195846728629999</v>
      </c>
      <c r="F114" s="6" t="s">
        <v>232</v>
      </c>
      <c r="G114" s="6" t="s">
        <v>233</v>
      </c>
    </row>
    <row r="115" spans="1:7" ht="21">
      <c r="A115" s="5">
        <v>111</v>
      </c>
      <c r="B115" s="6" t="s">
        <v>164</v>
      </c>
      <c r="C115" s="6">
        <v>154</v>
      </c>
      <c r="D115" s="11">
        <f t="shared" si="2"/>
        <v>1.1433921278779999</v>
      </c>
      <c r="E115" s="11">
        <f t="shared" si="3"/>
        <v>3.1230862802985997</v>
      </c>
      <c r="F115" s="6" t="s">
        <v>236</v>
      </c>
      <c r="G115" s="6" t="s">
        <v>237</v>
      </c>
    </row>
    <row r="116" spans="1:7" ht="21">
      <c r="A116" s="5">
        <v>112</v>
      </c>
      <c r="B116" s="6" t="s">
        <v>165</v>
      </c>
      <c r="C116" s="6">
        <v>80</v>
      </c>
      <c r="D116" s="11">
        <f t="shared" si="2"/>
        <v>0.59396993655999997</v>
      </c>
      <c r="E116" s="11">
        <f t="shared" si="3"/>
        <v>1.622382483272</v>
      </c>
      <c r="F116" s="6" t="s">
        <v>236</v>
      </c>
      <c r="G116" s="6" t="s">
        <v>237</v>
      </c>
    </row>
    <row r="117" spans="1:7" ht="21">
      <c r="A117" s="5">
        <v>113</v>
      </c>
      <c r="B117" s="6" t="s">
        <v>166</v>
      </c>
      <c r="C117" s="6">
        <v>68</v>
      </c>
      <c r="D117" s="11">
        <f t="shared" si="2"/>
        <v>0.50487444607599996</v>
      </c>
      <c r="E117" s="11">
        <f t="shared" si="3"/>
        <v>1.3790251107811999</v>
      </c>
      <c r="F117" s="6" t="s">
        <v>236</v>
      </c>
      <c r="G117" s="6" t="s">
        <v>237</v>
      </c>
    </row>
    <row r="118" spans="1:7" ht="21">
      <c r="A118" s="5">
        <v>114</v>
      </c>
      <c r="B118" s="6" t="s">
        <v>167</v>
      </c>
      <c r="C118" s="6">
        <v>65</v>
      </c>
      <c r="D118" s="11">
        <f t="shared" si="2"/>
        <v>0.48260057345500001</v>
      </c>
      <c r="E118" s="11">
        <f t="shared" si="3"/>
        <v>1.3181857676584998</v>
      </c>
      <c r="F118" s="6" t="s">
        <v>238</v>
      </c>
      <c r="G118" s="6" t="s">
        <v>239</v>
      </c>
    </row>
    <row r="119" spans="1:7" ht="21">
      <c r="A119" s="5">
        <v>115</v>
      </c>
      <c r="B119" s="6" t="s">
        <v>297</v>
      </c>
      <c r="C119" s="6">
        <v>129</v>
      </c>
      <c r="D119" s="11">
        <f t="shared" si="2"/>
        <v>0.95777652270299996</v>
      </c>
      <c r="E119" s="11">
        <f t="shared" si="3"/>
        <v>2.6160917542760997</v>
      </c>
      <c r="F119" s="6" t="s">
        <v>306</v>
      </c>
      <c r="G119" s="6" t="s">
        <v>243</v>
      </c>
    </row>
    <row r="120" spans="1:7" ht="21">
      <c r="A120" s="5">
        <v>116</v>
      </c>
      <c r="B120" s="6" t="s">
        <v>168</v>
      </c>
      <c r="C120" s="6">
        <v>66</v>
      </c>
      <c r="D120" s="11">
        <f t="shared" si="2"/>
        <v>0.49002519766199998</v>
      </c>
      <c r="E120" s="11">
        <f t="shared" si="3"/>
        <v>1.3384655486993999</v>
      </c>
      <c r="F120" s="6" t="s">
        <v>240</v>
      </c>
      <c r="G120" s="6" t="s">
        <v>241</v>
      </c>
    </row>
    <row r="121" spans="1:7" ht="21">
      <c r="A121" s="5">
        <v>117</v>
      </c>
      <c r="B121" s="6" t="s">
        <v>169</v>
      </c>
      <c r="C121" s="6">
        <v>71</v>
      </c>
      <c r="D121" s="11">
        <f t="shared" si="2"/>
        <v>0.52714831869699996</v>
      </c>
      <c r="E121" s="11">
        <f t="shared" si="3"/>
        <v>1.4398644539038998</v>
      </c>
      <c r="F121" s="6" t="s">
        <v>240</v>
      </c>
      <c r="G121" s="6" t="s">
        <v>241</v>
      </c>
    </row>
    <row r="122" spans="1:7" ht="21">
      <c r="A122" s="5">
        <v>118</v>
      </c>
      <c r="B122" s="6" t="s">
        <v>170</v>
      </c>
      <c r="C122" s="6">
        <v>92</v>
      </c>
      <c r="D122" s="11">
        <f t="shared" si="2"/>
        <v>0.68306542704399997</v>
      </c>
      <c r="E122" s="11">
        <f t="shared" si="3"/>
        <v>1.8657398557628</v>
      </c>
      <c r="F122" s="6" t="s">
        <v>238</v>
      </c>
      <c r="G122" s="6" t="s">
        <v>239</v>
      </c>
    </row>
    <row r="123" spans="1:7" ht="21">
      <c r="A123" s="5">
        <v>119</v>
      </c>
      <c r="B123" s="6" t="s">
        <v>171</v>
      </c>
      <c r="C123" s="6">
        <v>52</v>
      </c>
      <c r="D123" s="11">
        <f t="shared" si="2"/>
        <v>0.38608045876399999</v>
      </c>
      <c r="E123" s="11">
        <f t="shared" si="3"/>
        <v>1.0545486141267999</v>
      </c>
      <c r="F123" s="6" t="s">
        <v>242</v>
      </c>
      <c r="G123" s="6" t="s">
        <v>243</v>
      </c>
    </row>
    <row r="124" spans="1:7" ht="21">
      <c r="A124" s="5">
        <v>120</v>
      </c>
      <c r="B124" s="6" t="s">
        <v>172</v>
      </c>
      <c r="C124" s="6">
        <v>71</v>
      </c>
      <c r="D124" s="11">
        <f t="shared" si="2"/>
        <v>0.52714831869699996</v>
      </c>
      <c r="E124" s="11">
        <f t="shared" si="3"/>
        <v>1.4398644539038998</v>
      </c>
      <c r="F124" s="6" t="s">
        <v>242</v>
      </c>
      <c r="G124" s="6" t="s">
        <v>243</v>
      </c>
    </row>
    <row r="125" spans="1:7" ht="21">
      <c r="A125" s="5">
        <v>121</v>
      </c>
      <c r="B125" s="6" t="s">
        <v>173</v>
      </c>
      <c r="C125" s="6">
        <v>167</v>
      </c>
      <c r="D125" s="11">
        <f t="shared" si="2"/>
        <v>1.2399122425689999</v>
      </c>
      <c r="E125" s="11">
        <f t="shared" si="3"/>
        <v>3.3867234338302996</v>
      </c>
      <c r="F125" s="6" t="s">
        <v>242</v>
      </c>
      <c r="G125" s="6" t="s">
        <v>243</v>
      </c>
    </row>
    <row r="126" spans="1:7" ht="21">
      <c r="A126" s="5">
        <v>122</v>
      </c>
      <c r="B126" s="6" t="s">
        <v>311</v>
      </c>
      <c r="C126" s="6">
        <v>28</v>
      </c>
      <c r="D126" s="11">
        <f t="shared" si="2"/>
        <v>0.20788947779600001</v>
      </c>
      <c r="E126" s="11">
        <f t="shared" si="3"/>
        <v>0.56783386914519995</v>
      </c>
      <c r="F126" s="6" t="s">
        <v>234</v>
      </c>
      <c r="G126" s="6" t="s">
        <v>235</v>
      </c>
    </row>
    <row r="127" spans="1:7" ht="21">
      <c r="A127" s="5">
        <v>123</v>
      </c>
      <c r="B127" s="6" t="s">
        <v>312</v>
      </c>
      <c r="C127" s="6">
        <v>45</v>
      </c>
      <c r="D127" s="11">
        <f t="shared" si="2"/>
        <v>0.33410808931500002</v>
      </c>
      <c r="E127" s="11">
        <f t="shared" si="3"/>
        <v>0.91259014684049999</v>
      </c>
      <c r="F127" s="6" t="s">
        <v>234</v>
      </c>
      <c r="G127" s="6" t="s">
        <v>235</v>
      </c>
    </row>
    <row r="128" spans="1:7" ht="20.25">
      <c r="A128" s="18" t="s">
        <v>314</v>
      </c>
      <c r="B128" s="18"/>
      <c r="C128" s="13">
        <f>SUM(C5:C127)</f>
        <v>11509</v>
      </c>
      <c r="D128" s="12">
        <f>SUM(D5:D127)</f>
        <v>85.449999998363012</v>
      </c>
      <c r="E128" s="12">
        <f>SUM(E5:E127)</f>
        <v>233.39999999971795</v>
      </c>
      <c r="F128" s="2"/>
      <c r="G128" s="2"/>
    </row>
    <row r="131" spans="6:6" ht="23.25">
      <c r="F131" s="8" t="s">
        <v>317</v>
      </c>
    </row>
    <row r="132" spans="6:6" ht="23.25">
      <c r="F132" s="8" t="s">
        <v>292</v>
      </c>
    </row>
    <row r="133" spans="6:6" ht="23.25">
      <c r="F133" s="8" t="s">
        <v>177</v>
      </c>
    </row>
  </sheetData>
  <mergeCells count="10">
    <mergeCell ref="A128:B128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23" right="0.24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1"/>
  <sheetViews>
    <sheetView tabSelected="1" workbookViewId="0">
      <selection activeCell="D13" sqref="D13"/>
    </sheetView>
  </sheetViews>
  <sheetFormatPr defaultRowHeight="15"/>
  <cols>
    <col min="1" max="1" width="9.140625" style="1"/>
    <col min="2" max="2" width="33.28515625" style="1" customWidth="1"/>
    <col min="3" max="3" width="11.140625" style="1" customWidth="1"/>
    <col min="4" max="5" width="11.42578125" style="1" bestFit="1" customWidth="1"/>
    <col min="6" max="6" width="31" style="1" bestFit="1" customWidth="1"/>
    <col min="7" max="7" width="13.140625" style="1" bestFit="1" customWidth="1"/>
    <col min="8" max="8" width="9.140625" style="1"/>
    <col min="9" max="9" width="18.28515625" style="1" customWidth="1"/>
    <col min="10" max="10" width="18.5703125" style="1" customWidth="1"/>
    <col min="11" max="16384" width="9.140625" style="1"/>
  </cols>
  <sheetData>
    <row r="1" spans="1:10" ht="45.75">
      <c r="A1" s="19" t="s">
        <v>290</v>
      </c>
      <c r="B1" s="19"/>
      <c r="C1" s="19"/>
      <c r="D1" s="19"/>
      <c r="E1" s="19"/>
      <c r="F1" s="19"/>
      <c r="G1" s="19"/>
    </row>
    <row r="2" spans="1:10" ht="36" customHeight="1">
      <c r="A2" s="23" t="s">
        <v>322</v>
      </c>
      <c r="B2" s="23"/>
      <c r="C2" s="23"/>
      <c r="D2" s="23"/>
      <c r="E2" s="23"/>
      <c r="F2" s="23"/>
      <c r="G2" s="23"/>
    </row>
    <row r="3" spans="1:10">
      <c r="A3" s="21" t="s">
        <v>0</v>
      </c>
      <c r="B3" s="22" t="s">
        <v>1</v>
      </c>
      <c r="C3" s="21" t="s">
        <v>174</v>
      </c>
      <c r="D3" s="21" t="s">
        <v>293</v>
      </c>
      <c r="E3" s="21" t="s">
        <v>294</v>
      </c>
      <c r="F3" s="21" t="s">
        <v>175</v>
      </c>
      <c r="G3" s="21" t="s">
        <v>291</v>
      </c>
    </row>
    <row r="4" spans="1:10">
      <c r="A4" s="21"/>
      <c r="B4" s="22"/>
      <c r="C4" s="21"/>
      <c r="D4" s="21"/>
      <c r="E4" s="21"/>
      <c r="F4" s="21"/>
      <c r="G4" s="21"/>
    </row>
    <row r="5" spans="1:10" ht="21">
      <c r="A5" s="5">
        <v>1</v>
      </c>
      <c r="B5" s="6" t="s">
        <v>2</v>
      </c>
      <c r="C5" s="6">
        <v>27</v>
      </c>
      <c r="D5" s="11">
        <f>C5*0.014779339</f>
        <v>0.39904215300000001</v>
      </c>
      <c r="E5" s="11">
        <f>C5*0.029996042</f>
        <v>0.80989313399999996</v>
      </c>
      <c r="F5" s="6" t="s">
        <v>262</v>
      </c>
      <c r="G5" s="6" t="s">
        <v>179</v>
      </c>
      <c r="I5" s="14"/>
      <c r="J5" s="14"/>
    </row>
    <row r="6" spans="1:10" ht="21">
      <c r="A6" s="5">
        <v>2</v>
      </c>
      <c r="B6" s="6" t="s">
        <v>3</v>
      </c>
      <c r="C6" s="6">
        <v>36</v>
      </c>
      <c r="D6" s="11">
        <f t="shared" ref="D6:D65" si="0">C6*0.014779339</f>
        <v>0.53205620399999998</v>
      </c>
      <c r="E6" s="11">
        <f t="shared" ref="E6:E65" si="1">C6*0.029996042</f>
        <v>1.079857512</v>
      </c>
      <c r="F6" s="6" t="s">
        <v>262</v>
      </c>
      <c r="G6" s="6" t="s">
        <v>179</v>
      </c>
    </row>
    <row r="7" spans="1:10" ht="21">
      <c r="A7" s="5">
        <v>3</v>
      </c>
      <c r="B7" s="6" t="s">
        <v>4</v>
      </c>
      <c r="C7" s="6">
        <v>32</v>
      </c>
      <c r="D7" s="11">
        <f t="shared" si="0"/>
        <v>0.47293884800000002</v>
      </c>
      <c r="E7" s="11">
        <f t="shared" si="1"/>
        <v>0.95987334400000002</v>
      </c>
      <c r="F7" s="6" t="s">
        <v>180</v>
      </c>
      <c r="G7" s="6" t="s">
        <v>177</v>
      </c>
    </row>
    <row r="8" spans="1:10" ht="21">
      <c r="A8" s="5">
        <v>4</v>
      </c>
      <c r="B8" s="6" t="s">
        <v>5</v>
      </c>
      <c r="C8" s="6">
        <v>53</v>
      </c>
      <c r="D8" s="11">
        <f t="shared" si="0"/>
        <v>0.78330496700000007</v>
      </c>
      <c r="E8" s="11">
        <f t="shared" si="1"/>
        <v>1.5897902260000001</v>
      </c>
      <c r="F8" s="6" t="s">
        <v>180</v>
      </c>
      <c r="G8" s="6" t="s">
        <v>177</v>
      </c>
    </row>
    <row r="9" spans="1:10" ht="21">
      <c r="A9" s="5">
        <v>5</v>
      </c>
      <c r="B9" s="6" t="s">
        <v>6</v>
      </c>
      <c r="C9" s="6">
        <v>72</v>
      </c>
      <c r="D9" s="11">
        <f t="shared" si="0"/>
        <v>1.064112408</v>
      </c>
      <c r="E9" s="11">
        <f t="shared" si="1"/>
        <v>2.159715024</v>
      </c>
      <c r="F9" s="6" t="s">
        <v>180</v>
      </c>
      <c r="G9" s="6" t="s">
        <v>177</v>
      </c>
    </row>
    <row r="10" spans="1:10" ht="21">
      <c r="A10" s="5">
        <v>6</v>
      </c>
      <c r="B10" s="6" t="s">
        <v>7</v>
      </c>
      <c r="C10" s="6">
        <v>57</v>
      </c>
      <c r="D10" s="11">
        <f t="shared" si="0"/>
        <v>0.84242232300000008</v>
      </c>
      <c r="E10" s="11">
        <f t="shared" si="1"/>
        <v>1.7097743940000001</v>
      </c>
      <c r="F10" s="6" t="s">
        <v>180</v>
      </c>
      <c r="G10" s="6" t="s">
        <v>177</v>
      </c>
    </row>
    <row r="11" spans="1:10" ht="21">
      <c r="A11" s="5">
        <v>7</v>
      </c>
      <c r="B11" s="6" t="s">
        <v>8</v>
      </c>
      <c r="C11" s="6">
        <v>47</v>
      </c>
      <c r="D11" s="11">
        <f t="shared" si="0"/>
        <v>0.69462893300000006</v>
      </c>
      <c r="E11" s="11">
        <f t="shared" si="1"/>
        <v>1.409813974</v>
      </c>
      <c r="F11" s="6" t="s">
        <v>190</v>
      </c>
      <c r="G11" s="6"/>
    </row>
    <row r="12" spans="1:10" ht="21">
      <c r="A12" s="5">
        <v>8</v>
      </c>
      <c r="B12" s="6" t="s">
        <v>9</v>
      </c>
      <c r="C12" s="6">
        <v>39</v>
      </c>
      <c r="D12" s="11">
        <f t="shared" si="0"/>
        <v>0.57639422100000004</v>
      </c>
      <c r="E12" s="11">
        <f t="shared" si="1"/>
        <v>1.169845638</v>
      </c>
      <c r="F12" s="6" t="s">
        <v>188</v>
      </c>
      <c r="G12" s="6" t="s">
        <v>189</v>
      </c>
    </row>
    <row r="13" spans="1:10" ht="21">
      <c r="A13" s="5">
        <v>9</v>
      </c>
      <c r="B13" s="6" t="s">
        <v>10</v>
      </c>
      <c r="C13" s="6">
        <v>176</v>
      </c>
      <c r="D13" s="11">
        <f t="shared" si="0"/>
        <v>2.601163664</v>
      </c>
      <c r="E13" s="11">
        <f t="shared" si="1"/>
        <v>5.2793033920000001</v>
      </c>
      <c r="F13" s="6" t="s">
        <v>286</v>
      </c>
      <c r="G13" s="6" t="s">
        <v>245</v>
      </c>
    </row>
    <row r="14" spans="1:10" ht="21">
      <c r="A14" s="5">
        <v>10</v>
      </c>
      <c r="B14" s="6" t="s">
        <v>11</v>
      </c>
      <c r="C14" s="6">
        <v>25</v>
      </c>
      <c r="D14" s="11">
        <f t="shared" si="0"/>
        <v>0.36948347500000001</v>
      </c>
      <c r="E14" s="11">
        <f t="shared" si="1"/>
        <v>0.74990105000000007</v>
      </c>
      <c r="F14" s="6" t="s">
        <v>286</v>
      </c>
      <c r="G14" s="6" t="s">
        <v>245</v>
      </c>
    </row>
    <row r="15" spans="1:10" ht="21">
      <c r="A15" s="5">
        <v>11</v>
      </c>
      <c r="B15" s="6" t="s">
        <v>12</v>
      </c>
      <c r="C15" s="6">
        <v>35</v>
      </c>
      <c r="D15" s="11">
        <f t="shared" si="0"/>
        <v>0.51727686500000003</v>
      </c>
      <c r="E15" s="11">
        <f t="shared" si="1"/>
        <v>1.04986147</v>
      </c>
      <c r="F15" s="6" t="s">
        <v>286</v>
      </c>
      <c r="G15" s="6" t="s">
        <v>245</v>
      </c>
    </row>
    <row r="16" spans="1:10" ht="21">
      <c r="A16" s="5">
        <v>12</v>
      </c>
      <c r="B16" s="6" t="s">
        <v>13</v>
      </c>
      <c r="C16" s="6">
        <v>26</v>
      </c>
      <c r="D16" s="11">
        <f t="shared" si="0"/>
        <v>0.38426281400000001</v>
      </c>
      <c r="E16" s="11">
        <f t="shared" si="1"/>
        <v>0.77989709200000001</v>
      </c>
      <c r="F16" s="6" t="s">
        <v>246</v>
      </c>
      <c r="G16" s="6" t="s">
        <v>247</v>
      </c>
    </row>
    <row r="17" spans="1:7" ht="21">
      <c r="A17" s="5">
        <v>13</v>
      </c>
      <c r="B17" s="6" t="s">
        <v>14</v>
      </c>
      <c r="C17" s="6">
        <v>44</v>
      </c>
      <c r="D17" s="11">
        <f t="shared" si="0"/>
        <v>0.650290916</v>
      </c>
      <c r="E17" s="11">
        <f t="shared" si="1"/>
        <v>1.319825848</v>
      </c>
      <c r="F17" s="6" t="s">
        <v>251</v>
      </c>
      <c r="G17" s="6" t="s">
        <v>287</v>
      </c>
    </row>
    <row r="18" spans="1:7" ht="21">
      <c r="A18" s="5">
        <v>14</v>
      </c>
      <c r="B18" s="6" t="s">
        <v>15</v>
      </c>
      <c r="C18" s="6">
        <v>42</v>
      </c>
      <c r="D18" s="11">
        <f t="shared" si="0"/>
        <v>0.62073223799999999</v>
      </c>
      <c r="E18" s="11">
        <f t="shared" si="1"/>
        <v>1.2598337640000001</v>
      </c>
      <c r="F18" s="6" t="s">
        <v>251</v>
      </c>
      <c r="G18" s="6" t="s">
        <v>287</v>
      </c>
    </row>
    <row r="19" spans="1:7" ht="21">
      <c r="A19" s="5">
        <v>15</v>
      </c>
      <c r="B19" s="6" t="s">
        <v>16</v>
      </c>
      <c r="C19" s="6">
        <v>65</v>
      </c>
      <c r="D19" s="11">
        <f t="shared" si="0"/>
        <v>0.96065703499999999</v>
      </c>
      <c r="E19" s="11">
        <f t="shared" si="1"/>
        <v>1.9497427300000001</v>
      </c>
      <c r="F19" s="6" t="s">
        <v>246</v>
      </c>
      <c r="G19" s="6" t="s">
        <v>288</v>
      </c>
    </row>
    <row r="20" spans="1:7" ht="21">
      <c r="A20" s="5">
        <v>16</v>
      </c>
      <c r="B20" s="6" t="s">
        <v>17</v>
      </c>
      <c r="C20" s="6">
        <v>38</v>
      </c>
      <c r="D20" s="11">
        <f t="shared" si="0"/>
        <v>0.56161488199999998</v>
      </c>
      <c r="E20" s="11">
        <f t="shared" si="1"/>
        <v>1.1398495959999999</v>
      </c>
      <c r="F20" s="6" t="s">
        <v>289</v>
      </c>
      <c r="G20" s="6" t="s">
        <v>256</v>
      </c>
    </row>
    <row r="21" spans="1:7" ht="21">
      <c r="A21" s="5">
        <v>17</v>
      </c>
      <c r="B21" s="6" t="s">
        <v>18</v>
      </c>
      <c r="C21" s="6">
        <v>141</v>
      </c>
      <c r="D21" s="11">
        <f t="shared" si="0"/>
        <v>2.0838867990000001</v>
      </c>
      <c r="E21" s="11">
        <f t="shared" si="1"/>
        <v>4.2294419220000004</v>
      </c>
      <c r="F21" s="6" t="s">
        <v>264</v>
      </c>
      <c r="G21" s="6" t="s">
        <v>194</v>
      </c>
    </row>
    <row r="22" spans="1:7" ht="21">
      <c r="A22" s="5">
        <v>18</v>
      </c>
      <c r="B22" s="6" t="s">
        <v>19</v>
      </c>
      <c r="C22" s="6">
        <v>54</v>
      </c>
      <c r="D22" s="11">
        <f t="shared" si="0"/>
        <v>0.79808430600000002</v>
      </c>
      <c r="E22" s="11">
        <f t="shared" si="1"/>
        <v>1.6197862679999999</v>
      </c>
      <c r="F22" s="6" t="s">
        <v>266</v>
      </c>
      <c r="G22" s="6" t="s">
        <v>198</v>
      </c>
    </row>
    <row r="23" spans="1:7" ht="21">
      <c r="A23" s="5">
        <v>19</v>
      </c>
      <c r="B23" s="6" t="s">
        <v>20</v>
      </c>
      <c r="C23" s="6">
        <v>83</v>
      </c>
      <c r="D23" s="11">
        <f t="shared" si="0"/>
        <v>1.226685137</v>
      </c>
      <c r="E23" s="11">
        <f t="shared" si="1"/>
        <v>2.4896714860000002</v>
      </c>
      <c r="F23" s="6" t="s">
        <v>267</v>
      </c>
      <c r="G23" s="6" t="s">
        <v>202</v>
      </c>
    </row>
    <row r="24" spans="1:7" ht="21">
      <c r="A24" s="5">
        <v>20</v>
      </c>
      <c r="B24" s="6" t="s">
        <v>21</v>
      </c>
      <c r="C24" s="6">
        <v>109</v>
      </c>
      <c r="D24" s="11">
        <f t="shared" si="0"/>
        <v>1.610947951</v>
      </c>
      <c r="E24" s="11">
        <f t="shared" si="1"/>
        <v>3.2695685779999999</v>
      </c>
      <c r="F24" s="6" t="s">
        <v>265</v>
      </c>
      <c r="G24" s="6" t="s">
        <v>200</v>
      </c>
    </row>
    <row r="25" spans="1:7" ht="21">
      <c r="A25" s="5">
        <v>21</v>
      </c>
      <c r="B25" s="6" t="s">
        <v>22</v>
      </c>
      <c r="C25" s="6">
        <v>42</v>
      </c>
      <c r="D25" s="11">
        <f t="shared" si="0"/>
        <v>0.62073223799999999</v>
      </c>
      <c r="E25" s="11">
        <f t="shared" si="1"/>
        <v>1.2598337640000001</v>
      </c>
      <c r="F25" s="6" t="s">
        <v>268</v>
      </c>
      <c r="G25" s="6" t="s">
        <v>207</v>
      </c>
    </row>
    <row r="26" spans="1:7" ht="21">
      <c r="A26" s="5">
        <v>22</v>
      </c>
      <c r="B26" s="6" t="s">
        <v>23</v>
      </c>
      <c r="C26" s="6">
        <v>100</v>
      </c>
      <c r="D26" s="11">
        <f t="shared" si="0"/>
        <v>1.4779339</v>
      </c>
      <c r="E26" s="11">
        <f t="shared" si="1"/>
        <v>2.9996042000000003</v>
      </c>
      <c r="F26" s="6" t="s">
        <v>195</v>
      </c>
      <c r="G26" s="6" t="s">
        <v>196</v>
      </c>
    </row>
    <row r="27" spans="1:7" ht="21">
      <c r="A27" s="5">
        <v>23</v>
      </c>
      <c r="B27" s="6" t="s">
        <v>24</v>
      </c>
      <c r="C27" s="6">
        <v>137</v>
      </c>
      <c r="D27" s="11">
        <f t="shared" si="0"/>
        <v>2.0247694430000003</v>
      </c>
      <c r="E27" s="11">
        <f t="shared" si="1"/>
        <v>4.1094577540000001</v>
      </c>
      <c r="F27" s="6" t="s">
        <v>263</v>
      </c>
      <c r="G27" s="6" t="s">
        <v>192</v>
      </c>
    </row>
    <row r="28" spans="1:7" ht="21">
      <c r="A28" s="5">
        <v>24</v>
      </c>
      <c r="B28" s="6" t="s">
        <v>25</v>
      </c>
      <c r="C28" s="6">
        <v>49</v>
      </c>
      <c r="D28" s="11">
        <f t="shared" si="0"/>
        <v>0.72418761100000006</v>
      </c>
      <c r="E28" s="11">
        <f t="shared" si="1"/>
        <v>1.4698060580000001</v>
      </c>
      <c r="F28" s="6" t="s">
        <v>303</v>
      </c>
      <c r="G28" s="6" t="s">
        <v>269</v>
      </c>
    </row>
    <row r="29" spans="1:7" ht="21">
      <c r="A29" s="5">
        <v>25</v>
      </c>
      <c r="B29" s="6" t="s">
        <v>26</v>
      </c>
      <c r="C29" s="6">
        <v>65</v>
      </c>
      <c r="D29" s="11">
        <f t="shared" si="0"/>
        <v>0.96065703499999999</v>
      </c>
      <c r="E29" s="11">
        <f t="shared" si="1"/>
        <v>1.9497427300000001</v>
      </c>
      <c r="F29" s="6" t="s">
        <v>304</v>
      </c>
      <c r="G29" s="6" t="s">
        <v>305</v>
      </c>
    </row>
    <row r="30" spans="1:7" ht="21">
      <c r="A30" s="5">
        <v>26</v>
      </c>
      <c r="B30" s="7" t="s">
        <v>27</v>
      </c>
      <c r="C30" s="6">
        <v>59</v>
      </c>
      <c r="D30" s="11">
        <f t="shared" si="0"/>
        <v>0.87198100100000009</v>
      </c>
      <c r="E30" s="11">
        <f t="shared" si="1"/>
        <v>1.769766478</v>
      </c>
      <c r="F30" s="6" t="s">
        <v>212</v>
      </c>
      <c r="G30" s="6"/>
    </row>
    <row r="31" spans="1:7" ht="21">
      <c r="A31" s="5">
        <v>27</v>
      </c>
      <c r="B31" s="6" t="s">
        <v>28</v>
      </c>
      <c r="C31" s="6">
        <v>22</v>
      </c>
      <c r="D31" s="11">
        <f t="shared" si="0"/>
        <v>0.325145458</v>
      </c>
      <c r="E31" s="11">
        <f t="shared" si="1"/>
        <v>0.65991292400000001</v>
      </c>
      <c r="F31" s="6" t="s">
        <v>212</v>
      </c>
      <c r="G31" s="6"/>
    </row>
    <row r="32" spans="1:7" ht="21">
      <c r="A32" s="5">
        <v>28</v>
      </c>
      <c r="B32" s="7" t="s">
        <v>29</v>
      </c>
      <c r="C32" s="6">
        <v>48</v>
      </c>
      <c r="D32" s="11">
        <f t="shared" si="0"/>
        <v>0.70940827200000001</v>
      </c>
      <c r="E32" s="11">
        <f t="shared" si="1"/>
        <v>1.439810016</v>
      </c>
      <c r="F32" s="6" t="s">
        <v>270</v>
      </c>
      <c r="G32" s="6" t="s">
        <v>210</v>
      </c>
    </row>
    <row r="33" spans="1:7" ht="21">
      <c r="A33" s="5">
        <v>29</v>
      </c>
      <c r="B33" s="6" t="s">
        <v>30</v>
      </c>
      <c r="C33" s="6">
        <v>34</v>
      </c>
      <c r="D33" s="11">
        <f t="shared" si="0"/>
        <v>0.50249752599999997</v>
      </c>
      <c r="E33" s="11">
        <f t="shared" si="1"/>
        <v>1.0198654280000001</v>
      </c>
      <c r="F33" s="6" t="s">
        <v>201</v>
      </c>
      <c r="G33" s="6" t="s">
        <v>202</v>
      </c>
    </row>
    <row r="34" spans="1:7" ht="21">
      <c r="A34" s="5">
        <v>30</v>
      </c>
      <c r="B34" s="6" t="s">
        <v>31</v>
      </c>
      <c r="C34" s="6">
        <v>40</v>
      </c>
      <c r="D34" s="11">
        <f t="shared" si="0"/>
        <v>0.59117355999999999</v>
      </c>
      <c r="E34" s="11">
        <f t="shared" si="1"/>
        <v>1.19984168</v>
      </c>
      <c r="F34" s="6" t="s">
        <v>201</v>
      </c>
      <c r="G34" s="6" t="s">
        <v>202</v>
      </c>
    </row>
    <row r="35" spans="1:7" ht="21">
      <c r="A35" s="5">
        <v>31</v>
      </c>
      <c r="B35" s="7" t="s">
        <v>32</v>
      </c>
      <c r="C35" s="6">
        <v>15</v>
      </c>
      <c r="D35" s="11">
        <f t="shared" si="0"/>
        <v>0.22169008500000001</v>
      </c>
      <c r="E35" s="11">
        <f t="shared" si="1"/>
        <v>0.44994063000000001</v>
      </c>
      <c r="F35" s="6" t="s">
        <v>201</v>
      </c>
      <c r="G35" s="6" t="s">
        <v>202</v>
      </c>
    </row>
    <row r="36" spans="1:7" ht="21">
      <c r="A36" s="5">
        <v>32</v>
      </c>
      <c r="B36" s="6" t="s">
        <v>33</v>
      </c>
      <c r="C36" s="6">
        <v>77</v>
      </c>
      <c r="D36" s="11">
        <f t="shared" si="0"/>
        <v>1.1380091030000001</v>
      </c>
      <c r="E36" s="11">
        <f t="shared" si="1"/>
        <v>2.3096952339999999</v>
      </c>
      <c r="F36" s="6" t="s">
        <v>214</v>
      </c>
      <c r="G36" s="6" t="s">
        <v>215</v>
      </c>
    </row>
    <row r="37" spans="1:7" ht="21">
      <c r="A37" s="5">
        <v>33</v>
      </c>
      <c r="B37" s="6" t="s">
        <v>34</v>
      </c>
      <c r="C37" s="6">
        <v>193</v>
      </c>
      <c r="D37" s="11">
        <f t="shared" si="0"/>
        <v>2.852412427</v>
      </c>
      <c r="E37" s="11">
        <f t="shared" si="1"/>
        <v>5.7892361059999997</v>
      </c>
      <c r="F37" s="6" t="s">
        <v>271</v>
      </c>
      <c r="G37" s="6" t="s">
        <v>219</v>
      </c>
    </row>
    <row r="38" spans="1:7" ht="21">
      <c r="A38" s="5">
        <v>34</v>
      </c>
      <c r="B38" s="6" t="s">
        <v>35</v>
      </c>
      <c r="C38" s="6">
        <v>62</v>
      </c>
      <c r="D38" s="11">
        <f t="shared" si="0"/>
        <v>0.91631901800000004</v>
      </c>
      <c r="E38" s="11">
        <f t="shared" si="1"/>
        <v>1.8597546039999999</v>
      </c>
      <c r="F38" s="6" t="s">
        <v>271</v>
      </c>
      <c r="G38" s="6" t="s">
        <v>219</v>
      </c>
    </row>
    <row r="39" spans="1:7" ht="21">
      <c r="A39" s="5">
        <v>35</v>
      </c>
      <c r="B39" s="6" t="s">
        <v>36</v>
      </c>
      <c r="C39" s="6">
        <v>40</v>
      </c>
      <c r="D39" s="11">
        <f t="shared" si="0"/>
        <v>0.59117355999999999</v>
      </c>
      <c r="E39" s="11">
        <f t="shared" si="1"/>
        <v>1.19984168</v>
      </c>
      <c r="F39" s="6" t="s">
        <v>272</v>
      </c>
      <c r="G39" s="6" t="s">
        <v>273</v>
      </c>
    </row>
    <row r="40" spans="1:7" ht="21">
      <c r="A40" s="5">
        <v>36</v>
      </c>
      <c r="B40" s="6" t="s">
        <v>37</v>
      </c>
      <c r="C40" s="6">
        <v>51</v>
      </c>
      <c r="D40" s="11">
        <f t="shared" si="0"/>
        <v>0.75374628900000007</v>
      </c>
      <c r="E40" s="11">
        <f t="shared" si="1"/>
        <v>1.529798142</v>
      </c>
      <c r="F40" s="6" t="s">
        <v>272</v>
      </c>
      <c r="G40" s="6" t="s">
        <v>273</v>
      </c>
    </row>
    <row r="41" spans="1:7" ht="21">
      <c r="A41" s="5">
        <v>37</v>
      </c>
      <c r="B41" s="6" t="s">
        <v>38</v>
      </c>
      <c r="C41" s="6">
        <v>107</v>
      </c>
      <c r="D41" s="11">
        <f t="shared" si="0"/>
        <v>1.5813892730000001</v>
      </c>
      <c r="E41" s="11">
        <f t="shared" si="1"/>
        <v>3.2095764940000002</v>
      </c>
      <c r="F41" s="6" t="s">
        <v>274</v>
      </c>
      <c r="G41" s="6" t="s">
        <v>224</v>
      </c>
    </row>
    <row r="42" spans="1:7" ht="21">
      <c r="A42" s="5">
        <v>38</v>
      </c>
      <c r="B42" s="6" t="s">
        <v>39</v>
      </c>
      <c r="C42" s="6">
        <v>70</v>
      </c>
      <c r="D42" s="11">
        <f t="shared" si="0"/>
        <v>1.0345537300000001</v>
      </c>
      <c r="E42" s="11">
        <f t="shared" si="1"/>
        <v>2.0997229399999999</v>
      </c>
      <c r="F42" s="6" t="s">
        <v>274</v>
      </c>
      <c r="G42" s="6" t="s">
        <v>224</v>
      </c>
    </row>
    <row r="43" spans="1:7" ht="21">
      <c r="A43" s="5">
        <v>39</v>
      </c>
      <c r="B43" s="6" t="s">
        <v>40</v>
      </c>
      <c r="C43" s="6">
        <v>68</v>
      </c>
      <c r="D43" s="11">
        <f t="shared" si="0"/>
        <v>1.0049950519999999</v>
      </c>
      <c r="E43" s="11">
        <f t="shared" si="1"/>
        <v>2.0397308560000003</v>
      </c>
      <c r="F43" s="6" t="s">
        <v>221</v>
      </c>
      <c r="G43" s="6" t="s">
        <v>222</v>
      </c>
    </row>
    <row r="44" spans="1:7" ht="21">
      <c r="A44" s="5">
        <v>40</v>
      </c>
      <c r="B44" s="6" t="s">
        <v>41</v>
      </c>
      <c r="C44" s="6">
        <v>158</v>
      </c>
      <c r="D44" s="11">
        <f t="shared" si="0"/>
        <v>2.3351355620000001</v>
      </c>
      <c r="E44" s="11">
        <f t="shared" si="1"/>
        <v>4.739374636</v>
      </c>
      <c r="F44" s="6" t="s">
        <v>225</v>
      </c>
      <c r="G44" s="6" t="s">
        <v>226</v>
      </c>
    </row>
    <row r="45" spans="1:7" ht="21">
      <c r="A45" s="5">
        <v>41</v>
      </c>
      <c r="B45" s="6" t="s">
        <v>42</v>
      </c>
      <c r="C45" s="6">
        <v>60</v>
      </c>
      <c r="D45" s="11">
        <f t="shared" si="0"/>
        <v>0.88676034000000004</v>
      </c>
      <c r="E45" s="11">
        <f t="shared" si="1"/>
        <v>1.79976252</v>
      </c>
      <c r="F45" s="6" t="s">
        <v>275</v>
      </c>
      <c r="G45" s="6" t="s">
        <v>276</v>
      </c>
    </row>
    <row r="46" spans="1:7" ht="21">
      <c r="A46" s="5">
        <v>42</v>
      </c>
      <c r="B46" s="6" t="s">
        <v>43</v>
      </c>
      <c r="C46" s="6">
        <v>45</v>
      </c>
      <c r="D46" s="11">
        <f t="shared" si="0"/>
        <v>0.66507025500000005</v>
      </c>
      <c r="E46" s="11">
        <f t="shared" si="1"/>
        <v>1.3498218900000001</v>
      </c>
      <c r="F46" s="6" t="s">
        <v>318</v>
      </c>
      <c r="G46" s="6" t="s">
        <v>231</v>
      </c>
    </row>
    <row r="47" spans="1:7" ht="21">
      <c r="A47" s="5">
        <v>43</v>
      </c>
      <c r="B47" s="6" t="s">
        <v>44</v>
      </c>
      <c r="C47" s="6">
        <v>162</v>
      </c>
      <c r="D47" s="11">
        <f t="shared" si="0"/>
        <v>2.3942529180000003</v>
      </c>
      <c r="E47" s="11">
        <f t="shared" si="1"/>
        <v>4.8593588040000002</v>
      </c>
      <c r="F47" s="6" t="s">
        <v>315</v>
      </c>
      <c r="G47" s="6" t="s">
        <v>277</v>
      </c>
    </row>
    <row r="48" spans="1:7" ht="21">
      <c r="A48" s="5">
        <v>44</v>
      </c>
      <c r="B48" s="6" t="s">
        <v>45</v>
      </c>
      <c r="C48" s="6">
        <v>65</v>
      </c>
      <c r="D48" s="11">
        <f t="shared" si="0"/>
        <v>0.96065703499999999</v>
      </c>
      <c r="E48" s="11">
        <f t="shared" si="1"/>
        <v>1.9497427300000001</v>
      </c>
      <c r="F48" s="6" t="s">
        <v>278</v>
      </c>
      <c r="G48" s="6" t="s">
        <v>235</v>
      </c>
    </row>
    <row r="49" spans="1:7" ht="21">
      <c r="A49" s="5">
        <v>45</v>
      </c>
      <c r="B49" s="6" t="s">
        <v>46</v>
      </c>
      <c r="C49" s="6">
        <v>64</v>
      </c>
      <c r="D49" s="11">
        <f t="shared" si="0"/>
        <v>0.94587769600000005</v>
      </c>
      <c r="E49" s="11">
        <f t="shared" si="1"/>
        <v>1.919746688</v>
      </c>
      <c r="F49" s="6" t="s">
        <v>278</v>
      </c>
      <c r="G49" s="6" t="s">
        <v>235</v>
      </c>
    </row>
    <row r="50" spans="1:7" ht="21">
      <c r="A50" s="5">
        <v>46</v>
      </c>
      <c r="B50" s="6" t="s">
        <v>47</v>
      </c>
      <c r="C50" s="6">
        <v>108</v>
      </c>
      <c r="D50" s="11">
        <f t="shared" si="0"/>
        <v>1.596168612</v>
      </c>
      <c r="E50" s="11">
        <f t="shared" si="1"/>
        <v>3.2395725359999998</v>
      </c>
      <c r="F50" s="6" t="s">
        <v>278</v>
      </c>
      <c r="G50" s="6" t="s">
        <v>235</v>
      </c>
    </row>
    <row r="51" spans="1:7" ht="21">
      <c r="A51" s="5">
        <v>47</v>
      </c>
      <c r="B51" s="6" t="s">
        <v>48</v>
      </c>
      <c r="C51" s="6">
        <v>70</v>
      </c>
      <c r="D51" s="11">
        <f t="shared" si="0"/>
        <v>1.0345537300000001</v>
      </c>
      <c r="E51" s="11">
        <f t="shared" si="1"/>
        <v>2.0997229399999999</v>
      </c>
      <c r="F51" s="6" t="s">
        <v>279</v>
      </c>
      <c r="G51" s="6" t="s">
        <v>233</v>
      </c>
    </row>
    <row r="52" spans="1:7" ht="21">
      <c r="A52" s="5">
        <v>48</v>
      </c>
      <c r="B52" s="6" t="s">
        <v>49</v>
      </c>
      <c r="C52" s="6">
        <v>56</v>
      </c>
      <c r="D52" s="11">
        <f t="shared" si="0"/>
        <v>0.82764298400000003</v>
      </c>
      <c r="E52" s="11">
        <f t="shared" si="1"/>
        <v>1.679778352</v>
      </c>
      <c r="F52" s="6" t="s">
        <v>279</v>
      </c>
      <c r="G52" s="6" t="s">
        <v>233</v>
      </c>
    </row>
    <row r="53" spans="1:7" ht="21">
      <c r="A53" s="5">
        <v>49</v>
      </c>
      <c r="B53" s="6" t="s">
        <v>50</v>
      </c>
      <c r="C53" s="6">
        <v>109</v>
      </c>
      <c r="D53" s="11">
        <f t="shared" si="0"/>
        <v>1.610947951</v>
      </c>
      <c r="E53" s="11">
        <f t="shared" si="1"/>
        <v>3.2695685779999999</v>
      </c>
      <c r="F53" s="6" t="s">
        <v>280</v>
      </c>
      <c r="G53" s="6" t="s">
        <v>237</v>
      </c>
    </row>
    <row r="54" spans="1:7" ht="21">
      <c r="A54" s="5">
        <v>50</v>
      </c>
      <c r="B54" s="6" t="s">
        <v>51</v>
      </c>
      <c r="C54" s="6">
        <v>63</v>
      </c>
      <c r="D54" s="11">
        <f>C54*0.014779339+0.5</f>
        <v>1.4310983570000002</v>
      </c>
      <c r="E54" s="11">
        <f>C54*0.029996042+1</f>
        <v>2.889750646</v>
      </c>
      <c r="F54" s="6" t="s">
        <v>281</v>
      </c>
      <c r="G54" s="6" t="s">
        <v>282</v>
      </c>
    </row>
    <row r="55" spans="1:7" ht="21">
      <c r="A55" s="5">
        <v>51</v>
      </c>
      <c r="B55" s="6" t="s">
        <v>52</v>
      </c>
      <c r="C55" s="6">
        <v>55</v>
      </c>
      <c r="D55" s="11">
        <f t="shared" si="0"/>
        <v>0.81286364500000008</v>
      </c>
      <c r="E55" s="11">
        <f t="shared" si="1"/>
        <v>1.64978231</v>
      </c>
      <c r="F55" s="6" t="s">
        <v>240</v>
      </c>
      <c r="G55" s="6" t="s">
        <v>241</v>
      </c>
    </row>
    <row r="56" spans="1:7" ht="21">
      <c r="A56" s="5">
        <v>52</v>
      </c>
      <c r="B56" s="6" t="s">
        <v>53</v>
      </c>
      <c r="C56" s="6">
        <v>29</v>
      </c>
      <c r="D56" s="11">
        <f t="shared" si="0"/>
        <v>0.42860083100000002</v>
      </c>
      <c r="E56" s="11">
        <f t="shared" si="1"/>
        <v>0.86988521800000007</v>
      </c>
      <c r="F56" s="6" t="s">
        <v>283</v>
      </c>
      <c r="G56" s="6" t="s">
        <v>239</v>
      </c>
    </row>
    <row r="57" spans="1:7" ht="21">
      <c r="A57" s="5">
        <v>53</v>
      </c>
      <c r="B57" s="6" t="s">
        <v>54</v>
      </c>
      <c r="C57" s="6">
        <v>38</v>
      </c>
      <c r="D57" s="11">
        <f t="shared" si="0"/>
        <v>0.56161488199999998</v>
      </c>
      <c r="E57" s="11">
        <f t="shared" si="1"/>
        <v>1.1398495959999999</v>
      </c>
      <c r="F57" s="6" t="s">
        <v>242</v>
      </c>
      <c r="G57" s="6" t="s">
        <v>284</v>
      </c>
    </row>
    <row r="58" spans="1:7" ht="21">
      <c r="A58" s="5">
        <v>54</v>
      </c>
      <c r="B58" s="6" t="s">
        <v>55</v>
      </c>
      <c r="C58" s="6">
        <v>40</v>
      </c>
      <c r="D58" s="11">
        <f t="shared" si="0"/>
        <v>0.59117355999999999</v>
      </c>
      <c r="E58" s="11">
        <f t="shared" si="1"/>
        <v>1.19984168</v>
      </c>
      <c r="F58" s="6" t="s">
        <v>242</v>
      </c>
      <c r="G58" s="6" t="s">
        <v>284</v>
      </c>
    </row>
    <row r="59" spans="1:7" ht="21">
      <c r="A59" s="5">
        <v>55</v>
      </c>
      <c r="B59" s="6" t="s">
        <v>56</v>
      </c>
      <c r="C59" s="6">
        <v>82</v>
      </c>
      <c r="D59" s="11">
        <f t="shared" si="0"/>
        <v>1.2119057980000001</v>
      </c>
      <c r="E59" s="11">
        <f t="shared" si="1"/>
        <v>2.4596754440000002</v>
      </c>
      <c r="F59" s="6" t="s">
        <v>242</v>
      </c>
      <c r="G59" s="6" t="s">
        <v>284</v>
      </c>
    </row>
    <row r="60" spans="1:7" ht="21">
      <c r="A60" s="5">
        <v>56</v>
      </c>
      <c r="B60" s="6" t="s">
        <v>258</v>
      </c>
      <c r="C60" s="6">
        <v>203</v>
      </c>
      <c r="D60" s="11">
        <f t="shared" si="0"/>
        <v>3.0002058170000003</v>
      </c>
      <c r="E60" s="11">
        <f t="shared" si="1"/>
        <v>6.0891965260000003</v>
      </c>
      <c r="F60" s="6" t="s">
        <v>318</v>
      </c>
      <c r="G60" s="6" t="s">
        <v>231</v>
      </c>
    </row>
    <row r="61" spans="1:7" ht="21">
      <c r="A61" s="5">
        <v>57</v>
      </c>
      <c r="B61" s="6" t="s">
        <v>259</v>
      </c>
      <c r="C61" s="6">
        <v>222</v>
      </c>
      <c r="D61" s="11">
        <f t="shared" si="0"/>
        <v>3.2810132580000002</v>
      </c>
      <c r="E61" s="11">
        <f t="shared" si="1"/>
        <v>6.659121324</v>
      </c>
      <c r="F61" s="6" t="s">
        <v>216</v>
      </c>
      <c r="G61" s="6" t="s">
        <v>285</v>
      </c>
    </row>
    <row r="62" spans="1:7" ht="21">
      <c r="A62" s="5">
        <v>58</v>
      </c>
      <c r="B62" s="6" t="s">
        <v>260</v>
      </c>
      <c r="C62" s="6">
        <v>180</v>
      </c>
      <c r="D62" s="11">
        <f t="shared" si="0"/>
        <v>2.6602810200000002</v>
      </c>
      <c r="E62" s="11">
        <f t="shared" si="1"/>
        <v>5.3992875600000003</v>
      </c>
      <c r="F62" s="6" t="s">
        <v>208</v>
      </c>
      <c r="G62" s="6" t="s">
        <v>269</v>
      </c>
    </row>
    <row r="63" spans="1:7" ht="21">
      <c r="A63" s="5">
        <v>59</v>
      </c>
      <c r="B63" s="6" t="s">
        <v>261</v>
      </c>
      <c r="C63" s="6">
        <v>178</v>
      </c>
      <c r="D63" s="11">
        <f t="shared" si="0"/>
        <v>2.6307223420000003</v>
      </c>
      <c r="E63" s="11">
        <f t="shared" si="1"/>
        <v>5.3392954760000002</v>
      </c>
      <c r="F63" s="6" t="s">
        <v>208</v>
      </c>
      <c r="G63" s="6" t="s">
        <v>269</v>
      </c>
    </row>
    <row r="64" spans="1:7" ht="21">
      <c r="A64" s="5">
        <v>60</v>
      </c>
      <c r="B64" s="6" t="s">
        <v>309</v>
      </c>
      <c r="C64" s="6">
        <v>420</v>
      </c>
      <c r="D64" s="11">
        <f>C64*0.014779339-0.5</f>
        <v>5.7073223799999999</v>
      </c>
      <c r="E64" s="11">
        <f>C64*0.029996042-1</f>
        <v>11.59833764</v>
      </c>
      <c r="F64" s="6" t="s">
        <v>310</v>
      </c>
      <c r="G64" s="6" t="s">
        <v>233</v>
      </c>
    </row>
    <row r="65" spans="1:7" ht="21">
      <c r="A65" s="5">
        <v>61</v>
      </c>
      <c r="B65" s="6" t="s">
        <v>308</v>
      </c>
      <c r="C65" s="6">
        <v>166</v>
      </c>
      <c r="D65" s="11">
        <f t="shared" si="0"/>
        <v>2.4533702740000001</v>
      </c>
      <c r="E65" s="11">
        <f t="shared" si="1"/>
        <v>4.9793429720000004</v>
      </c>
      <c r="F65" s="6" t="s">
        <v>208</v>
      </c>
      <c r="G65" s="6" t="s">
        <v>269</v>
      </c>
    </row>
    <row r="66" spans="1:7" ht="27.75">
      <c r="B66" s="10" t="s">
        <v>257</v>
      </c>
      <c r="C66" s="16">
        <f>SUM(C5:C65)</f>
        <v>5053</v>
      </c>
      <c r="D66" s="17">
        <f>SUM(D5:D65)</f>
        <v>74.679999967000001</v>
      </c>
      <c r="E66" s="17">
        <f>SUM(E5:E65)</f>
        <v>151.57000022600002</v>
      </c>
      <c r="F66" s="2"/>
      <c r="G66" s="2"/>
    </row>
    <row r="67" spans="1:7" ht="20.25">
      <c r="B67" s="4"/>
      <c r="C67" s="4"/>
      <c r="D67" s="4"/>
      <c r="E67" s="4"/>
      <c r="F67" s="4"/>
    </row>
    <row r="69" spans="1:7" ht="26.25">
      <c r="F69" s="9" t="s">
        <v>317</v>
      </c>
    </row>
    <row r="70" spans="1:7" ht="23.25">
      <c r="F70" s="8" t="s">
        <v>292</v>
      </c>
    </row>
    <row r="71" spans="1:7" ht="23.25">
      <c r="F71" s="8" t="s">
        <v>177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23" right="0.24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 apr,may 2 jun 2015 (2)</vt:lpstr>
      <vt:lpstr>ps jan 2 mar 2015</vt:lpstr>
      <vt:lpstr>ups apr,may 2 jun 2015 (2)</vt:lpstr>
    </vt:vector>
  </TitlesOfParts>
  <Company>BSA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and kushi</dc:creator>
  <cp:lastModifiedBy>a</cp:lastModifiedBy>
  <cp:lastPrinted>2015-06-20T06:50:55Z</cp:lastPrinted>
  <dcterms:created xsi:type="dcterms:W3CDTF">2012-07-18T06:15:32Z</dcterms:created>
  <dcterms:modified xsi:type="dcterms:W3CDTF">2015-07-10T07:36:14Z</dcterms:modified>
</cp:coreProperties>
</file>