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2120" windowHeight="8130"/>
  </bookViews>
  <sheets>
    <sheet name="BLOCKWAR P.S (2)" sheetId="8" r:id="rId1"/>
    <sheet name="U.P.S  (3)" sheetId="11" r:id="rId2"/>
    <sheet name="namankan " sheetId="9" r:id="rId3"/>
    <sheet name="ALLOTMENT" sheetId="12" r:id="rId4"/>
  </sheets>
  <definedNames>
    <definedName name="_xlnm.Print_Area" localSheetId="0">'BLOCKWAR P.S (2)'!$A$1:$J$1907</definedName>
    <definedName name="_xlnm.Print_Area" localSheetId="2">'namankan '!$A$1:$G$823</definedName>
    <definedName name="_xlnm.Print_Area" localSheetId="1">'U.P.S  (3)'!$A$1:$J$743</definedName>
    <definedName name="_xlnm.Print_Titles" localSheetId="0">'BLOCKWAR P.S (2)'!$1:$2</definedName>
    <definedName name="_xlnm.Print_Titles" localSheetId="2">'namankan '!$1:$2</definedName>
    <definedName name="_xlnm.Print_Titles" localSheetId="1">'U.P.S  (3)'!$1:$2</definedName>
  </definedNames>
  <calcPr calcId="124519"/>
</workbook>
</file>

<file path=xl/calcChain.xml><?xml version="1.0" encoding="utf-8"?>
<calcChain xmlns="http://schemas.openxmlformats.org/spreadsheetml/2006/main">
  <c r="H470" i="11"/>
  <c r="I470" s="1"/>
  <c r="H471"/>
  <c r="I471" s="1"/>
  <c r="H35"/>
  <c r="F47"/>
  <c r="H389"/>
  <c r="I389"/>
  <c r="H390"/>
  <c r="I390"/>
  <c r="H391"/>
  <c r="I391"/>
  <c r="H392"/>
  <c r="I392"/>
  <c r="H393"/>
  <c r="I393"/>
  <c r="H394"/>
  <c r="I394"/>
  <c r="H395"/>
  <c r="I395"/>
  <c r="H396"/>
  <c r="I396"/>
  <c r="H397"/>
  <c r="I397"/>
  <c r="H398"/>
  <c r="I398"/>
  <c r="H399"/>
  <c r="I399"/>
  <c r="H400"/>
  <c r="I400"/>
  <c r="H401"/>
  <c r="I401"/>
  <c r="H402"/>
  <c r="I402"/>
  <c r="H403"/>
  <c r="I403"/>
  <c r="H404"/>
  <c r="I404"/>
  <c r="H405"/>
  <c r="I405"/>
  <c r="H406"/>
  <c r="I406"/>
  <c r="H407"/>
  <c r="I407"/>
  <c r="H408"/>
  <c r="I408"/>
  <c r="H409"/>
  <c r="I409"/>
  <c r="H410"/>
  <c r="I410"/>
  <c r="H411"/>
  <c r="I411"/>
  <c r="H412"/>
  <c r="I412"/>
  <c r="H413"/>
  <c r="I413"/>
  <c r="H414"/>
  <c r="I414"/>
  <c r="H415"/>
  <c r="I415"/>
  <c r="I388"/>
  <c r="H388"/>
  <c r="H602"/>
  <c r="I602"/>
  <c r="I601"/>
  <c r="H601"/>
  <c r="I55"/>
  <c r="H55"/>
  <c r="I54"/>
  <c r="H54"/>
  <c r="H49"/>
  <c r="I49"/>
  <c r="H50"/>
  <c r="I50"/>
  <c r="H51"/>
  <c r="I51"/>
  <c r="H52"/>
  <c r="I52"/>
  <c r="H53"/>
  <c r="I53"/>
  <c r="I48"/>
  <c r="H48"/>
  <c r="I466"/>
  <c r="I474"/>
  <c r="I386" l="1"/>
  <c r="H386"/>
  <c r="I385"/>
  <c r="H385"/>
  <c r="I384"/>
  <c r="H384"/>
  <c r="I383"/>
  <c r="H383"/>
  <c r="I382"/>
  <c r="H382"/>
  <c r="G47"/>
  <c r="F57"/>
  <c r="H57"/>
  <c r="I57"/>
  <c r="F91"/>
  <c r="F120"/>
  <c r="F144"/>
  <c r="F209"/>
  <c r="F246"/>
  <c r="F301"/>
  <c r="F341"/>
  <c r="F387"/>
  <c r="F419"/>
  <c r="F516"/>
  <c r="F565"/>
  <c r="F615"/>
  <c r="F653"/>
  <c r="F700"/>
  <c r="F742"/>
  <c r="H564"/>
  <c r="I564"/>
  <c r="H36"/>
  <c r="I36"/>
  <c r="H37"/>
  <c r="I37"/>
  <c r="H38"/>
  <c r="I38"/>
  <c r="H39"/>
  <c r="I39"/>
  <c r="H40"/>
  <c r="I40"/>
  <c r="H41"/>
  <c r="I41"/>
  <c r="H42"/>
  <c r="I42"/>
  <c r="H43"/>
  <c r="I43"/>
  <c r="H44"/>
  <c r="I44"/>
  <c r="H45"/>
  <c r="I45"/>
  <c r="I417" l="1"/>
  <c r="H340"/>
  <c r="I340" s="1"/>
  <c r="H338"/>
  <c r="I338" s="1"/>
  <c r="H245"/>
  <c r="I245" s="1"/>
  <c r="H244"/>
  <c r="I244" s="1"/>
  <c r="H243"/>
  <c r="I243" s="1"/>
  <c r="H242"/>
  <c r="I242" s="1"/>
  <c r="H241"/>
  <c r="I241" s="1"/>
  <c r="H205"/>
  <c r="I205"/>
  <c r="H206"/>
  <c r="I206"/>
  <c r="H207"/>
  <c r="I207"/>
  <c r="H208"/>
  <c r="I208"/>
  <c r="H204"/>
  <c r="I204" s="1"/>
  <c r="I35"/>
  <c r="H1422" i="8"/>
  <c r="H1455"/>
  <c r="F92" l="1"/>
  <c r="G92"/>
  <c r="H92"/>
  <c r="I92"/>
  <c r="F159"/>
  <c r="G159"/>
  <c r="H159"/>
  <c r="I159"/>
  <c r="F247"/>
  <c r="G247"/>
  <c r="H247"/>
  <c r="I247"/>
  <c r="F317"/>
  <c r="G317"/>
  <c r="H317"/>
  <c r="I317"/>
  <c r="F413"/>
  <c r="G413"/>
  <c r="H413"/>
  <c r="I413"/>
  <c r="F507"/>
  <c r="G507"/>
  <c r="H507"/>
  <c r="I507"/>
  <c r="F635"/>
  <c r="G635"/>
  <c r="H635"/>
  <c r="I635"/>
  <c r="F728"/>
  <c r="G728"/>
  <c r="H728"/>
  <c r="I728"/>
  <c r="F847"/>
  <c r="F999"/>
  <c r="G999"/>
  <c r="H999"/>
  <c r="I999"/>
  <c r="F1095"/>
  <c r="G1095"/>
  <c r="H1095"/>
  <c r="I1095"/>
  <c r="F1262"/>
  <c r="G1262"/>
  <c r="H1262"/>
  <c r="I1262"/>
  <c r="F1358"/>
  <c r="G1358"/>
  <c r="H1358"/>
  <c r="I1358"/>
  <c r="F1456"/>
  <c r="G1456"/>
  <c r="H1456"/>
  <c r="I1456"/>
  <c r="F1568"/>
  <c r="G1568"/>
  <c r="H1568"/>
  <c r="I1568"/>
  <c r="F1602"/>
  <c r="G1602"/>
  <c r="H1602"/>
  <c r="I1602"/>
  <c r="F1905"/>
  <c r="G1905"/>
  <c r="H1905"/>
  <c r="I1905"/>
  <c r="F477" i="11"/>
  <c r="H4"/>
  <c r="I4"/>
  <c r="H5"/>
  <c r="I5"/>
  <c r="H6"/>
  <c r="I6"/>
  <c r="H7"/>
  <c r="I7"/>
  <c r="H8"/>
  <c r="I8"/>
  <c r="H9"/>
  <c r="I9"/>
  <c r="H10"/>
  <c r="I10"/>
  <c r="H11"/>
  <c r="I11"/>
  <c r="H12"/>
  <c r="I12"/>
  <c r="H13"/>
  <c r="I13"/>
  <c r="H14"/>
  <c r="I14"/>
  <c r="H15"/>
  <c r="I15"/>
  <c r="H16"/>
  <c r="I16"/>
  <c r="H17"/>
  <c r="I17"/>
  <c r="H18"/>
  <c r="I18"/>
  <c r="H19"/>
  <c r="I19"/>
  <c r="H20"/>
  <c r="I20"/>
  <c r="H21"/>
  <c r="I21"/>
  <c r="H22"/>
  <c r="I22"/>
  <c r="H23"/>
  <c r="I23"/>
  <c r="H24"/>
  <c r="I24"/>
  <c r="H25"/>
  <c r="I25"/>
  <c r="H26"/>
  <c r="I26"/>
  <c r="H27"/>
  <c r="I27"/>
  <c r="H28"/>
  <c r="I28"/>
  <c r="H29"/>
  <c r="I29"/>
  <c r="H30"/>
  <c r="I30"/>
  <c r="H31"/>
  <c r="I31"/>
  <c r="H32"/>
  <c r="I32"/>
  <c r="H33"/>
  <c r="I33"/>
  <c r="H34"/>
  <c r="I34"/>
  <c r="H58"/>
  <c r="I58"/>
  <c r="H59"/>
  <c r="I59"/>
  <c r="H60"/>
  <c r="I60"/>
  <c r="H61"/>
  <c r="I61"/>
  <c r="H62"/>
  <c r="I62"/>
  <c r="H63"/>
  <c r="I63"/>
  <c r="H64"/>
  <c r="I64"/>
  <c r="H65"/>
  <c r="I65"/>
  <c r="H66"/>
  <c r="I66"/>
  <c r="H67"/>
  <c r="I67"/>
  <c r="H68"/>
  <c r="I68"/>
  <c r="H69"/>
  <c r="I69"/>
  <c r="H70"/>
  <c r="I70"/>
  <c r="H71"/>
  <c r="I71"/>
  <c r="H72"/>
  <c r="I72"/>
  <c r="H73"/>
  <c r="I73"/>
  <c r="H74"/>
  <c r="I74"/>
  <c r="H75"/>
  <c r="I75"/>
  <c r="H76"/>
  <c r="I76"/>
  <c r="H77"/>
  <c r="I77"/>
  <c r="H78"/>
  <c r="I78"/>
  <c r="H79"/>
  <c r="I79"/>
  <c r="H80"/>
  <c r="I80"/>
  <c r="H81"/>
  <c r="I81"/>
  <c r="H82"/>
  <c r="I82"/>
  <c r="H83"/>
  <c r="I83"/>
  <c r="H84"/>
  <c r="I84"/>
  <c r="H85"/>
  <c r="I85"/>
  <c r="H86"/>
  <c r="I86"/>
  <c r="H87"/>
  <c r="I87"/>
  <c r="H88"/>
  <c r="I88"/>
  <c r="H89"/>
  <c r="I89"/>
  <c r="H90"/>
  <c r="I90"/>
  <c r="H92"/>
  <c r="I92"/>
  <c r="H93"/>
  <c r="I93"/>
  <c r="H94"/>
  <c r="I94"/>
  <c r="H95"/>
  <c r="I95"/>
  <c r="H96"/>
  <c r="I96"/>
  <c r="H97"/>
  <c r="I97"/>
  <c r="H98"/>
  <c r="I98"/>
  <c r="H99"/>
  <c r="I99"/>
  <c r="H100"/>
  <c r="I100"/>
  <c r="H101"/>
  <c r="I101"/>
  <c r="H102"/>
  <c r="I102"/>
  <c r="H103"/>
  <c r="I103"/>
  <c r="H104"/>
  <c r="I104"/>
  <c r="H105"/>
  <c r="I105"/>
  <c r="H106"/>
  <c r="I106"/>
  <c r="H107"/>
  <c r="I107"/>
  <c r="H108"/>
  <c r="I108"/>
  <c r="H109"/>
  <c r="I109"/>
  <c r="H110"/>
  <c r="I110"/>
  <c r="H111"/>
  <c r="I111"/>
  <c r="H112"/>
  <c r="I112"/>
  <c r="H113"/>
  <c r="I113"/>
  <c r="H114"/>
  <c r="I114"/>
  <c r="H115"/>
  <c r="I115"/>
  <c r="H116"/>
  <c r="I116"/>
  <c r="H117"/>
  <c r="I117"/>
  <c r="H118"/>
  <c r="I118"/>
  <c r="H119"/>
  <c r="I119"/>
  <c r="H121"/>
  <c r="I121"/>
  <c r="H122"/>
  <c r="I122"/>
  <c r="H123"/>
  <c r="I123"/>
  <c r="H124"/>
  <c r="I124"/>
  <c r="H125"/>
  <c r="I125"/>
  <c r="H126"/>
  <c r="I126"/>
  <c r="H127"/>
  <c r="I127"/>
  <c r="H128"/>
  <c r="I128"/>
  <c r="H129"/>
  <c r="I129"/>
  <c r="H130"/>
  <c r="I130"/>
  <c r="H131"/>
  <c r="I131"/>
  <c r="H132"/>
  <c r="I132"/>
  <c r="H133"/>
  <c r="I133"/>
  <c r="H134"/>
  <c r="I134"/>
  <c r="H135"/>
  <c r="I135"/>
  <c r="H136"/>
  <c r="I136"/>
  <c r="H137"/>
  <c r="I137"/>
  <c r="H138"/>
  <c r="I138"/>
  <c r="H139"/>
  <c r="I139"/>
  <c r="H140"/>
  <c r="I140"/>
  <c r="H141"/>
  <c r="I141"/>
  <c r="H142"/>
  <c r="I142"/>
  <c r="H143"/>
  <c r="I143"/>
  <c r="H145"/>
  <c r="I145"/>
  <c r="H146"/>
  <c r="I146"/>
  <c r="H147"/>
  <c r="I147"/>
  <c r="H148"/>
  <c r="I148"/>
  <c r="H149"/>
  <c r="I149"/>
  <c r="H150"/>
  <c r="I150"/>
  <c r="H151"/>
  <c r="I151"/>
  <c r="H152"/>
  <c r="I152"/>
  <c r="H153"/>
  <c r="I153"/>
  <c r="H154"/>
  <c r="I154"/>
  <c r="H155"/>
  <c r="I155"/>
  <c r="H156"/>
  <c r="I156"/>
  <c r="H157"/>
  <c r="I157"/>
  <c r="H158"/>
  <c r="I158"/>
  <c r="H159"/>
  <c r="I159"/>
  <c r="H160"/>
  <c r="I160"/>
  <c r="H161"/>
  <c r="I161"/>
  <c r="H162"/>
  <c r="I162"/>
  <c r="H163"/>
  <c r="I163"/>
  <c r="H164"/>
  <c r="I164"/>
  <c r="H165"/>
  <c r="I165"/>
  <c r="H166"/>
  <c r="I166"/>
  <c r="H167"/>
  <c r="I167"/>
  <c r="H168"/>
  <c r="I168"/>
  <c r="H169"/>
  <c r="I169"/>
  <c r="H170"/>
  <c r="I170"/>
  <c r="H171"/>
  <c r="I171"/>
  <c r="H172"/>
  <c r="I172"/>
  <c r="H173"/>
  <c r="I173"/>
  <c r="H174"/>
  <c r="I174"/>
  <c r="H175"/>
  <c r="I175"/>
  <c r="H176"/>
  <c r="I176"/>
  <c r="H177"/>
  <c r="I177"/>
  <c r="H178"/>
  <c r="I178"/>
  <c r="H179"/>
  <c r="I179"/>
  <c r="H180"/>
  <c r="I180"/>
  <c r="H181"/>
  <c r="I181"/>
  <c r="H182"/>
  <c r="I182"/>
  <c r="H183"/>
  <c r="I183"/>
  <c r="H184"/>
  <c r="I184"/>
  <c r="H185"/>
  <c r="I185"/>
  <c r="H186"/>
  <c r="I186"/>
  <c r="H187"/>
  <c r="I187"/>
  <c r="H188"/>
  <c r="I188"/>
  <c r="H189"/>
  <c r="I189"/>
  <c r="H190"/>
  <c r="I190"/>
  <c r="H191"/>
  <c r="I191"/>
  <c r="H192"/>
  <c r="I192"/>
  <c r="H193"/>
  <c r="I193"/>
  <c r="H194"/>
  <c r="I194"/>
  <c r="H195"/>
  <c r="I195"/>
  <c r="H196"/>
  <c r="I196"/>
  <c r="H197"/>
  <c r="I197"/>
  <c r="H198"/>
  <c r="I198"/>
  <c r="H199"/>
  <c r="I199"/>
  <c r="H200"/>
  <c r="I200"/>
  <c r="H201"/>
  <c r="I201"/>
  <c r="H202"/>
  <c r="I202"/>
  <c r="H203"/>
  <c r="I203"/>
  <c r="H210"/>
  <c r="I210"/>
  <c r="H211"/>
  <c r="I211"/>
  <c r="H212"/>
  <c r="I212"/>
  <c r="H213"/>
  <c r="I213"/>
  <c r="H214"/>
  <c r="I214"/>
  <c r="H215"/>
  <c r="I215"/>
  <c r="H216"/>
  <c r="I216"/>
  <c r="H217"/>
  <c r="I217"/>
  <c r="H218"/>
  <c r="I218"/>
  <c r="H219"/>
  <c r="I219"/>
  <c r="H220"/>
  <c r="I220"/>
  <c r="H221"/>
  <c r="I221"/>
  <c r="H222"/>
  <c r="I222"/>
  <c r="H223"/>
  <c r="I223"/>
  <c r="H224"/>
  <c r="I224"/>
  <c r="H225"/>
  <c r="I225"/>
  <c r="H226"/>
  <c r="I226"/>
  <c r="H227"/>
  <c r="I227"/>
  <c r="H228"/>
  <c r="I228"/>
  <c r="H229"/>
  <c r="I229"/>
  <c r="H230"/>
  <c r="I230"/>
  <c r="H231"/>
  <c r="I231"/>
  <c r="H232"/>
  <c r="I232"/>
  <c r="H233"/>
  <c r="I233"/>
  <c r="H234"/>
  <c r="I234"/>
  <c r="H235"/>
  <c r="I235"/>
  <c r="H236"/>
  <c r="I236"/>
  <c r="H237"/>
  <c r="I237"/>
  <c r="H238"/>
  <c r="I238"/>
  <c r="H239"/>
  <c r="I239"/>
  <c r="H240"/>
  <c r="I240"/>
  <c r="H247"/>
  <c r="I247"/>
  <c r="H248"/>
  <c r="I248"/>
  <c r="H249"/>
  <c r="I249"/>
  <c r="H250"/>
  <c r="I250"/>
  <c r="H251"/>
  <c r="I251"/>
  <c r="H252"/>
  <c r="I252"/>
  <c r="H253"/>
  <c r="I253"/>
  <c r="H254"/>
  <c r="I254"/>
  <c r="H255"/>
  <c r="I255"/>
  <c r="H256"/>
  <c r="I256"/>
  <c r="H257"/>
  <c r="I257"/>
  <c r="H258"/>
  <c r="I258"/>
  <c r="H259"/>
  <c r="I259"/>
  <c r="H260"/>
  <c r="I260"/>
  <c r="H261"/>
  <c r="I261"/>
  <c r="H262"/>
  <c r="I262"/>
  <c r="H263"/>
  <c r="I263"/>
  <c r="H264"/>
  <c r="I264"/>
  <c r="H265"/>
  <c r="I265"/>
  <c r="H266"/>
  <c r="I266"/>
  <c r="H267"/>
  <c r="I267"/>
  <c r="H268"/>
  <c r="I268"/>
  <c r="H269"/>
  <c r="I269"/>
  <c r="H270"/>
  <c r="I270"/>
  <c r="H271"/>
  <c r="I271"/>
  <c r="H272"/>
  <c r="I272"/>
  <c r="H273"/>
  <c r="I273"/>
  <c r="H274"/>
  <c r="I274"/>
  <c r="H275"/>
  <c r="I275"/>
  <c r="H276"/>
  <c r="I276"/>
  <c r="H277"/>
  <c r="I277"/>
  <c r="H278"/>
  <c r="I278"/>
  <c r="H279"/>
  <c r="I279"/>
  <c r="H280"/>
  <c r="I280"/>
  <c r="H281"/>
  <c r="I281"/>
  <c r="H282"/>
  <c r="I282"/>
  <c r="H283"/>
  <c r="I283"/>
  <c r="H284"/>
  <c r="I284"/>
  <c r="H285"/>
  <c r="I285"/>
  <c r="H286"/>
  <c r="I286"/>
  <c r="H287"/>
  <c r="I287"/>
  <c r="H288"/>
  <c r="I288"/>
  <c r="H289"/>
  <c r="I289"/>
  <c r="H290"/>
  <c r="I290"/>
  <c r="H291"/>
  <c r="I291"/>
  <c r="H292"/>
  <c r="I292"/>
  <c r="H293"/>
  <c r="I293"/>
  <c r="H294"/>
  <c r="I294"/>
  <c r="H295"/>
  <c r="I295"/>
  <c r="H296"/>
  <c r="I296"/>
  <c r="H297"/>
  <c r="I297"/>
  <c r="H298"/>
  <c r="I298"/>
  <c r="H299"/>
  <c r="I299"/>
  <c r="H300"/>
  <c r="I300"/>
  <c r="H302"/>
  <c r="I302"/>
  <c r="H303"/>
  <c r="I303"/>
  <c r="H304"/>
  <c r="I304"/>
  <c r="H305"/>
  <c r="I305"/>
  <c r="H306"/>
  <c r="I306"/>
  <c r="H307"/>
  <c r="I307"/>
  <c r="H308"/>
  <c r="I308"/>
  <c r="H309"/>
  <c r="I309"/>
  <c r="H310"/>
  <c r="I310"/>
  <c r="H311"/>
  <c r="I311"/>
  <c r="H312"/>
  <c r="I312"/>
  <c r="H313"/>
  <c r="I313"/>
  <c r="H314"/>
  <c r="I314"/>
  <c r="H315"/>
  <c r="I315"/>
  <c r="H316"/>
  <c r="I316"/>
  <c r="H317"/>
  <c r="I317"/>
  <c r="H318"/>
  <c r="I318"/>
  <c r="H319"/>
  <c r="I319"/>
  <c r="H320"/>
  <c r="I320"/>
  <c r="H321"/>
  <c r="I321"/>
  <c r="H322"/>
  <c r="I322"/>
  <c r="H323"/>
  <c r="I323"/>
  <c r="H324"/>
  <c r="I324"/>
  <c r="H325"/>
  <c r="I325"/>
  <c r="H326"/>
  <c r="I326"/>
  <c r="H327"/>
  <c r="I327"/>
  <c r="H328"/>
  <c r="I328"/>
  <c r="H329"/>
  <c r="I329"/>
  <c r="H330"/>
  <c r="I330"/>
  <c r="H331"/>
  <c r="I331"/>
  <c r="H332"/>
  <c r="I332"/>
  <c r="H333"/>
  <c r="I333"/>
  <c r="H334"/>
  <c r="I334"/>
  <c r="H335"/>
  <c r="I335"/>
  <c r="H336"/>
  <c r="I336"/>
  <c r="H337"/>
  <c r="I337"/>
  <c r="H342"/>
  <c r="I342"/>
  <c r="H343"/>
  <c r="I343"/>
  <c r="H344"/>
  <c r="I344"/>
  <c r="H345"/>
  <c r="I345"/>
  <c r="H346"/>
  <c r="I346"/>
  <c r="H347"/>
  <c r="I347"/>
  <c r="H348"/>
  <c r="I348"/>
  <c r="H349"/>
  <c r="I349"/>
  <c r="H350"/>
  <c r="I350"/>
  <c r="H351"/>
  <c r="I351"/>
  <c r="H352"/>
  <c r="I352"/>
  <c r="H353"/>
  <c r="I353"/>
  <c r="H354"/>
  <c r="I354"/>
  <c r="H355"/>
  <c r="I355"/>
  <c r="H356"/>
  <c r="I356"/>
  <c r="H357"/>
  <c r="I357"/>
  <c r="H358"/>
  <c r="I358"/>
  <c r="H359"/>
  <c r="I359"/>
  <c r="H360"/>
  <c r="I360"/>
  <c r="H361"/>
  <c r="I361"/>
  <c r="H362"/>
  <c r="I362"/>
  <c r="H363"/>
  <c r="I363"/>
  <c r="H364"/>
  <c r="I364"/>
  <c r="H365"/>
  <c r="I365"/>
  <c r="H366"/>
  <c r="I366"/>
  <c r="H367"/>
  <c r="I367"/>
  <c r="H368"/>
  <c r="I368"/>
  <c r="H369"/>
  <c r="I369"/>
  <c r="H370"/>
  <c r="I370"/>
  <c r="H371"/>
  <c r="I371"/>
  <c r="H372"/>
  <c r="I372"/>
  <c r="H373"/>
  <c r="I373"/>
  <c r="H374"/>
  <c r="I374"/>
  <c r="H375"/>
  <c r="I375"/>
  <c r="H376"/>
  <c r="I376"/>
  <c r="H377"/>
  <c r="I377"/>
  <c r="H378"/>
  <c r="I378"/>
  <c r="H379"/>
  <c r="I379"/>
  <c r="H380"/>
  <c r="I380"/>
  <c r="H381"/>
  <c r="I381"/>
  <c r="H416"/>
  <c r="H419" s="1"/>
  <c r="I416"/>
  <c r="I419" s="1"/>
  <c r="H420"/>
  <c r="H421"/>
  <c r="I421" s="1"/>
  <c r="H422"/>
  <c r="I422" s="1"/>
  <c r="H423"/>
  <c r="I423" s="1"/>
  <c r="H424"/>
  <c r="I424" s="1"/>
  <c r="H425"/>
  <c r="I425" s="1"/>
  <c r="H426"/>
  <c r="I426" s="1"/>
  <c r="H427"/>
  <c r="I427" s="1"/>
  <c r="H428"/>
  <c r="I428" s="1"/>
  <c r="H429"/>
  <c r="I429" s="1"/>
  <c r="H430"/>
  <c r="I430" s="1"/>
  <c r="H431"/>
  <c r="I431" s="1"/>
  <c r="H432"/>
  <c r="I432" s="1"/>
  <c r="H433"/>
  <c r="I433" s="1"/>
  <c r="H434"/>
  <c r="I434" s="1"/>
  <c r="H435"/>
  <c r="I435" s="1"/>
  <c r="H436"/>
  <c r="I436" s="1"/>
  <c r="H437"/>
  <c r="I437" s="1"/>
  <c r="H438"/>
  <c r="I438" s="1"/>
  <c r="H439"/>
  <c r="I439" s="1"/>
  <c r="H440"/>
  <c r="I440" s="1"/>
  <c r="H441"/>
  <c r="I441" s="1"/>
  <c r="H442"/>
  <c r="I442" s="1"/>
  <c r="H443"/>
  <c r="I443" s="1"/>
  <c r="H444"/>
  <c r="I444" s="1"/>
  <c r="H445"/>
  <c r="I445" s="1"/>
  <c r="H446"/>
  <c r="I446" s="1"/>
  <c r="H447"/>
  <c r="I447" s="1"/>
  <c r="H448"/>
  <c r="I448" s="1"/>
  <c r="H449"/>
  <c r="I449" s="1"/>
  <c r="H450"/>
  <c r="I450" s="1"/>
  <c r="H451"/>
  <c r="I451" s="1"/>
  <c r="H452"/>
  <c r="I452" s="1"/>
  <c r="H453"/>
  <c r="I453" s="1"/>
  <c r="H454"/>
  <c r="I454" s="1"/>
  <c r="H455"/>
  <c r="I455" s="1"/>
  <c r="H456"/>
  <c r="I456" s="1"/>
  <c r="H457"/>
  <c r="I457" s="1"/>
  <c r="H458"/>
  <c r="I458" s="1"/>
  <c r="H459"/>
  <c r="I459" s="1"/>
  <c r="H460"/>
  <c r="I460" s="1"/>
  <c r="H461"/>
  <c r="I461" s="1"/>
  <c r="H462"/>
  <c r="I462" s="1"/>
  <c r="H463"/>
  <c r="I463" s="1"/>
  <c r="H464"/>
  <c r="I464" s="1"/>
  <c r="H465"/>
  <c r="I465" s="1"/>
  <c r="H467"/>
  <c r="I467" s="1"/>
  <c r="H468"/>
  <c r="I468" s="1"/>
  <c r="H469"/>
  <c r="I469" s="1"/>
  <c r="H473"/>
  <c r="I473" s="1"/>
  <c r="H475"/>
  <c r="I475" s="1"/>
  <c r="H476"/>
  <c r="I476" s="1"/>
  <c r="H478"/>
  <c r="I478"/>
  <c r="H479"/>
  <c r="I479"/>
  <c r="H480"/>
  <c r="I480"/>
  <c r="H481"/>
  <c r="I481"/>
  <c r="H482"/>
  <c r="I482"/>
  <c r="H483"/>
  <c r="I483"/>
  <c r="H484"/>
  <c r="I484"/>
  <c r="H485"/>
  <c r="I485"/>
  <c r="H486"/>
  <c r="I486"/>
  <c r="H487"/>
  <c r="I487"/>
  <c r="H488"/>
  <c r="I488"/>
  <c r="H489"/>
  <c r="I489"/>
  <c r="H490"/>
  <c r="I490"/>
  <c r="H491"/>
  <c r="I491"/>
  <c r="H492"/>
  <c r="I492"/>
  <c r="H493"/>
  <c r="I493"/>
  <c r="H494"/>
  <c r="I494"/>
  <c r="H495"/>
  <c r="I495"/>
  <c r="H496"/>
  <c r="I496"/>
  <c r="H497"/>
  <c r="I497"/>
  <c r="H498"/>
  <c r="I498"/>
  <c r="H499"/>
  <c r="I499"/>
  <c r="H500"/>
  <c r="I500"/>
  <c r="H501"/>
  <c r="I501"/>
  <c r="H502"/>
  <c r="I502"/>
  <c r="H503"/>
  <c r="I503"/>
  <c r="H504"/>
  <c r="I504"/>
  <c r="H505"/>
  <c r="I505"/>
  <c r="H506"/>
  <c r="I506"/>
  <c r="H507"/>
  <c r="I507"/>
  <c r="H508"/>
  <c r="I508"/>
  <c r="H509"/>
  <c r="I509"/>
  <c r="H510"/>
  <c r="I510"/>
  <c r="H511"/>
  <c r="I511"/>
  <c r="H512"/>
  <c r="I512"/>
  <c r="H513"/>
  <c r="I513"/>
  <c r="H514"/>
  <c r="I514"/>
  <c r="H515"/>
  <c r="I515"/>
  <c r="H517"/>
  <c r="I517"/>
  <c r="H518"/>
  <c r="I518"/>
  <c r="H519"/>
  <c r="I519"/>
  <c r="H520"/>
  <c r="I520"/>
  <c r="H521"/>
  <c r="I521"/>
  <c r="H522"/>
  <c r="I522"/>
  <c r="H523"/>
  <c r="I523"/>
  <c r="H524"/>
  <c r="I524"/>
  <c r="H525"/>
  <c r="I525"/>
  <c r="H526"/>
  <c r="I526"/>
  <c r="H527"/>
  <c r="I527"/>
  <c r="H528"/>
  <c r="I528"/>
  <c r="H529"/>
  <c r="I529"/>
  <c r="H530"/>
  <c r="I530"/>
  <c r="H531"/>
  <c r="I531"/>
  <c r="H532"/>
  <c r="I532"/>
  <c r="H533"/>
  <c r="I533"/>
  <c r="H534"/>
  <c r="I534"/>
  <c r="H535"/>
  <c r="I535"/>
  <c r="H536"/>
  <c r="I536"/>
  <c r="H537"/>
  <c r="I537"/>
  <c r="H538"/>
  <c r="I538"/>
  <c r="H539"/>
  <c r="I539"/>
  <c r="H540"/>
  <c r="I540"/>
  <c r="H541"/>
  <c r="I541"/>
  <c r="H542"/>
  <c r="I542"/>
  <c r="H543"/>
  <c r="I543"/>
  <c r="H544"/>
  <c r="I544"/>
  <c r="H545"/>
  <c r="I545"/>
  <c r="H546"/>
  <c r="I546"/>
  <c r="H547"/>
  <c r="I547"/>
  <c r="H548"/>
  <c r="I548"/>
  <c r="H549"/>
  <c r="I549"/>
  <c r="H550"/>
  <c r="I550"/>
  <c r="H551"/>
  <c r="I551"/>
  <c r="H552"/>
  <c r="I552"/>
  <c r="H553"/>
  <c r="I553"/>
  <c r="H554"/>
  <c r="I554"/>
  <c r="H555"/>
  <c r="I555"/>
  <c r="H556"/>
  <c r="I556"/>
  <c r="H557"/>
  <c r="I557"/>
  <c r="H558"/>
  <c r="I558"/>
  <c r="H559"/>
  <c r="I559"/>
  <c r="H560"/>
  <c r="I560"/>
  <c r="H561"/>
  <c r="I561"/>
  <c r="H562"/>
  <c r="I562"/>
  <c r="H563"/>
  <c r="I563"/>
  <c r="H566"/>
  <c r="I566"/>
  <c r="H567"/>
  <c r="I567"/>
  <c r="H568"/>
  <c r="I568"/>
  <c r="H569"/>
  <c r="I569"/>
  <c r="H570"/>
  <c r="I570"/>
  <c r="H571"/>
  <c r="I571"/>
  <c r="H572"/>
  <c r="I572"/>
  <c r="H573"/>
  <c r="I573"/>
  <c r="H574"/>
  <c r="I574"/>
  <c r="H575"/>
  <c r="I575"/>
  <c r="H576"/>
  <c r="I576"/>
  <c r="H577"/>
  <c r="I577"/>
  <c r="H578"/>
  <c r="I578"/>
  <c r="H579"/>
  <c r="I579"/>
  <c r="H580"/>
  <c r="I580"/>
  <c r="H581"/>
  <c r="I581"/>
  <c r="H582"/>
  <c r="I582"/>
  <c r="H583"/>
  <c r="I583"/>
  <c r="H584"/>
  <c r="I584"/>
  <c r="H585"/>
  <c r="I585"/>
  <c r="H586"/>
  <c r="I586"/>
  <c r="H587"/>
  <c r="I587"/>
  <c r="H588"/>
  <c r="I588"/>
  <c r="H589"/>
  <c r="I589"/>
  <c r="H590"/>
  <c r="I590"/>
  <c r="H591"/>
  <c r="I591"/>
  <c r="H592"/>
  <c r="I592"/>
  <c r="H593"/>
  <c r="I593"/>
  <c r="H594"/>
  <c r="I594"/>
  <c r="H595"/>
  <c r="I595"/>
  <c r="H596"/>
  <c r="I596"/>
  <c r="H597"/>
  <c r="I597"/>
  <c r="H598"/>
  <c r="I598"/>
  <c r="H599"/>
  <c r="I599"/>
  <c r="H600"/>
  <c r="I600"/>
  <c r="H603"/>
  <c r="I603"/>
  <c r="H604"/>
  <c r="I604"/>
  <c r="H605"/>
  <c r="I605"/>
  <c r="H606"/>
  <c r="I606"/>
  <c r="H607"/>
  <c r="I607"/>
  <c r="H608"/>
  <c r="I608"/>
  <c r="H609"/>
  <c r="I609"/>
  <c r="H610"/>
  <c r="I610"/>
  <c r="H611"/>
  <c r="I611"/>
  <c r="H612"/>
  <c r="I612"/>
  <c r="H613"/>
  <c r="I613"/>
  <c r="H614"/>
  <c r="I614"/>
  <c r="H616"/>
  <c r="I616"/>
  <c r="H617"/>
  <c r="I617"/>
  <c r="H618"/>
  <c r="I618"/>
  <c r="H619"/>
  <c r="I619"/>
  <c r="H620"/>
  <c r="I620"/>
  <c r="H621"/>
  <c r="I621"/>
  <c r="H622"/>
  <c r="I622"/>
  <c r="H623"/>
  <c r="I623"/>
  <c r="H624"/>
  <c r="I624"/>
  <c r="H625"/>
  <c r="I625"/>
  <c r="H626"/>
  <c r="I626"/>
  <c r="H627"/>
  <c r="I627"/>
  <c r="H628"/>
  <c r="I628"/>
  <c r="H629"/>
  <c r="I629"/>
  <c r="H630"/>
  <c r="I630"/>
  <c r="H631"/>
  <c r="I631"/>
  <c r="H632"/>
  <c r="I632"/>
  <c r="H633"/>
  <c r="I633"/>
  <c r="H634"/>
  <c r="I634"/>
  <c r="H635"/>
  <c r="I635"/>
  <c r="H636"/>
  <c r="I636"/>
  <c r="H637"/>
  <c r="I637"/>
  <c r="H638"/>
  <c r="I638"/>
  <c r="H639"/>
  <c r="I639"/>
  <c r="H640"/>
  <c r="I640"/>
  <c r="H641"/>
  <c r="I641"/>
  <c r="H642"/>
  <c r="I642"/>
  <c r="H643"/>
  <c r="I643"/>
  <c r="H644"/>
  <c r="I644"/>
  <c r="H645"/>
  <c r="I645"/>
  <c r="H646"/>
  <c r="I646"/>
  <c r="H647"/>
  <c r="I647"/>
  <c r="H648"/>
  <c r="I648"/>
  <c r="H649"/>
  <c r="I649"/>
  <c r="H650"/>
  <c r="I650"/>
  <c r="H651"/>
  <c r="I651"/>
  <c r="H652"/>
  <c r="I652"/>
  <c r="H654"/>
  <c r="I654"/>
  <c r="H655"/>
  <c r="I655"/>
  <c r="H656"/>
  <c r="I656"/>
  <c r="H657"/>
  <c r="I657"/>
  <c r="H658"/>
  <c r="I658"/>
  <c r="H659"/>
  <c r="I659"/>
  <c r="H660"/>
  <c r="I660"/>
  <c r="H661"/>
  <c r="I661"/>
  <c r="H662"/>
  <c r="I662"/>
  <c r="H663"/>
  <c r="I663"/>
  <c r="H664"/>
  <c r="I664"/>
  <c r="H665"/>
  <c r="I665"/>
  <c r="H666"/>
  <c r="I666"/>
  <c r="H667"/>
  <c r="I667"/>
  <c r="H668"/>
  <c r="I668"/>
  <c r="H669"/>
  <c r="I669"/>
  <c r="H670"/>
  <c r="I670"/>
  <c r="H671"/>
  <c r="I671"/>
  <c r="H672"/>
  <c r="I672"/>
  <c r="H673"/>
  <c r="I673"/>
  <c r="H674"/>
  <c r="I674"/>
  <c r="H675"/>
  <c r="I675"/>
  <c r="H676"/>
  <c r="I676"/>
  <c r="H677"/>
  <c r="I677"/>
  <c r="H678"/>
  <c r="I678"/>
  <c r="H679"/>
  <c r="I679"/>
  <c r="H680"/>
  <c r="I680"/>
  <c r="H681"/>
  <c r="I681"/>
  <c r="H682"/>
  <c r="I682"/>
  <c r="H683"/>
  <c r="I683"/>
  <c r="H684"/>
  <c r="I684"/>
  <c r="H685"/>
  <c r="I685"/>
  <c r="H686"/>
  <c r="I686"/>
  <c r="H687"/>
  <c r="I687"/>
  <c r="H688"/>
  <c r="I688"/>
  <c r="H689"/>
  <c r="I689"/>
  <c r="H690"/>
  <c r="I690"/>
  <c r="H691"/>
  <c r="I691"/>
  <c r="H692"/>
  <c r="I692"/>
  <c r="H693"/>
  <c r="I693"/>
  <c r="H694"/>
  <c r="I694"/>
  <c r="H695"/>
  <c r="I695"/>
  <c r="H696"/>
  <c r="I696"/>
  <c r="H697"/>
  <c r="I697"/>
  <c r="H698"/>
  <c r="I698"/>
  <c r="H699"/>
  <c r="I699"/>
  <c r="H701"/>
  <c r="I701"/>
  <c r="H702"/>
  <c r="I702"/>
  <c r="H703"/>
  <c r="I703"/>
  <c r="H704"/>
  <c r="I704"/>
  <c r="H705"/>
  <c r="I705"/>
  <c r="H706"/>
  <c r="I706"/>
  <c r="H707"/>
  <c r="I707"/>
  <c r="H708"/>
  <c r="I708"/>
  <c r="H709"/>
  <c r="I709"/>
  <c r="H710"/>
  <c r="I710"/>
  <c r="H711"/>
  <c r="I711"/>
  <c r="H712"/>
  <c r="I712"/>
  <c r="H713"/>
  <c r="I713"/>
  <c r="H714"/>
  <c r="I714"/>
  <c r="H715"/>
  <c r="I715"/>
  <c r="H716"/>
  <c r="I716"/>
  <c r="H717"/>
  <c r="I717"/>
  <c r="H718"/>
  <c r="I718"/>
  <c r="H719"/>
  <c r="I719"/>
  <c r="H720"/>
  <c r="I720"/>
  <c r="H721"/>
  <c r="I721"/>
  <c r="H722"/>
  <c r="I722"/>
  <c r="H723"/>
  <c r="I723"/>
  <c r="H724"/>
  <c r="I724"/>
  <c r="H725"/>
  <c r="I725"/>
  <c r="H726"/>
  <c r="I726"/>
  <c r="H727"/>
  <c r="I727"/>
  <c r="H728"/>
  <c r="I728"/>
  <c r="H729"/>
  <c r="I729"/>
  <c r="H730"/>
  <c r="I730"/>
  <c r="H731"/>
  <c r="I731"/>
  <c r="H732"/>
  <c r="I732"/>
  <c r="H733"/>
  <c r="I733"/>
  <c r="H734"/>
  <c r="I734"/>
  <c r="H735"/>
  <c r="I735"/>
  <c r="H736"/>
  <c r="I736"/>
  <c r="H737"/>
  <c r="I737"/>
  <c r="H738"/>
  <c r="I738"/>
  <c r="H739"/>
  <c r="I739"/>
  <c r="H740"/>
  <c r="I740"/>
  <c r="H741"/>
  <c r="I741"/>
  <c r="I3"/>
  <c r="H3"/>
  <c r="H1703" i="8"/>
  <c r="I1703" s="1"/>
  <c r="I1702"/>
  <c r="H1702"/>
  <c r="H1613"/>
  <c r="I1613" s="1"/>
  <c r="H907"/>
  <c r="I907" s="1"/>
  <c r="I991"/>
  <c r="H991"/>
  <c r="I996"/>
  <c r="H996"/>
  <c r="H1258"/>
  <c r="I1258" s="1"/>
  <c r="H1257"/>
  <c r="I1257" s="1"/>
  <c r="H1256"/>
  <c r="I1256" s="1"/>
  <c r="H1255"/>
  <c r="I1255" s="1"/>
  <c r="I1254"/>
  <c r="H1254"/>
  <c r="H1253"/>
  <c r="I1253" s="1"/>
  <c r="I1259"/>
  <c r="H1259"/>
  <c r="F1763"/>
  <c r="G1763"/>
  <c r="H1763"/>
  <c r="H1601"/>
  <c r="I1601" s="1"/>
  <c r="I1600"/>
  <c r="H1600"/>
  <c r="I1599"/>
  <c r="H1599"/>
  <c r="I1598"/>
  <c r="H1598"/>
  <c r="I1597"/>
  <c r="H1597"/>
  <c r="I1596"/>
  <c r="H1596"/>
  <c r="H1595"/>
  <c r="I1595" s="1"/>
  <c r="H1594"/>
  <c r="I1594" s="1"/>
  <c r="H1593"/>
  <c r="I1593" s="1"/>
  <c r="H1592"/>
  <c r="I1592" s="1"/>
  <c r="H1591"/>
  <c r="I1591" s="1"/>
  <c r="H1590"/>
  <c r="I1590" s="1"/>
  <c r="H1589"/>
  <c r="I1589" s="1"/>
  <c r="I1588"/>
  <c r="H1588"/>
  <c r="H1587"/>
  <c r="I1587" s="1"/>
  <c r="H1586"/>
  <c r="I1586" s="1"/>
  <c r="H1585"/>
  <c r="I1585" s="1"/>
  <c r="H1584"/>
  <c r="I1584" s="1"/>
  <c r="H1583"/>
  <c r="I1583" s="1"/>
  <c r="H1582"/>
  <c r="I1582" s="1"/>
  <c r="H1581"/>
  <c r="I1581" s="1"/>
  <c r="H1580"/>
  <c r="I1580" s="1"/>
  <c r="H1579"/>
  <c r="I1579" s="1"/>
  <c r="H1578"/>
  <c r="I1578" s="1"/>
  <c r="H1577"/>
  <c r="I1577" s="1"/>
  <c r="H1576"/>
  <c r="I1576" s="1"/>
  <c r="H1575"/>
  <c r="I1575" s="1"/>
  <c r="H1574"/>
  <c r="I1574" s="1"/>
  <c r="H1573"/>
  <c r="I1573" s="1"/>
  <c r="H1572"/>
  <c r="I1572" s="1"/>
  <c r="H1571"/>
  <c r="I1571" s="1"/>
  <c r="H1570"/>
  <c r="I1570" s="1"/>
  <c r="H1569"/>
  <c r="I1569"/>
  <c r="I1022"/>
  <c r="H1022"/>
  <c r="I1021"/>
  <c r="H1021"/>
  <c r="I1094"/>
  <c r="H1094"/>
  <c r="I1093"/>
  <c r="H1093"/>
  <c r="I1092"/>
  <c r="H1092"/>
  <c r="H1091"/>
  <c r="I1091" s="1"/>
  <c r="H1090"/>
  <c r="I1090" s="1"/>
  <c r="H1089"/>
  <c r="I1089" s="1"/>
  <c r="H1088"/>
  <c r="I1088" s="1"/>
  <c r="H1087"/>
  <c r="I1087" s="1"/>
  <c r="H966"/>
  <c r="I966" s="1"/>
  <c r="I965"/>
  <c r="H965"/>
  <c r="I964"/>
  <c r="H964"/>
  <c r="I963"/>
  <c r="H963"/>
  <c r="H1616"/>
  <c r="H506"/>
  <c r="I506" s="1"/>
  <c r="H505"/>
  <c r="I505" s="1"/>
  <c r="H504"/>
  <c r="I504" s="1"/>
  <c r="H503"/>
  <c r="I503" s="1"/>
  <c r="H502"/>
  <c r="I502" s="1"/>
  <c r="H501"/>
  <c r="I501" s="1"/>
  <c r="H500"/>
  <c r="I500" s="1"/>
  <c r="H499"/>
  <c r="I499" s="1"/>
  <c r="H498"/>
  <c r="I498" s="1"/>
  <c r="H497"/>
  <c r="I497" s="1"/>
  <c r="H496"/>
  <c r="I496" s="1"/>
  <c r="H495"/>
  <c r="I495" s="1"/>
  <c r="H494"/>
  <c r="I494" s="1"/>
  <c r="H493"/>
  <c r="I493" s="1"/>
  <c r="H492"/>
  <c r="I492" s="1"/>
  <c r="H491"/>
  <c r="I491" s="1"/>
  <c r="H490"/>
  <c r="I490" s="1"/>
  <c r="H489"/>
  <c r="I489" s="1"/>
  <c r="H488"/>
  <c r="I488" s="1"/>
  <c r="I487"/>
  <c r="H487"/>
  <c r="I486"/>
  <c r="H486"/>
  <c r="I485"/>
  <c r="H485"/>
  <c r="H484"/>
  <c r="I484" s="1"/>
  <c r="H483"/>
  <c r="I483" s="1"/>
  <c r="H482"/>
  <c r="I482" s="1"/>
  <c r="H481"/>
  <c r="I481" s="1"/>
  <c r="H480"/>
  <c r="I480" s="1"/>
  <c r="H479"/>
  <c r="I479" s="1"/>
  <c r="H478"/>
  <c r="I478" s="1"/>
  <c r="H477"/>
  <c r="I477" s="1"/>
  <c r="H476"/>
  <c r="I476" s="1"/>
  <c r="H475"/>
  <c r="I475" s="1"/>
  <c r="H474"/>
  <c r="I474" s="1"/>
  <c r="H473"/>
  <c r="I473" s="1"/>
  <c r="H472"/>
  <c r="I472" s="1"/>
  <c r="H471"/>
  <c r="I471" s="1"/>
  <c r="H470"/>
  <c r="I470" s="1"/>
  <c r="H469"/>
  <c r="I469" s="1"/>
  <c r="H468"/>
  <c r="I468" s="1"/>
  <c r="H467"/>
  <c r="I467" s="1"/>
  <c r="H466"/>
  <c r="I466" s="1"/>
  <c r="H465"/>
  <c r="I465" s="1"/>
  <c r="H464"/>
  <c r="I464" s="1"/>
  <c r="H463"/>
  <c r="I463" s="1"/>
  <c r="I462"/>
  <c r="H462"/>
  <c r="I461"/>
  <c r="H461"/>
  <c r="I460"/>
  <c r="H460"/>
  <c r="I459"/>
  <c r="H459"/>
  <c r="H457"/>
  <c r="I457" s="1"/>
  <c r="H456"/>
  <c r="I456" s="1"/>
  <c r="H455"/>
  <c r="I455" s="1"/>
  <c r="H454"/>
  <c r="I454" s="1"/>
  <c r="H453"/>
  <c r="I453" s="1"/>
  <c r="H452"/>
  <c r="I452" s="1"/>
  <c r="H451"/>
  <c r="I451" s="1"/>
  <c r="H450"/>
  <c r="I450" s="1"/>
  <c r="H449"/>
  <c r="I449" s="1"/>
  <c r="H448"/>
  <c r="I448" s="1"/>
  <c r="H447"/>
  <c r="I447" s="1"/>
  <c r="H446"/>
  <c r="I446" s="1"/>
  <c r="H445"/>
  <c r="I445" s="1"/>
  <c r="H444"/>
  <c r="I444" s="1"/>
  <c r="H443"/>
  <c r="I443" s="1"/>
  <c r="H442"/>
  <c r="I442" s="1"/>
  <c r="H441"/>
  <c r="I441" s="1"/>
  <c r="H440"/>
  <c r="I440" s="1"/>
  <c r="H439"/>
  <c r="I439" s="1"/>
  <c r="H438"/>
  <c r="I438" s="1"/>
  <c r="I437"/>
  <c r="H437"/>
  <c r="I436"/>
  <c r="H436"/>
  <c r="I435"/>
  <c r="H435"/>
  <c r="H434"/>
  <c r="I434" s="1"/>
  <c r="H433"/>
  <c r="I433" s="1"/>
  <c r="H432"/>
  <c r="I432" s="1"/>
  <c r="H431"/>
  <c r="I431" s="1"/>
  <c r="H430"/>
  <c r="I430" s="1"/>
  <c r="H429"/>
  <c r="I429" s="1"/>
  <c r="H428"/>
  <c r="I428" s="1"/>
  <c r="H427"/>
  <c r="I427" s="1"/>
  <c r="H426"/>
  <c r="I426" s="1"/>
  <c r="H425"/>
  <c r="I425" s="1"/>
  <c r="H424"/>
  <c r="I424" s="1"/>
  <c r="H423"/>
  <c r="I423" s="1"/>
  <c r="H422"/>
  <c r="I422" s="1"/>
  <c r="H421"/>
  <c r="I421" s="1"/>
  <c r="H420"/>
  <c r="I420" s="1"/>
  <c r="I419"/>
  <c r="H419"/>
  <c r="I418"/>
  <c r="H418"/>
  <c r="I417"/>
  <c r="H417"/>
  <c r="H416"/>
  <c r="I416" s="1"/>
  <c r="H415"/>
  <c r="I415" s="1"/>
  <c r="H414"/>
  <c r="I414" s="1"/>
  <c r="I458"/>
  <c r="H458"/>
  <c r="H221"/>
  <c r="H4"/>
  <c r="I4"/>
  <c r="H5"/>
  <c r="I5"/>
  <c r="H6"/>
  <c r="I6"/>
  <c r="H7"/>
  <c r="I7"/>
  <c r="H8"/>
  <c r="I8"/>
  <c r="H9"/>
  <c r="I9"/>
  <c r="H10"/>
  <c r="I10"/>
  <c r="H11"/>
  <c r="I11"/>
  <c r="H12"/>
  <c r="I12"/>
  <c r="H13"/>
  <c r="I13"/>
  <c r="H14"/>
  <c r="I14"/>
  <c r="H15"/>
  <c r="I15"/>
  <c r="H16"/>
  <c r="I16"/>
  <c r="H17"/>
  <c r="I17"/>
  <c r="H18"/>
  <c r="I18"/>
  <c r="H19"/>
  <c r="I19"/>
  <c r="H20"/>
  <c r="I20"/>
  <c r="H21"/>
  <c r="I21"/>
  <c r="H22"/>
  <c r="I22"/>
  <c r="H23"/>
  <c r="I23"/>
  <c r="H24"/>
  <c r="I24"/>
  <c r="H25"/>
  <c r="I25"/>
  <c r="H26"/>
  <c r="I26"/>
  <c r="H27"/>
  <c r="I27"/>
  <c r="H28"/>
  <c r="I28"/>
  <c r="H29"/>
  <c r="I29"/>
  <c r="H30"/>
  <c r="I30"/>
  <c r="H31"/>
  <c r="I31"/>
  <c r="H32"/>
  <c r="I32"/>
  <c r="H33"/>
  <c r="I33"/>
  <c r="H34"/>
  <c r="I34"/>
  <c r="H35"/>
  <c r="I35"/>
  <c r="H36"/>
  <c r="I36"/>
  <c r="H37"/>
  <c r="I37"/>
  <c r="H38"/>
  <c r="I38"/>
  <c r="H39"/>
  <c r="I39"/>
  <c r="H40"/>
  <c r="I40"/>
  <c r="H41"/>
  <c r="I41"/>
  <c r="H42"/>
  <c r="I42"/>
  <c r="H43"/>
  <c r="I43"/>
  <c r="H44"/>
  <c r="I44"/>
  <c r="H45"/>
  <c r="I45"/>
  <c r="H46"/>
  <c r="I46"/>
  <c r="H47"/>
  <c r="I47"/>
  <c r="H48"/>
  <c r="I48"/>
  <c r="H49"/>
  <c r="I49"/>
  <c r="H50"/>
  <c r="I50"/>
  <c r="H51"/>
  <c r="I51"/>
  <c r="H52"/>
  <c r="I52"/>
  <c r="H53"/>
  <c r="I53"/>
  <c r="H54"/>
  <c r="I54"/>
  <c r="H55"/>
  <c r="I55"/>
  <c r="H56"/>
  <c r="I56"/>
  <c r="H57"/>
  <c r="I57"/>
  <c r="H58"/>
  <c r="I58"/>
  <c r="H59"/>
  <c r="I59"/>
  <c r="H60"/>
  <c r="I60"/>
  <c r="H61"/>
  <c r="I61"/>
  <c r="H62"/>
  <c r="I62"/>
  <c r="H63"/>
  <c r="I63"/>
  <c r="H64"/>
  <c r="I64"/>
  <c r="H65"/>
  <c r="I65"/>
  <c r="H66"/>
  <c r="I66"/>
  <c r="H67"/>
  <c r="I67"/>
  <c r="H68"/>
  <c r="I68"/>
  <c r="H69"/>
  <c r="I69"/>
  <c r="H70"/>
  <c r="I70"/>
  <c r="H71"/>
  <c r="I71"/>
  <c r="H72"/>
  <c r="I72"/>
  <c r="H73"/>
  <c r="I73"/>
  <c r="H74"/>
  <c r="I74"/>
  <c r="H75"/>
  <c r="I75"/>
  <c r="H76"/>
  <c r="I76"/>
  <c r="H77"/>
  <c r="I77"/>
  <c r="H78"/>
  <c r="I78"/>
  <c r="H79"/>
  <c r="I79"/>
  <c r="H80"/>
  <c r="I80"/>
  <c r="H81"/>
  <c r="I81"/>
  <c r="H82"/>
  <c r="I82"/>
  <c r="H83"/>
  <c r="I83"/>
  <c r="H84"/>
  <c r="I84"/>
  <c r="H85"/>
  <c r="I85"/>
  <c r="H86"/>
  <c r="I86"/>
  <c r="H87"/>
  <c r="I87"/>
  <c r="H88"/>
  <c r="I88"/>
  <c r="H89"/>
  <c r="I89"/>
  <c r="H90"/>
  <c r="I90"/>
  <c r="H91"/>
  <c r="I91"/>
  <c r="H93"/>
  <c r="I93"/>
  <c r="H94"/>
  <c r="I94"/>
  <c r="H95"/>
  <c r="I95"/>
  <c r="H96"/>
  <c r="I96"/>
  <c r="H97"/>
  <c r="I97"/>
  <c r="H98"/>
  <c r="I98"/>
  <c r="H99"/>
  <c r="I99"/>
  <c r="H100"/>
  <c r="I100"/>
  <c r="H101"/>
  <c r="I101"/>
  <c r="H102"/>
  <c r="I102"/>
  <c r="H103"/>
  <c r="I103"/>
  <c r="H104"/>
  <c r="I104"/>
  <c r="H105"/>
  <c r="I105"/>
  <c r="H106"/>
  <c r="I106"/>
  <c r="H107"/>
  <c r="I107"/>
  <c r="H108"/>
  <c r="I108"/>
  <c r="H109"/>
  <c r="I109"/>
  <c r="H110"/>
  <c r="I110"/>
  <c r="H111"/>
  <c r="I111"/>
  <c r="H112"/>
  <c r="I112"/>
  <c r="H113"/>
  <c r="I113"/>
  <c r="H114"/>
  <c r="I114"/>
  <c r="H115"/>
  <c r="I115"/>
  <c r="H116"/>
  <c r="I116"/>
  <c r="H117"/>
  <c r="I117"/>
  <c r="H118"/>
  <c r="I118"/>
  <c r="H119"/>
  <c r="I119"/>
  <c r="H120"/>
  <c r="I120"/>
  <c r="H121"/>
  <c r="I121"/>
  <c r="H122"/>
  <c r="I122"/>
  <c r="H123"/>
  <c r="I123"/>
  <c r="H124"/>
  <c r="I124"/>
  <c r="H125"/>
  <c r="I125"/>
  <c r="H126"/>
  <c r="I126"/>
  <c r="H127"/>
  <c r="I127"/>
  <c r="H128"/>
  <c r="I128"/>
  <c r="H129"/>
  <c r="I129"/>
  <c r="H130"/>
  <c r="I130"/>
  <c r="H131"/>
  <c r="I131"/>
  <c r="H132"/>
  <c r="I132"/>
  <c r="H133"/>
  <c r="I133"/>
  <c r="H134"/>
  <c r="I134"/>
  <c r="H135"/>
  <c r="I135"/>
  <c r="H136"/>
  <c r="I136"/>
  <c r="H137"/>
  <c r="I137"/>
  <c r="H138"/>
  <c r="I138"/>
  <c r="H139"/>
  <c r="I139"/>
  <c r="H140"/>
  <c r="I140"/>
  <c r="H141"/>
  <c r="I141"/>
  <c r="H142"/>
  <c r="I142"/>
  <c r="H143"/>
  <c r="I143"/>
  <c r="H144"/>
  <c r="I144"/>
  <c r="H145"/>
  <c r="I145"/>
  <c r="H146"/>
  <c r="I146"/>
  <c r="H147"/>
  <c r="I147"/>
  <c r="H148"/>
  <c r="I148"/>
  <c r="H149"/>
  <c r="I149"/>
  <c r="H150"/>
  <c r="I150"/>
  <c r="H151"/>
  <c r="I151"/>
  <c r="H152"/>
  <c r="I152"/>
  <c r="H153"/>
  <c r="I153"/>
  <c r="H154"/>
  <c r="I154"/>
  <c r="H155"/>
  <c r="I155"/>
  <c r="H156"/>
  <c r="I156"/>
  <c r="H157"/>
  <c r="I157"/>
  <c r="H158"/>
  <c r="I158"/>
  <c r="H160"/>
  <c r="I160"/>
  <c r="H161"/>
  <c r="I161"/>
  <c r="H162"/>
  <c r="I162"/>
  <c r="H163"/>
  <c r="I163"/>
  <c r="H164"/>
  <c r="I164"/>
  <c r="H165"/>
  <c r="I165"/>
  <c r="H166"/>
  <c r="I166"/>
  <c r="H168"/>
  <c r="I168"/>
  <c r="H169"/>
  <c r="I169"/>
  <c r="H170"/>
  <c r="I170"/>
  <c r="H171"/>
  <c r="I171"/>
  <c r="H172"/>
  <c r="I172"/>
  <c r="H173"/>
  <c r="I173"/>
  <c r="H174"/>
  <c r="I174"/>
  <c r="H175"/>
  <c r="I175"/>
  <c r="H176"/>
  <c r="I176"/>
  <c r="H177"/>
  <c r="I177"/>
  <c r="H178"/>
  <c r="I178"/>
  <c r="H179"/>
  <c r="I179"/>
  <c r="H180"/>
  <c r="I180"/>
  <c r="H181"/>
  <c r="I181"/>
  <c r="H182"/>
  <c r="I182"/>
  <c r="H183"/>
  <c r="I183"/>
  <c r="H184"/>
  <c r="I184"/>
  <c r="H185"/>
  <c r="I185"/>
  <c r="H186"/>
  <c r="I186"/>
  <c r="H187"/>
  <c r="I187"/>
  <c r="H188"/>
  <c r="I188"/>
  <c r="H189"/>
  <c r="I189"/>
  <c r="H190"/>
  <c r="I190"/>
  <c r="H191"/>
  <c r="I191"/>
  <c r="H192"/>
  <c r="I192"/>
  <c r="H193"/>
  <c r="I193"/>
  <c r="H194"/>
  <c r="I194"/>
  <c r="H195"/>
  <c r="I195"/>
  <c r="H196"/>
  <c r="I196"/>
  <c r="H197"/>
  <c r="I197"/>
  <c r="H198"/>
  <c r="I198"/>
  <c r="H199"/>
  <c r="I199"/>
  <c r="H200"/>
  <c r="I200"/>
  <c r="H201"/>
  <c r="I201"/>
  <c r="H202"/>
  <c r="I202"/>
  <c r="H203"/>
  <c r="I203"/>
  <c r="H204"/>
  <c r="I204"/>
  <c r="H205"/>
  <c r="I205"/>
  <c r="H206"/>
  <c r="I206"/>
  <c r="H207"/>
  <c r="I207"/>
  <c r="H208"/>
  <c r="I208"/>
  <c r="H209"/>
  <c r="I209"/>
  <c r="H210"/>
  <c r="I210"/>
  <c r="H211"/>
  <c r="I211"/>
  <c r="H212"/>
  <c r="I212"/>
  <c r="H213"/>
  <c r="I213"/>
  <c r="H214"/>
  <c r="I214"/>
  <c r="H215"/>
  <c r="I215"/>
  <c r="H216"/>
  <c r="I216"/>
  <c r="H217"/>
  <c r="I217"/>
  <c r="H218"/>
  <c r="I218"/>
  <c r="H219"/>
  <c r="I219"/>
  <c r="H220"/>
  <c r="I220"/>
  <c r="H222"/>
  <c r="I222"/>
  <c r="H223"/>
  <c r="I223"/>
  <c r="H224"/>
  <c r="I224"/>
  <c r="H225"/>
  <c r="I225"/>
  <c r="H226"/>
  <c r="I226"/>
  <c r="H227"/>
  <c r="I227"/>
  <c r="H228"/>
  <c r="I228"/>
  <c r="H229"/>
  <c r="I229"/>
  <c r="H230"/>
  <c r="I230"/>
  <c r="H231"/>
  <c r="I231"/>
  <c r="H232"/>
  <c r="I232"/>
  <c r="H233"/>
  <c r="I233"/>
  <c r="H234"/>
  <c r="I234"/>
  <c r="H235"/>
  <c r="I235"/>
  <c r="H236"/>
  <c r="I236"/>
  <c r="H237"/>
  <c r="I237"/>
  <c r="H238"/>
  <c r="I238"/>
  <c r="H239"/>
  <c r="I239"/>
  <c r="H240"/>
  <c r="I240"/>
  <c r="H241"/>
  <c r="I241"/>
  <c r="H242"/>
  <c r="I242"/>
  <c r="H243"/>
  <c r="I243"/>
  <c r="H244"/>
  <c r="I244"/>
  <c r="H245"/>
  <c r="I245"/>
  <c r="H246"/>
  <c r="I246"/>
  <c r="H248"/>
  <c r="I248"/>
  <c r="H249"/>
  <c r="I249"/>
  <c r="H250"/>
  <c r="I250"/>
  <c r="H251"/>
  <c r="I251"/>
  <c r="H252"/>
  <c r="I252"/>
  <c r="H253"/>
  <c r="I253"/>
  <c r="H254"/>
  <c r="I254"/>
  <c r="H255"/>
  <c r="I255"/>
  <c r="H256"/>
  <c r="I256"/>
  <c r="H257"/>
  <c r="I257"/>
  <c r="H258"/>
  <c r="I258"/>
  <c r="H259"/>
  <c r="I259"/>
  <c r="H260"/>
  <c r="I260"/>
  <c r="H261"/>
  <c r="I261"/>
  <c r="H262"/>
  <c r="I262"/>
  <c r="H263"/>
  <c r="I263"/>
  <c r="H264"/>
  <c r="I264"/>
  <c r="H265"/>
  <c r="I265"/>
  <c r="H266"/>
  <c r="I266"/>
  <c r="H267"/>
  <c r="I267"/>
  <c r="H268"/>
  <c r="I268"/>
  <c r="H269"/>
  <c r="I269"/>
  <c r="H270"/>
  <c r="I270"/>
  <c r="H271"/>
  <c r="I271"/>
  <c r="H272"/>
  <c r="I272"/>
  <c r="H273"/>
  <c r="I273"/>
  <c r="H274"/>
  <c r="I274"/>
  <c r="H275"/>
  <c r="I275"/>
  <c r="H276"/>
  <c r="I276"/>
  <c r="H277"/>
  <c r="I277"/>
  <c r="H278"/>
  <c r="I278"/>
  <c r="H279"/>
  <c r="I279"/>
  <c r="H280"/>
  <c r="I280"/>
  <c r="H281"/>
  <c r="I281"/>
  <c r="H282"/>
  <c r="I282"/>
  <c r="H283"/>
  <c r="I283"/>
  <c r="H284"/>
  <c r="I284"/>
  <c r="H285"/>
  <c r="I285"/>
  <c r="H286"/>
  <c r="I286"/>
  <c r="H287"/>
  <c r="I287"/>
  <c r="H288"/>
  <c r="I288"/>
  <c r="H289"/>
  <c r="I289"/>
  <c r="H290"/>
  <c r="I290"/>
  <c r="H291"/>
  <c r="I291"/>
  <c r="H292"/>
  <c r="I292"/>
  <c r="H293"/>
  <c r="I293"/>
  <c r="H294"/>
  <c r="I294"/>
  <c r="H295"/>
  <c r="I295"/>
  <c r="H296"/>
  <c r="I296"/>
  <c r="H297"/>
  <c r="I297"/>
  <c r="H298"/>
  <c r="I298"/>
  <c r="H299"/>
  <c r="I299"/>
  <c r="H300"/>
  <c r="I300"/>
  <c r="H301"/>
  <c r="I301"/>
  <c r="H302"/>
  <c r="I302"/>
  <c r="H303"/>
  <c r="I303"/>
  <c r="H304"/>
  <c r="I304"/>
  <c r="H305"/>
  <c r="I305"/>
  <c r="H306"/>
  <c r="I306"/>
  <c r="H307"/>
  <c r="I307"/>
  <c r="H308"/>
  <c r="I308"/>
  <c r="H309"/>
  <c r="I309"/>
  <c r="H310"/>
  <c r="I310"/>
  <c r="H311"/>
  <c r="I311"/>
  <c r="H312"/>
  <c r="I312"/>
  <c r="H313"/>
  <c r="I313"/>
  <c r="H314"/>
  <c r="I314"/>
  <c r="H315"/>
  <c r="I315"/>
  <c r="H316"/>
  <c r="I316"/>
  <c r="H318"/>
  <c r="I318"/>
  <c r="H319"/>
  <c r="I319"/>
  <c r="H320"/>
  <c r="I320"/>
  <c r="H321"/>
  <c r="I321"/>
  <c r="H322"/>
  <c r="I322"/>
  <c r="H323"/>
  <c r="I323"/>
  <c r="H324"/>
  <c r="I324"/>
  <c r="H325"/>
  <c r="I325"/>
  <c r="H326"/>
  <c r="I326"/>
  <c r="H327"/>
  <c r="I327"/>
  <c r="H328"/>
  <c r="I328"/>
  <c r="H329"/>
  <c r="I329"/>
  <c r="H330"/>
  <c r="I330"/>
  <c r="H331"/>
  <c r="I331"/>
  <c r="H332"/>
  <c r="I332"/>
  <c r="H333"/>
  <c r="I333"/>
  <c r="H334"/>
  <c r="I334"/>
  <c r="H335"/>
  <c r="I335"/>
  <c r="H336"/>
  <c r="I336"/>
  <c r="H337"/>
  <c r="I337"/>
  <c r="H338"/>
  <c r="I338"/>
  <c r="H339"/>
  <c r="I339"/>
  <c r="H340"/>
  <c r="I340"/>
  <c r="H341"/>
  <c r="I341"/>
  <c r="H342"/>
  <c r="I342"/>
  <c r="H343"/>
  <c r="I343"/>
  <c r="H344"/>
  <c r="I344"/>
  <c r="H345"/>
  <c r="I345"/>
  <c r="H346"/>
  <c r="I346"/>
  <c r="H347"/>
  <c r="I347"/>
  <c r="H348"/>
  <c r="I348"/>
  <c r="H349"/>
  <c r="I349"/>
  <c r="H350"/>
  <c r="I350"/>
  <c r="H351"/>
  <c r="I351"/>
  <c r="H352"/>
  <c r="I352"/>
  <c r="H353"/>
  <c r="I353"/>
  <c r="H354"/>
  <c r="I354"/>
  <c r="H355"/>
  <c r="I355"/>
  <c r="H356"/>
  <c r="I356"/>
  <c r="H357"/>
  <c r="I357"/>
  <c r="H358"/>
  <c r="I358"/>
  <c r="H359"/>
  <c r="I359"/>
  <c r="H360"/>
  <c r="I360"/>
  <c r="H361"/>
  <c r="I361"/>
  <c r="H362"/>
  <c r="I362"/>
  <c r="H363"/>
  <c r="I363"/>
  <c r="H364"/>
  <c r="I364"/>
  <c r="H365"/>
  <c r="I365"/>
  <c r="H366"/>
  <c r="I366"/>
  <c r="H367"/>
  <c r="I367"/>
  <c r="H368"/>
  <c r="I368"/>
  <c r="H369"/>
  <c r="I369"/>
  <c r="H370"/>
  <c r="I370"/>
  <c r="H371"/>
  <c r="I371"/>
  <c r="H372"/>
  <c r="I372"/>
  <c r="H373"/>
  <c r="I373"/>
  <c r="H374"/>
  <c r="I374"/>
  <c r="H375"/>
  <c r="I375"/>
  <c r="H376"/>
  <c r="I376"/>
  <c r="H377"/>
  <c r="I377"/>
  <c r="H378"/>
  <c r="I378"/>
  <c r="H379"/>
  <c r="I379"/>
  <c r="H380"/>
  <c r="I380"/>
  <c r="H381"/>
  <c r="I381"/>
  <c r="H382"/>
  <c r="I382"/>
  <c r="H383"/>
  <c r="I383"/>
  <c r="H384"/>
  <c r="I384"/>
  <c r="H385"/>
  <c r="I385"/>
  <c r="H386"/>
  <c r="I386"/>
  <c r="H387"/>
  <c r="I387"/>
  <c r="H388"/>
  <c r="I388"/>
  <c r="H389"/>
  <c r="I389"/>
  <c r="H390"/>
  <c r="I390"/>
  <c r="H391"/>
  <c r="I391"/>
  <c r="H392"/>
  <c r="I392"/>
  <c r="H393"/>
  <c r="I393"/>
  <c r="H394"/>
  <c r="I394"/>
  <c r="H395"/>
  <c r="I395"/>
  <c r="H396"/>
  <c r="I396"/>
  <c r="H397"/>
  <c r="I397"/>
  <c r="H398"/>
  <c r="I398"/>
  <c r="H399"/>
  <c r="I399"/>
  <c r="H400"/>
  <c r="I400"/>
  <c r="H401"/>
  <c r="I401"/>
  <c r="H402"/>
  <c r="I402"/>
  <c r="H403"/>
  <c r="I403"/>
  <c r="H404"/>
  <c r="I404"/>
  <c r="H405"/>
  <c r="I405"/>
  <c r="H406"/>
  <c r="I406"/>
  <c r="H407"/>
  <c r="I407"/>
  <c r="H408"/>
  <c r="I408"/>
  <c r="H409"/>
  <c r="I409"/>
  <c r="H410"/>
  <c r="I410"/>
  <c r="H411"/>
  <c r="I411"/>
  <c r="H412"/>
  <c r="I412"/>
  <c r="H508"/>
  <c r="I508"/>
  <c r="H509"/>
  <c r="I509"/>
  <c r="H510"/>
  <c r="I510"/>
  <c r="H511"/>
  <c r="I511"/>
  <c r="H512"/>
  <c r="I512"/>
  <c r="H513"/>
  <c r="I513"/>
  <c r="H514"/>
  <c r="I514"/>
  <c r="H515"/>
  <c r="I515"/>
  <c r="H516"/>
  <c r="I516"/>
  <c r="H517"/>
  <c r="I517"/>
  <c r="H518"/>
  <c r="I518"/>
  <c r="H519"/>
  <c r="I519"/>
  <c r="H520"/>
  <c r="I520"/>
  <c r="H521"/>
  <c r="I521"/>
  <c r="H522"/>
  <c r="I522"/>
  <c r="H523"/>
  <c r="I523"/>
  <c r="H524"/>
  <c r="I524"/>
  <c r="H525"/>
  <c r="I525"/>
  <c r="H526"/>
  <c r="I526"/>
  <c r="H527"/>
  <c r="I527"/>
  <c r="H528"/>
  <c r="I528"/>
  <c r="H529"/>
  <c r="I529"/>
  <c r="H530"/>
  <c r="I530"/>
  <c r="H531"/>
  <c r="I531"/>
  <c r="H532"/>
  <c r="I532"/>
  <c r="H533"/>
  <c r="I533"/>
  <c r="H534"/>
  <c r="I534"/>
  <c r="H535"/>
  <c r="I535"/>
  <c r="H536"/>
  <c r="I536"/>
  <c r="H537"/>
  <c r="I537"/>
  <c r="H538"/>
  <c r="I538"/>
  <c r="H539"/>
  <c r="I539"/>
  <c r="H540"/>
  <c r="I540"/>
  <c r="H541"/>
  <c r="I541"/>
  <c r="H542"/>
  <c r="I542"/>
  <c r="H543"/>
  <c r="I543"/>
  <c r="H544"/>
  <c r="I544"/>
  <c r="H545"/>
  <c r="I545"/>
  <c r="H546"/>
  <c r="I546"/>
  <c r="H547"/>
  <c r="I547"/>
  <c r="H548"/>
  <c r="I548"/>
  <c r="H549"/>
  <c r="I549"/>
  <c r="H550"/>
  <c r="I550"/>
  <c r="H551"/>
  <c r="I551"/>
  <c r="H552"/>
  <c r="I552"/>
  <c r="H553"/>
  <c r="I553"/>
  <c r="H554"/>
  <c r="I554"/>
  <c r="H555"/>
  <c r="I555"/>
  <c r="H556"/>
  <c r="I556"/>
  <c r="H557"/>
  <c r="I557"/>
  <c r="H558"/>
  <c r="I558"/>
  <c r="H559"/>
  <c r="I559"/>
  <c r="H560"/>
  <c r="I560"/>
  <c r="H561"/>
  <c r="I561"/>
  <c r="H562"/>
  <c r="I562"/>
  <c r="H563"/>
  <c r="I563"/>
  <c r="H564"/>
  <c r="I564"/>
  <c r="H565"/>
  <c r="I565"/>
  <c r="H566"/>
  <c r="I566"/>
  <c r="H567"/>
  <c r="I567"/>
  <c r="H568"/>
  <c r="I568"/>
  <c r="H569"/>
  <c r="I569"/>
  <c r="H570"/>
  <c r="I570"/>
  <c r="H571"/>
  <c r="I571"/>
  <c r="H572"/>
  <c r="I572"/>
  <c r="H573"/>
  <c r="I573"/>
  <c r="H574"/>
  <c r="I574"/>
  <c r="H575"/>
  <c r="I575"/>
  <c r="H576"/>
  <c r="I576"/>
  <c r="H577"/>
  <c r="I577"/>
  <c r="H578"/>
  <c r="I578"/>
  <c r="H579"/>
  <c r="I579"/>
  <c r="H580"/>
  <c r="I580"/>
  <c r="H581"/>
  <c r="I581"/>
  <c r="H582"/>
  <c r="I582"/>
  <c r="H583"/>
  <c r="I583"/>
  <c r="H584"/>
  <c r="I584"/>
  <c r="H585"/>
  <c r="I585"/>
  <c r="H586"/>
  <c r="I586"/>
  <c r="H587"/>
  <c r="I587"/>
  <c r="H588"/>
  <c r="I588"/>
  <c r="H589"/>
  <c r="I589"/>
  <c r="H590"/>
  <c r="I590"/>
  <c r="H591"/>
  <c r="I591"/>
  <c r="H592"/>
  <c r="I592"/>
  <c r="H593"/>
  <c r="I593"/>
  <c r="H594"/>
  <c r="I594"/>
  <c r="H595"/>
  <c r="I595"/>
  <c r="H596"/>
  <c r="I596"/>
  <c r="H597"/>
  <c r="I597"/>
  <c r="H598"/>
  <c r="I598"/>
  <c r="H599"/>
  <c r="I599"/>
  <c r="H600"/>
  <c r="I600"/>
  <c r="H601"/>
  <c r="I601"/>
  <c r="H602"/>
  <c r="I602"/>
  <c r="H603"/>
  <c r="I603"/>
  <c r="H604"/>
  <c r="I604"/>
  <c r="H605"/>
  <c r="I605"/>
  <c r="H606"/>
  <c r="I606"/>
  <c r="H607"/>
  <c r="I607"/>
  <c r="H608"/>
  <c r="I608"/>
  <c r="H609"/>
  <c r="I609"/>
  <c r="H610"/>
  <c r="I610"/>
  <c r="H611"/>
  <c r="I611"/>
  <c r="H612"/>
  <c r="I612"/>
  <c r="H613"/>
  <c r="I613"/>
  <c r="H614"/>
  <c r="I614"/>
  <c r="H615"/>
  <c r="I615"/>
  <c r="H616"/>
  <c r="I616"/>
  <c r="H617"/>
  <c r="I617"/>
  <c r="H618"/>
  <c r="I618"/>
  <c r="H619"/>
  <c r="I619"/>
  <c r="H620"/>
  <c r="I620"/>
  <c r="H621"/>
  <c r="I621"/>
  <c r="H622"/>
  <c r="I622"/>
  <c r="H623"/>
  <c r="I623"/>
  <c r="H624"/>
  <c r="I624"/>
  <c r="H625"/>
  <c r="I625"/>
  <c r="H626"/>
  <c r="I626"/>
  <c r="H627"/>
  <c r="I627"/>
  <c r="H628"/>
  <c r="I628"/>
  <c r="H629"/>
  <c r="I629"/>
  <c r="H630"/>
  <c r="I630"/>
  <c r="H631"/>
  <c r="I631"/>
  <c r="H632"/>
  <c r="I632"/>
  <c r="H633"/>
  <c r="I633"/>
  <c r="H634"/>
  <c r="I634"/>
  <c r="H636"/>
  <c r="I636"/>
  <c r="H637"/>
  <c r="I637"/>
  <c r="H638"/>
  <c r="I638"/>
  <c r="H639"/>
  <c r="I639"/>
  <c r="H640"/>
  <c r="I640"/>
  <c r="H641"/>
  <c r="I641"/>
  <c r="H642"/>
  <c r="I642"/>
  <c r="H643"/>
  <c r="I643"/>
  <c r="H644"/>
  <c r="I644"/>
  <c r="H645"/>
  <c r="I645"/>
  <c r="H646"/>
  <c r="I646"/>
  <c r="H647"/>
  <c r="I647"/>
  <c r="H648"/>
  <c r="I648"/>
  <c r="H649"/>
  <c r="I649"/>
  <c r="H650"/>
  <c r="I650"/>
  <c r="H651"/>
  <c r="I651"/>
  <c r="H652"/>
  <c r="I652"/>
  <c r="H653"/>
  <c r="I653"/>
  <c r="H654"/>
  <c r="I654"/>
  <c r="H655"/>
  <c r="I655"/>
  <c r="H656"/>
  <c r="I656"/>
  <c r="H657"/>
  <c r="I657"/>
  <c r="H658"/>
  <c r="I658"/>
  <c r="H659"/>
  <c r="I659"/>
  <c r="H660"/>
  <c r="I660"/>
  <c r="H661"/>
  <c r="I661"/>
  <c r="H662"/>
  <c r="I662"/>
  <c r="H663"/>
  <c r="I663"/>
  <c r="H664"/>
  <c r="I664"/>
  <c r="H665"/>
  <c r="I665"/>
  <c r="H666"/>
  <c r="I666"/>
  <c r="H667"/>
  <c r="I667"/>
  <c r="H668"/>
  <c r="I668"/>
  <c r="H669"/>
  <c r="I669"/>
  <c r="H670"/>
  <c r="I670"/>
  <c r="H671"/>
  <c r="I671"/>
  <c r="H672"/>
  <c r="I672"/>
  <c r="H673"/>
  <c r="I673"/>
  <c r="H674"/>
  <c r="I674"/>
  <c r="H675"/>
  <c r="I675"/>
  <c r="H676"/>
  <c r="I676"/>
  <c r="H677"/>
  <c r="I677"/>
  <c r="H678"/>
  <c r="I678"/>
  <c r="H679"/>
  <c r="I679"/>
  <c r="H680"/>
  <c r="I680"/>
  <c r="H681"/>
  <c r="I681"/>
  <c r="H682"/>
  <c r="I682"/>
  <c r="H683"/>
  <c r="I683"/>
  <c r="H684"/>
  <c r="I684"/>
  <c r="H685"/>
  <c r="I685"/>
  <c r="H686"/>
  <c r="I686"/>
  <c r="H687"/>
  <c r="I687"/>
  <c r="H688"/>
  <c r="I688"/>
  <c r="H689"/>
  <c r="I689"/>
  <c r="H690"/>
  <c r="I690"/>
  <c r="H691"/>
  <c r="I691"/>
  <c r="H692"/>
  <c r="I692"/>
  <c r="H693"/>
  <c r="I693"/>
  <c r="H694"/>
  <c r="I694"/>
  <c r="H695"/>
  <c r="I695"/>
  <c r="H696"/>
  <c r="I696"/>
  <c r="H697"/>
  <c r="I697"/>
  <c r="H698"/>
  <c r="I698"/>
  <c r="H699"/>
  <c r="I699"/>
  <c r="H700"/>
  <c r="I700"/>
  <c r="H701"/>
  <c r="I701"/>
  <c r="H702"/>
  <c r="I702"/>
  <c r="H703"/>
  <c r="I703"/>
  <c r="H704"/>
  <c r="I704"/>
  <c r="H705"/>
  <c r="I705"/>
  <c r="H706"/>
  <c r="I706"/>
  <c r="H707"/>
  <c r="I707"/>
  <c r="H708"/>
  <c r="I708"/>
  <c r="H709"/>
  <c r="I709"/>
  <c r="H710"/>
  <c r="I710"/>
  <c r="H711"/>
  <c r="I711"/>
  <c r="H712"/>
  <c r="I712"/>
  <c r="H713"/>
  <c r="I713"/>
  <c r="H714"/>
  <c r="I714"/>
  <c r="H715"/>
  <c r="I715"/>
  <c r="H716"/>
  <c r="I716"/>
  <c r="H717"/>
  <c r="I717"/>
  <c r="H718"/>
  <c r="I718"/>
  <c r="H719"/>
  <c r="I719"/>
  <c r="H720"/>
  <c r="I720"/>
  <c r="H721"/>
  <c r="I721"/>
  <c r="H722"/>
  <c r="I722"/>
  <c r="H723"/>
  <c r="I723"/>
  <c r="H724"/>
  <c r="I724"/>
  <c r="H725"/>
  <c r="I725"/>
  <c r="H726"/>
  <c r="I726"/>
  <c r="H727"/>
  <c r="I727"/>
  <c r="H729"/>
  <c r="I729"/>
  <c r="H730"/>
  <c r="I730"/>
  <c r="H731"/>
  <c r="I731"/>
  <c r="H732"/>
  <c r="I732"/>
  <c r="H733"/>
  <c r="I733"/>
  <c r="H734"/>
  <c r="I734"/>
  <c r="H735"/>
  <c r="I735"/>
  <c r="H736"/>
  <c r="I736"/>
  <c r="H737"/>
  <c r="I737"/>
  <c r="H738"/>
  <c r="I738"/>
  <c r="H739"/>
  <c r="I739"/>
  <c r="H740"/>
  <c r="I740"/>
  <c r="H741"/>
  <c r="I741"/>
  <c r="H742"/>
  <c r="I742"/>
  <c r="H743"/>
  <c r="I743"/>
  <c r="H744"/>
  <c r="I744"/>
  <c r="H745"/>
  <c r="I745"/>
  <c r="H746"/>
  <c r="I746"/>
  <c r="H747"/>
  <c r="I747"/>
  <c r="H748"/>
  <c r="I748"/>
  <c r="H749"/>
  <c r="I749"/>
  <c r="H750"/>
  <c r="I750"/>
  <c r="H751"/>
  <c r="I751"/>
  <c r="H752"/>
  <c r="I752"/>
  <c r="H753"/>
  <c r="I753"/>
  <c r="H754"/>
  <c r="I754"/>
  <c r="H755"/>
  <c r="I755"/>
  <c r="H756"/>
  <c r="I756"/>
  <c r="H757"/>
  <c r="I757"/>
  <c r="H758"/>
  <c r="I758"/>
  <c r="H759"/>
  <c r="I759"/>
  <c r="H760"/>
  <c r="I760"/>
  <c r="H761"/>
  <c r="I761"/>
  <c r="H762"/>
  <c r="I762"/>
  <c r="H763"/>
  <c r="I763"/>
  <c r="H764"/>
  <c r="I764"/>
  <c r="H765"/>
  <c r="I765"/>
  <c r="H766"/>
  <c r="I766"/>
  <c r="H767"/>
  <c r="I767"/>
  <c r="H768"/>
  <c r="I768"/>
  <c r="H769"/>
  <c r="I769"/>
  <c r="H770"/>
  <c r="I770"/>
  <c r="H771"/>
  <c r="I771"/>
  <c r="H772"/>
  <c r="I772"/>
  <c r="H773"/>
  <c r="I773"/>
  <c r="H774"/>
  <c r="I774"/>
  <c r="H775"/>
  <c r="I775"/>
  <c r="H776"/>
  <c r="I776"/>
  <c r="H777"/>
  <c r="I777"/>
  <c r="H778"/>
  <c r="H847" s="1"/>
  <c r="I778"/>
  <c r="I847" s="1"/>
  <c r="H779"/>
  <c r="I779"/>
  <c r="H780"/>
  <c r="I780"/>
  <c r="H781"/>
  <c r="I781"/>
  <c r="H782"/>
  <c r="I782"/>
  <c r="H783"/>
  <c r="I783"/>
  <c r="H784"/>
  <c r="I784"/>
  <c r="H785"/>
  <c r="I785"/>
  <c r="H786"/>
  <c r="I786"/>
  <c r="H787"/>
  <c r="I787"/>
  <c r="H788"/>
  <c r="I788"/>
  <c r="H789"/>
  <c r="I789"/>
  <c r="H790"/>
  <c r="I790"/>
  <c r="H791"/>
  <c r="I791"/>
  <c r="H792"/>
  <c r="I792"/>
  <c r="H793"/>
  <c r="I793"/>
  <c r="H794"/>
  <c r="I794"/>
  <c r="H795"/>
  <c r="I795"/>
  <c r="H796"/>
  <c r="I796"/>
  <c r="H797"/>
  <c r="I797"/>
  <c r="H798"/>
  <c r="I798"/>
  <c r="H799"/>
  <c r="I799"/>
  <c r="H800"/>
  <c r="I800"/>
  <c r="H801"/>
  <c r="I801"/>
  <c r="H802"/>
  <c r="I802"/>
  <c r="H803"/>
  <c r="I803"/>
  <c r="H804"/>
  <c r="I804"/>
  <c r="H805"/>
  <c r="I805"/>
  <c r="H806"/>
  <c r="I806"/>
  <c r="H807"/>
  <c r="I807"/>
  <c r="H808"/>
  <c r="I808"/>
  <c r="H809"/>
  <c r="I809"/>
  <c r="H810"/>
  <c r="I810"/>
  <c r="H811"/>
  <c r="I811"/>
  <c r="H812"/>
  <c r="I812"/>
  <c r="H813"/>
  <c r="I813"/>
  <c r="H814"/>
  <c r="I814"/>
  <c r="H815"/>
  <c r="I815"/>
  <c r="H816"/>
  <c r="I816"/>
  <c r="H817"/>
  <c r="I817"/>
  <c r="H818"/>
  <c r="I818"/>
  <c r="H819"/>
  <c r="I819"/>
  <c r="H820"/>
  <c r="I820"/>
  <c r="H821"/>
  <c r="I821"/>
  <c r="H822"/>
  <c r="I822"/>
  <c r="H823"/>
  <c r="I823"/>
  <c r="H824"/>
  <c r="I824"/>
  <c r="H825"/>
  <c r="I825"/>
  <c r="H826"/>
  <c r="I826"/>
  <c r="H827"/>
  <c r="I827"/>
  <c r="H828"/>
  <c r="I828"/>
  <c r="H829"/>
  <c r="I829"/>
  <c r="H830"/>
  <c r="I830"/>
  <c r="H831"/>
  <c r="I831"/>
  <c r="H832"/>
  <c r="I832"/>
  <c r="H833"/>
  <c r="I833"/>
  <c r="H834"/>
  <c r="I834"/>
  <c r="H835"/>
  <c r="I835"/>
  <c r="H836"/>
  <c r="I836"/>
  <c r="H837"/>
  <c r="I837"/>
  <c r="H838"/>
  <c r="I838"/>
  <c r="H839"/>
  <c r="I839"/>
  <c r="H840"/>
  <c r="I840"/>
  <c r="H841"/>
  <c r="I841"/>
  <c r="H842"/>
  <c r="I842"/>
  <c r="H843"/>
  <c r="I843"/>
  <c r="H844"/>
  <c r="I844"/>
  <c r="H845"/>
  <c r="I845"/>
  <c r="H846"/>
  <c r="I846"/>
  <c r="H848"/>
  <c r="I848"/>
  <c r="H849"/>
  <c r="I849"/>
  <c r="H850"/>
  <c r="I850"/>
  <c r="H851"/>
  <c r="I851"/>
  <c r="H852"/>
  <c r="I852"/>
  <c r="H853"/>
  <c r="I853"/>
  <c r="H854"/>
  <c r="I854"/>
  <c r="H855"/>
  <c r="I855"/>
  <c r="H856"/>
  <c r="I856"/>
  <c r="H857"/>
  <c r="I857"/>
  <c r="H858"/>
  <c r="I858"/>
  <c r="H859"/>
  <c r="I859"/>
  <c r="H860"/>
  <c r="I860"/>
  <c r="H861"/>
  <c r="I861"/>
  <c r="H862"/>
  <c r="I862"/>
  <c r="H863"/>
  <c r="I863"/>
  <c r="H864"/>
  <c r="I864"/>
  <c r="H865"/>
  <c r="I865"/>
  <c r="H866"/>
  <c r="I866"/>
  <c r="H867"/>
  <c r="I867"/>
  <c r="H868"/>
  <c r="I868"/>
  <c r="H869"/>
  <c r="I869"/>
  <c r="H870"/>
  <c r="I870"/>
  <c r="H871"/>
  <c r="I871"/>
  <c r="H872"/>
  <c r="I872"/>
  <c r="H873"/>
  <c r="I873"/>
  <c r="H874"/>
  <c r="I874"/>
  <c r="H875"/>
  <c r="I875"/>
  <c r="H876"/>
  <c r="I876"/>
  <c r="H877"/>
  <c r="I877"/>
  <c r="H878"/>
  <c r="I878"/>
  <c r="H879"/>
  <c r="I879"/>
  <c r="H880"/>
  <c r="I880"/>
  <c r="H881"/>
  <c r="I881"/>
  <c r="H882"/>
  <c r="I882"/>
  <c r="H883"/>
  <c r="I883"/>
  <c r="H884"/>
  <c r="I884"/>
  <c r="H885"/>
  <c r="I885"/>
  <c r="H886"/>
  <c r="I886"/>
  <c r="H887"/>
  <c r="I887"/>
  <c r="H888"/>
  <c r="I888"/>
  <c r="H889"/>
  <c r="I889"/>
  <c r="H890"/>
  <c r="I890"/>
  <c r="H891"/>
  <c r="I891"/>
  <c r="H892"/>
  <c r="I892"/>
  <c r="H893"/>
  <c r="I893"/>
  <c r="H894"/>
  <c r="I894"/>
  <c r="H895"/>
  <c r="I895"/>
  <c r="H896"/>
  <c r="I896"/>
  <c r="H897"/>
  <c r="I897"/>
  <c r="H898"/>
  <c r="I898"/>
  <c r="H899"/>
  <c r="I899"/>
  <c r="H900"/>
  <c r="I900"/>
  <c r="H901"/>
  <c r="I901"/>
  <c r="H902"/>
  <c r="I902"/>
  <c r="H903"/>
  <c r="I903"/>
  <c r="H904"/>
  <c r="I904"/>
  <c r="H905"/>
  <c r="I905"/>
  <c r="H906"/>
  <c r="I906"/>
  <c r="H908"/>
  <c r="I908"/>
  <c r="H909"/>
  <c r="I909"/>
  <c r="H910"/>
  <c r="I910"/>
  <c r="H911"/>
  <c r="I911"/>
  <c r="H912"/>
  <c r="I912"/>
  <c r="H913"/>
  <c r="I913"/>
  <c r="H914"/>
  <c r="I914"/>
  <c r="H915"/>
  <c r="I915"/>
  <c r="H916"/>
  <c r="I916"/>
  <c r="H917"/>
  <c r="I917"/>
  <c r="H918"/>
  <c r="I918"/>
  <c r="H919"/>
  <c r="I919"/>
  <c r="H920"/>
  <c r="I920"/>
  <c r="H921"/>
  <c r="I921"/>
  <c r="H922"/>
  <c r="I922"/>
  <c r="H923"/>
  <c r="I923"/>
  <c r="H924"/>
  <c r="I924"/>
  <c r="H925"/>
  <c r="I925"/>
  <c r="H926"/>
  <c r="I926"/>
  <c r="H927"/>
  <c r="I927"/>
  <c r="H928"/>
  <c r="I928"/>
  <c r="H929"/>
  <c r="I929"/>
  <c r="H930"/>
  <c r="I930"/>
  <c r="H931"/>
  <c r="I931"/>
  <c r="H932"/>
  <c r="I932"/>
  <c r="H933"/>
  <c r="I933"/>
  <c r="H934"/>
  <c r="I934"/>
  <c r="H935"/>
  <c r="I935"/>
  <c r="H936"/>
  <c r="I936"/>
  <c r="H937"/>
  <c r="I937"/>
  <c r="H938"/>
  <c r="I938"/>
  <c r="H939"/>
  <c r="I939"/>
  <c r="H940"/>
  <c r="I940"/>
  <c r="H941"/>
  <c r="I941"/>
  <c r="H942"/>
  <c r="I942"/>
  <c r="H943"/>
  <c r="I943"/>
  <c r="H944"/>
  <c r="I944"/>
  <c r="H945"/>
  <c r="I945"/>
  <c r="H946"/>
  <c r="I946"/>
  <c r="H947"/>
  <c r="I947"/>
  <c r="H948"/>
  <c r="I948"/>
  <c r="H949"/>
  <c r="I949"/>
  <c r="H950"/>
  <c r="I950"/>
  <c r="H951"/>
  <c r="I951"/>
  <c r="H952"/>
  <c r="I952"/>
  <c r="H953"/>
  <c r="I953"/>
  <c r="H954"/>
  <c r="I954"/>
  <c r="H955"/>
  <c r="I955"/>
  <c r="H956"/>
  <c r="I956"/>
  <c r="H957"/>
  <c r="I957"/>
  <c r="H958"/>
  <c r="I958"/>
  <c r="H959"/>
  <c r="I959"/>
  <c r="H960"/>
  <c r="I960"/>
  <c r="H961"/>
  <c r="I961"/>
  <c r="H962"/>
  <c r="I962"/>
  <c r="H967"/>
  <c r="I967"/>
  <c r="H968"/>
  <c r="I968"/>
  <c r="H969"/>
  <c r="I969"/>
  <c r="H970"/>
  <c r="I970"/>
  <c r="H971"/>
  <c r="I971"/>
  <c r="H972"/>
  <c r="I972"/>
  <c r="H973"/>
  <c r="I973"/>
  <c r="H974"/>
  <c r="I974"/>
  <c r="H975"/>
  <c r="I975"/>
  <c r="H976"/>
  <c r="I976"/>
  <c r="H977"/>
  <c r="I977"/>
  <c r="H978"/>
  <c r="I978"/>
  <c r="H979"/>
  <c r="I979"/>
  <c r="H980"/>
  <c r="I980"/>
  <c r="H981"/>
  <c r="I981"/>
  <c r="H982"/>
  <c r="I982"/>
  <c r="H983"/>
  <c r="I983"/>
  <c r="H984"/>
  <c r="I984"/>
  <c r="H985"/>
  <c r="I985"/>
  <c r="H986"/>
  <c r="I986"/>
  <c r="H987"/>
  <c r="I987"/>
  <c r="H988"/>
  <c r="I988"/>
  <c r="H989"/>
  <c r="I989"/>
  <c r="H990"/>
  <c r="I990"/>
  <c r="H992"/>
  <c r="I992"/>
  <c r="H993"/>
  <c r="I993"/>
  <c r="H994"/>
  <c r="I994"/>
  <c r="H995"/>
  <c r="I995"/>
  <c r="H997"/>
  <c r="I997"/>
  <c r="H998"/>
  <c r="I998"/>
  <c r="H1000"/>
  <c r="I1000"/>
  <c r="H1001"/>
  <c r="I1001"/>
  <c r="H1002"/>
  <c r="I1002"/>
  <c r="H1003"/>
  <c r="I1003"/>
  <c r="H1004"/>
  <c r="I1004"/>
  <c r="H1005"/>
  <c r="I1005"/>
  <c r="H1006"/>
  <c r="I1006"/>
  <c r="H1007"/>
  <c r="I1007"/>
  <c r="H1008"/>
  <c r="I1008"/>
  <c r="H1009"/>
  <c r="I1009"/>
  <c r="H1010"/>
  <c r="I1010"/>
  <c r="H1011"/>
  <c r="I1011"/>
  <c r="H1012"/>
  <c r="I1012"/>
  <c r="H1013"/>
  <c r="I1013"/>
  <c r="H1014"/>
  <c r="I1014"/>
  <c r="H1015"/>
  <c r="I1015"/>
  <c r="H1016"/>
  <c r="I1016"/>
  <c r="H1017"/>
  <c r="I1017"/>
  <c r="H1018"/>
  <c r="I1018"/>
  <c r="H1019"/>
  <c r="I1019"/>
  <c r="H1020"/>
  <c r="I1020"/>
  <c r="H1023"/>
  <c r="I1023"/>
  <c r="H1024"/>
  <c r="I1024"/>
  <c r="H1025"/>
  <c r="I1025"/>
  <c r="H1026"/>
  <c r="I1026"/>
  <c r="H1027"/>
  <c r="I1027"/>
  <c r="H1028"/>
  <c r="I1028"/>
  <c r="H1029"/>
  <c r="I1029"/>
  <c r="H1030"/>
  <c r="I1030"/>
  <c r="H1031"/>
  <c r="I1031"/>
  <c r="H1032"/>
  <c r="I1032"/>
  <c r="H1033"/>
  <c r="I1033"/>
  <c r="H1034"/>
  <c r="I1034"/>
  <c r="H1035"/>
  <c r="I1035"/>
  <c r="H1036"/>
  <c r="I1036"/>
  <c r="H1037"/>
  <c r="I1037"/>
  <c r="H1038"/>
  <c r="I1038"/>
  <c r="H1039"/>
  <c r="I1039"/>
  <c r="H1040"/>
  <c r="I1040"/>
  <c r="H1041"/>
  <c r="I1041"/>
  <c r="H1042"/>
  <c r="I1042"/>
  <c r="H1043"/>
  <c r="I1043"/>
  <c r="H1044"/>
  <c r="I1044"/>
  <c r="H1045"/>
  <c r="I1045"/>
  <c r="H1046"/>
  <c r="I1046"/>
  <c r="H1047"/>
  <c r="I1047"/>
  <c r="H1048"/>
  <c r="I1048"/>
  <c r="H1049"/>
  <c r="I1049"/>
  <c r="H1050"/>
  <c r="I1050"/>
  <c r="H1051"/>
  <c r="I1051"/>
  <c r="H1052"/>
  <c r="I1052"/>
  <c r="H1053"/>
  <c r="I1053"/>
  <c r="H1054"/>
  <c r="I1054"/>
  <c r="H1055"/>
  <c r="I1055"/>
  <c r="H1056"/>
  <c r="I1056"/>
  <c r="H1057"/>
  <c r="I1057"/>
  <c r="H1058"/>
  <c r="I1058"/>
  <c r="H1059"/>
  <c r="I1059"/>
  <c r="H1060"/>
  <c r="I1060"/>
  <c r="H1061"/>
  <c r="I1061"/>
  <c r="H1062"/>
  <c r="I1062"/>
  <c r="H1063"/>
  <c r="I1063"/>
  <c r="H1064"/>
  <c r="I1064"/>
  <c r="H1065"/>
  <c r="I1065"/>
  <c r="H1066"/>
  <c r="I1066"/>
  <c r="H1067"/>
  <c r="I1067"/>
  <c r="H1068"/>
  <c r="I1068"/>
  <c r="H1069"/>
  <c r="I1069"/>
  <c r="H1070"/>
  <c r="I1070"/>
  <c r="H1071"/>
  <c r="I1071"/>
  <c r="H1072"/>
  <c r="I1072"/>
  <c r="H1073"/>
  <c r="I1073"/>
  <c r="H1074"/>
  <c r="I1074"/>
  <c r="H1075"/>
  <c r="I1075"/>
  <c r="H1076"/>
  <c r="I1076"/>
  <c r="H1077"/>
  <c r="I1077"/>
  <c r="H1078"/>
  <c r="I1078"/>
  <c r="H1079"/>
  <c r="I1079"/>
  <c r="H1080"/>
  <c r="I1080"/>
  <c r="H1081"/>
  <c r="I1081"/>
  <c r="H1082"/>
  <c r="I1082"/>
  <c r="H1083"/>
  <c r="I1083"/>
  <c r="H1084"/>
  <c r="I1084"/>
  <c r="H1085"/>
  <c r="I1085"/>
  <c r="H1086"/>
  <c r="I1086"/>
  <c r="H1096"/>
  <c r="I1096"/>
  <c r="H1097"/>
  <c r="I1097"/>
  <c r="H1098"/>
  <c r="I1098"/>
  <c r="H1099"/>
  <c r="I1099"/>
  <c r="H1100"/>
  <c r="I1100"/>
  <c r="H1101"/>
  <c r="I1101"/>
  <c r="H1102"/>
  <c r="I1102"/>
  <c r="H1103"/>
  <c r="I1103"/>
  <c r="H1104"/>
  <c r="I1104"/>
  <c r="H1105"/>
  <c r="I1105"/>
  <c r="H1106"/>
  <c r="I1106"/>
  <c r="H1107"/>
  <c r="I1107"/>
  <c r="H1108"/>
  <c r="I1108"/>
  <c r="H1109"/>
  <c r="I1109"/>
  <c r="H1110"/>
  <c r="I1110"/>
  <c r="H1111"/>
  <c r="I1111"/>
  <c r="H1112"/>
  <c r="I1112"/>
  <c r="H1113"/>
  <c r="I1113"/>
  <c r="H1114"/>
  <c r="I1114"/>
  <c r="H1115"/>
  <c r="I1115"/>
  <c r="H1116"/>
  <c r="I1116"/>
  <c r="H1117"/>
  <c r="I1117"/>
  <c r="H1118"/>
  <c r="I1118"/>
  <c r="H1119"/>
  <c r="I1119"/>
  <c r="H1120"/>
  <c r="I1120"/>
  <c r="H1121"/>
  <c r="I1121"/>
  <c r="H1122"/>
  <c r="I1122"/>
  <c r="H1123"/>
  <c r="I1123"/>
  <c r="H1124"/>
  <c r="I1124"/>
  <c r="H1125"/>
  <c r="I1125"/>
  <c r="H1126"/>
  <c r="I1126"/>
  <c r="H1127"/>
  <c r="I1127"/>
  <c r="H1128"/>
  <c r="I1128"/>
  <c r="H1129"/>
  <c r="I1129"/>
  <c r="H1130"/>
  <c r="I1130"/>
  <c r="H1131"/>
  <c r="I1131"/>
  <c r="H1132"/>
  <c r="I1132"/>
  <c r="H1133"/>
  <c r="I1133"/>
  <c r="H1134"/>
  <c r="I1134"/>
  <c r="H1135"/>
  <c r="I1135"/>
  <c r="H1136"/>
  <c r="I1136"/>
  <c r="H1137"/>
  <c r="I1137"/>
  <c r="H1138"/>
  <c r="I1138"/>
  <c r="H1139"/>
  <c r="I1139"/>
  <c r="H1140"/>
  <c r="I1140"/>
  <c r="H1141"/>
  <c r="I1141"/>
  <c r="H1142"/>
  <c r="I1142"/>
  <c r="H1143"/>
  <c r="I1143"/>
  <c r="H1144"/>
  <c r="I1144"/>
  <c r="H1145"/>
  <c r="I1145"/>
  <c r="H1146"/>
  <c r="I1146"/>
  <c r="H1147"/>
  <c r="I1147"/>
  <c r="H1148"/>
  <c r="I1148"/>
  <c r="H1149"/>
  <c r="I1149"/>
  <c r="H1150"/>
  <c r="I1150"/>
  <c r="H1151"/>
  <c r="I1151"/>
  <c r="H1152"/>
  <c r="I1152"/>
  <c r="H1153"/>
  <c r="I1153"/>
  <c r="H1154"/>
  <c r="I1154"/>
  <c r="H1155"/>
  <c r="I1155"/>
  <c r="H1156"/>
  <c r="I1156"/>
  <c r="H1157"/>
  <c r="I1157"/>
  <c r="H1158"/>
  <c r="I1158"/>
  <c r="H1159"/>
  <c r="I1159"/>
  <c r="H1160"/>
  <c r="I1160"/>
  <c r="H1161"/>
  <c r="I1161"/>
  <c r="H1162"/>
  <c r="I1162"/>
  <c r="H1163"/>
  <c r="I1163"/>
  <c r="H1164"/>
  <c r="I1164"/>
  <c r="H1165"/>
  <c r="I1165"/>
  <c r="H1166"/>
  <c r="I1166"/>
  <c r="H1167"/>
  <c r="I1167"/>
  <c r="H1168"/>
  <c r="I1168"/>
  <c r="H1169"/>
  <c r="I1169"/>
  <c r="H1170"/>
  <c r="I1170"/>
  <c r="H1171"/>
  <c r="I1171"/>
  <c r="H1172"/>
  <c r="I1172"/>
  <c r="H1173"/>
  <c r="I1173"/>
  <c r="H1174"/>
  <c r="I1174"/>
  <c r="H1175"/>
  <c r="I1175"/>
  <c r="H1176"/>
  <c r="I1176"/>
  <c r="H1177"/>
  <c r="I1177"/>
  <c r="H1178"/>
  <c r="I1178"/>
  <c r="H1179"/>
  <c r="I1179"/>
  <c r="H1180"/>
  <c r="I1180"/>
  <c r="H1181"/>
  <c r="I1181"/>
  <c r="H1182"/>
  <c r="I1182"/>
  <c r="H1183"/>
  <c r="I1183"/>
  <c r="H1184"/>
  <c r="I1184"/>
  <c r="H1185"/>
  <c r="I1185"/>
  <c r="H1186"/>
  <c r="I1186"/>
  <c r="H1187"/>
  <c r="I1187"/>
  <c r="H1188"/>
  <c r="I1188"/>
  <c r="H1189"/>
  <c r="I1189"/>
  <c r="H1190"/>
  <c r="I1190"/>
  <c r="H1191"/>
  <c r="I1191"/>
  <c r="H1192"/>
  <c r="I1192"/>
  <c r="H1193"/>
  <c r="I1193"/>
  <c r="H1194"/>
  <c r="I1194"/>
  <c r="H1195"/>
  <c r="I1195"/>
  <c r="H1196"/>
  <c r="I1196"/>
  <c r="H1197"/>
  <c r="I1197"/>
  <c r="H1198"/>
  <c r="I1198"/>
  <c r="H1199"/>
  <c r="I1199"/>
  <c r="H1200"/>
  <c r="I1200"/>
  <c r="H1201"/>
  <c r="I1201"/>
  <c r="H1202"/>
  <c r="I1202"/>
  <c r="H1203"/>
  <c r="I1203"/>
  <c r="H1204"/>
  <c r="I1204"/>
  <c r="H1205"/>
  <c r="I1205"/>
  <c r="H1206"/>
  <c r="I1206"/>
  <c r="H1207"/>
  <c r="I1207"/>
  <c r="H1208"/>
  <c r="I1208"/>
  <c r="H1209"/>
  <c r="I1209"/>
  <c r="H1210"/>
  <c r="I1210"/>
  <c r="H1211"/>
  <c r="I1211"/>
  <c r="H1212"/>
  <c r="I1212"/>
  <c r="H1213"/>
  <c r="I1213"/>
  <c r="H1214"/>
  <c r="I1214"/>
  <c r="H1215"/>
  <c r="I1215"/>
  <c r="H1216"/>
  <c r="I1216"/>
  <c r="H1217"/>
  <c r="I1217"/>
  <c r="H1218"/>
  <c r="I1218"/>
  <c r="H1219"/>
  <c r="I1219"/>
  <c r="H1220"/>
  <c r="I1220"/>
  <c r="H1221"/>
  <c r="I1221"/>
  <c r="H1222"/>
  <c r="I1222"/>
  <c r="H1223"/>
  <c r="I1223"/>
  <c r="H1224"/>
  <c r="I1224"/>
  <c r="H1225"/>
  <c r="I1225"/>
  <c r="H1226"/>
  <c r="I1226"/>
  <c r="H1227"/>
  <c r="I1227"/>
  <c r="H1228"/>
  <c r="I1228"/>
  <c r="H1229"/>
  <c r="I1229"/>
  <c r="H1230"/>
  <c r="I1230"/>
  <c r="H1231"/>
  <c r="I1231"/>
  <c r="H1232"/>
  <c r="I1232"/>
  <c r="H1233"/>
  <c r="I1233"/>
  <c r="H1234"/>
  <c r="I1234"/>
  <c r="H1235"/>
  <c r="I1235"/>
  <c r="H1236"/>
  <c r="I1236"/>
  <c r="H1237"/>
  <c r="I1237"/>
  <c r="H1238"/>
  <c r="I1238"/>
  <c r="H1239"/>
  <c r="I1239"/>
  <c r="H1240"/>
  <c r="I1240"/>
  <c r="H1241"/>
  <c r="I1241"/>
  <c r="H1242"/>
  <c r="I1242"/>
  <c r="H1243"/>
  <c r="I1243"/>
  <c r="H1244"/>
  <c r="I1244"/>
  <c r="H1245"/>
  <c r="I1245"/>
  <c r="H1246"/>
  <c r="I1246"/>
  <c r="H1247"/>
  <c r="I1247"/>
  <c r="H1248"/>
  <c r="I1248"/>
  <c r="H1249"/>
  <c r="I1249"/>
  <c r="H1250"/>
  <c r="I1250"/>
  <c r="H1251"/>
  <c r="I1251"/>
  <c r="H1252"/>
  <c r="I1252"/>
  <c r="H1260"/>
  <c r="I1260"/>
  <c r="H1261"/>
  <c r="I1261"/>
  <c r="H1263"/>
  <c r="I1263"/>
  <c r="H1264"/>
  <c r="I1264"/>
  <c r="H1265"/>
  <c r="I1265"/>
  <c r="H1266"/>
  <c r="I1266"/>
  <c r="H1267"/>
  <c r="I1267"/>
  <c r="H1268"/>
  <c r="I1268"/>
  <c r="H1269"/>
  <c r="I1269"/>
  <c r="H1270"/>
  <c r="I1270"/>
  <c r="H1271"/>
  <c r="I1271"/>
  <c r="H1272"/>
  <c r="I1272"/>
  <c r="H1273"/>
  <c r="I1273"/>
  <c r="H1274"/>
  <c r="I1274"/>
  <c r="H1275"/>
  <c r="I1275"/>
  <c r="H1276"/>
  <c r="I1276"/>
  <c r="H1277"/>
  <c r="I1277"/>
  <c r="H1278"/>
  <c r="I1278"/>
  <c r="H1279"/>
  <c r="I1279"/>
  <c r="H1280"/>
  <c r="I1280"/>
  <c r="H1281"/>
  <c r="I1281"/>
  <c r="H1282"/>
  <c r="I1282"/>
  <c r="H1283"/>
  <c r="I1283"/>
  <c r="H1284"/>
  <c r="I1284"/>
  <c r="H1285"/>
  <c r="I1285"/>
  <c r="H1286"/>
  <c r="I1286"/>
  <c r="H1287"/>
  <c r="I1287"/>
  <c r="H1288"/>
  <c r="I1288"/>
  <c r="H1289"/>
  <c r="I1289"/>
  <c r="H1290"/>
  <c r="I1290"/>
  <c r="H1291"/>
  <c r="I1291"/>
  <c r="H1292"/>
  <c r="I1292"/>
  <c r="H1293"/>
  <c r="I1293"/>
  <c r="H1294"/>
  <c r="I1294"/>
  <c r="H1295"/>
  <c r="I1295"/>
  <c r="H1296"/>
  <c r="I1296"/>
  <c r="H1297"/>
  <c r="I1297"/>
  <c r="H1298"/>
  <c r="I1298"/>
  <c r="H1299"/>
  <c r="I1299"/>
  <c r="H1300"/>
  <c r="I1300"/>
  <c r="H1301"/>
  <c r="I1301"/>
  <c r="H1302"/>
  <c r="I1302"/>
  <c r="H1303"/>
  <c r="I1303"/>
  <c r="H1304"/>
  <c r="I1304"/>
  <c r="H1305"/>
  <c r="I1305"/>
  <c r="H1306"/>
  <c r="I1306"/>
  <c r="H1307"/>
  <c r="I1307"/>
  <c r="H1308"/>
  <c r="I1308"/>
  <c r="H1309"/>
  <c r="I1309"/>
  <c r="H1310"/>
  <c r="I1310"/>
  <c r="H1311"/>
  <c r="I1311"/>
  <c r="H1312"/>
  <c r="I1312"/>
  <c r="H1313"/>
  <c r="I1313"/>
  <c r="H1314"/>
  <c r="I1314"/>
  <c r="H1315"/>
  <c r="I1315"/>
  <c r="H1316"/>
  <c r="I1316"/>
  <c r="H1317"/>
  <c r="I1317"/>
  <c r="H1318"/>
  <c r="I1318"/>
  <c r="H1319"/>
  <c r="I1319"/>
  <c r="H1320"/>
  <c r="I1320"/>
  <c r="H1321"/>
  <c r="I1321"/>
  <c r="H1322"/>
  <c r="I1322"/>
  <c r="H1323"/>
  <c r="I1323"/>
  <c r="H1324"/>
  <c r="I1324"/>
  <c r="H1325"/>
  <c r="I1325"/>
  <c r="H1326"/>
  <c r="I1326"/>
  <c r="H1327"/>
  <c r="I1327"/>
  <c r="H1328"/>
  <c r="I1328"/>
  <c r="H1329"/>
  <c r="I1329"/>
  <c r="H1330"/>
  <c r="I1330"/>
  <c r="H1331"/>
  <c r="I1331"/>
  <c r="H1332"/>
  <c r="I1332"/>
  <c r="H1333"/>
  <c r="I1333"/>
  <c r="H1334"/>
  <c r="I1334"/>
  <c r="H1335"/>
  <c r="I1335"/>
  <c r="H1336"/>
  <c r="I1336"/>
  <c r="H1337"/>
  <c r="I1337"/>
  <c r="H1338"/>
  <c r="I1338"/>
  <c r="H1339"/>
  <c r="I1339"/>
  <c r="H1340"/>
  <c r="I1340"/>
  <c r="H1341"/>
  <c r="I1341"/>
  <c r="H1342"/>
  <c r="I1342"/>
  <c r="H1343"/>
  <c r="I1343"/>
  <c r="H1344"/>
  <c r="I1344"/>
  <c r="H1345"/>
  <c r="I1345"/>
  <c r="H1346"/>
  <c r="I1346"/>
  <c r="H1347"/>
  <c r="I1347"/>
  <c r="H1348"/>
  <c r="I1348"/>
  <c r="H1349"/>
  <c r="I1349"/>
  <c r="H1350"/>
  <c r="I1350"/>
  <c r="H1351"/>
  <c r="I1351"/>
  <c r="H1352"/>
  <c r="I1352"/>
  <c r="H1353"/>
  <c r="I1353"/>
  <c r="H1354"/>
  <c r="I1354"/>
  <c r="H1355"/>
  <c r="I1355"/>
  <c r="H1356"/>
  <c r="I1356"/>
  <c r="H1357"/>
  <c r="I1357"/>
  <c r="H1359"/>
  <c r="I1359"/>
  <c r="H1360"/>
  <c r="I1360"/>
  <c r="H1361"/>
  <c r="I1361"/>
  <c r="H1362"/>
  <c r="I1362"/>
  <c r="H1363"/>
  <c r="I1363"/>
  <c r="H1364"/>
  <c r="I1364"/>
  <c r="H1365"/>
  <c r="I1365"/>
  <c r="H1366"/>
  <c r="I1366"/>
  <c r="H1367"/>
  <c r="I1367"/>
  <c r="H1368"/>
  <c r="I1368"/>
  <c r="H1369"/>
  <c r="I1369"/>
  <c r="H1370"/>
  <c r="I1370"/>
  <c r="H1371"/>
  <c r="I1371"/>
  <c r="H1372"/>
  <c r="I1372"/>
  <c r="H1373"/>
  <c r="I1373"/>
  <c r="H1374"/>
  <c r="I1374"/>
  <c r="H1375"/>
  <c r="I1375"/>
  <c r="H1376"/>
  <c r="I1376"/>
  <c r="H1377"/>
  <c r="I1377"/>
  <c r="H1378"/>
  <c r="I1378"/>
  <c r="H1379"/>
  <c r="I1379"/>
  <c r="H1380"/>
  <c r="I1380"/>
  <c r="H1381"/>
  <c r="I1381"/>
  <c r="H1382"/>
  <c r="I1382"/>
  <c r="H1383"/>
  <c r="I1383"/>
  <c r="H1384"/>
  <c r="I1384"/>
  <c r="H1385"/>
  <c r="I1385"/>
  <c r="H1386"/>
  <c r="I1386"/>
  <c r="H1387"/>
  <c r="I1387"/>
  <c r="H1388"/>
  <c r="I1388"/>
  <c r="H1389"/>
  <c r="I1389"/>
  <c r="H1390"/>
  <c r="I1390"/>
  <c r="H1391"/>
  <c r="I1391"/>
  <c r="H1392"/>
  <c r="I1392"/>
  <c r="H1393"/>
  <c r="I1393"/>
  <c r="H1394"/>
  <c r="I1394"/>
  <c r="H1395"/>
  <c r="I1395"/>
  <c r="H1396"/>
  <c r="I1396"/>
  <c r="H1397"/>
  <c r="I1397"/>
  <c r="H1398"/>
  <c r="I1398"/>
  <c r="H1399"/>
  <c r="I1399"/>
  <c r="H1400"/>
  <c r="I1400"/>
  <c r="H1401"/>
  <c r="I1401"/>
  <c r="H1402"/>
  <c r="I1402"/>
  <c r="H1403"/>
  <c r="I1403"/>
  <c r="H1404"/>
  <c r="I1404"/>
  <c r="H1405"/>
  <c r="I1405"/>
  <c r="H1406"/>
  <c r="I1406"/>
  <c r="H1407"/>
  <c r="I1407"/>
  <c r="H1408"/>
  <c r="I1408"/>
  <c r="H1409"/>
  <c r="I1409"/>
  <c r="H1410"/>
  <c r="I1410"/>
  <c r="H1411"/>
  <c r="I1411"/>
  <c r="H1412"/>
  <c r="I1412"/>
  <c r="H1413"/>
  <c r="I1413"/>
  <c r="H1414"/>
  <c r="I1414"/>
  <c r="H1415"/>
  <c r="I1415"/>
  <c r="H1416"/>
  <c r="I1416"/>
  <c r="H1417"/>
  <c r="I1417"/>
  <c r="H1418"/>
  <c r="I1418"/>
  <c r="H1419"/>
  <c r="I1419"/>
  <c r="H1420"/>
  <c r="I1420"/>
  <c r="H1421"/>
  <c r="I1421"/>
  <c r="H1423"/>
  <c r="I1423"/>
  <c r="H1424"/>
  <c r="I1424"/>
  <c r="H1425"/>
  <c r="I1425"/>
  <c r="H1426"/>
  <c r="I1426"/>
  <c r="H1427"/>
  <c r="I1427"/>
  <c r="H1428"/>
  <c r="I1428"/>
  <c r="H1429"/>
  <c r="I1429"/>
  <c r="H1430"/>
  <c r="I1430"/>
  <c r="H1431"/>
  <c r="I1431"/>
  <c r="H1432"/>
  <c r="I1432"/>
  <c r="H1433"/>
  <c r="I1433"/>
  <c r="H1434"/>
  <c r="I1434"/>
  <c r="H1435"/>
  <c r="I1435"/>
  <c r="H1436"/>
  <c r="I1436"/>
  <c r="H1437"/>
  <c r="I1437"/>
  <c r="H1438"/>
  <c r="I1438"/>
  <c r="H1439"/>
  <c r="I1439"/>
  <c r="H1440"/>
  <c r="I1440"/>
  <c r="H1441"/>
  <c r="I1441"/>
  <c r="H1442"/>
  <c r="I1442"/>
  <c r="H1443"/>
  <c r="I1443"/>
  <c r="H1444"/>
  <c r="I1444"/>
  <c r="H1445"/>
  <c r="I1445"/>
  <c r="H1446"/>
  <c r="I1446"/>
  <c r="H1447"/>
  <c r="I1447"/>
  <c r="H1448"/>
  <c r="I1448"/>
  <c r="H1449"/>
  <c r="I1449"/>
  <c r="H1450"/>
  <c r="I1450"/>
  <c r="H1451"/>
  <c r="I1451"/>
  <c r="H1452"/>
  <c r="I1452"/>
  <c r="H1453"/>
  <c r="I1453"/>
  <c r="H1454"/>
  <c r="I1454"/>
  <c r="H1457"/>
  <c r="I1457"/>
  <c r="H1458"/>
  <c r="I1458"/>
  <c r="H1459"/>
  <c r="I1459"/>
  <c r="H1460"/>
  <c r="I1460"/>
  <c r="H1461"/>
  <c r="I1461"/>
  <c r="H1462"/>
  <c r="I1462"/>
  <c r="H1463"/>
  <c r="I1463"/>
  <c r="H1464"/>
  <c r="I1464"/>
  <c r="H1465"/>
  <c r="I1465"/>
  <c r="H1466"/>
  <c r="I1466"/>
  <c r="H1467"/>
  <c r="I1467"/>
  <c r="H1468"/>
  <c r="I1468"/>
  <c r="H1469"/>
  <c r="I1469"/>
  <c r="H1470"/>
  <c r="I1470"/>
  <c r="H1471"/>
  <c r="I1471"/>
  <c r="H1472"/>
  <c r="I1472"/>
  <c r="H1473"/>
  <c r="I1473"/>
  <c r="H1474"/>
  <c r="I1474"/>
  <c r="H1475"/>
  <c r="I1475"/>
  <c r="H1476"/>
  <c r="I1476"/>
  <c r="H1477"/>
  <c r="I1477"/>
  <c r="H1478"/>
  <c r="I1478"/>
  <c r="H1479"/>
  <c r="I1479"/>
  <c r="H1480"/>
  <c r="I1480"/>
  <c r="H1481"/>
  <c r="I1481"/>
  <c r="H1482"/>
  <c r="I1482"/>
  <c r="H1483"/>
  <c r="I1483"/>
  <c r="H1484"/>
  <c r="I1484"/>
  <c r="H1485"/>
  <c r="I1485"/>
  <c r="H1486"/>
  <c r="I1486"/>
  <c r="H1487"/>
  <c r="I1487"/>
  <c r="H1488"/>
  <c r="I1488"/>
  <c r="H1489"/>
  <c r="I1489"/>
  <c r="H1490"/>
  <c r="I1490"/>
  <c r="H1491"/>
  <c r="I1491"/>
  <c r="H1492"/>
  <c r="I1492"/>
  <c r="H1493"/>
  <c r="I1493"/>
  <c r="H1494"/>
  <c r="I1494"/>
  <c r="H1495"/>
  <c r="I1495"/>
  <c r="H1496"/>
  <c r="I1496"/>
  <c r="H1497"/>
  <c r="I1497"/>
  <c r="H1498"/>
  <c r="I1498"/>
  <c r="H1499"/>
  <c r="I1499"/>
  <c r="H1500"/>
  <c r="I1500"/>
  <c r="H1501"/>
  <c r="I1501"/>
  <c r="H1502"/>
  <c r="I1502"/>
  <c r="H1503"/>
  <c r="I1503"/>
  <c r="H1504"/>
  <c r="I1504"/>
  <c r="H1505"/>
  <c r="I1505"/>
  <c r="H1506"/>
  <c r="I1506"/>
  <c r="H1507"/>
  <c r="I1507"/>
  <c r="H1508"/>
  <c r="I1508"/>
  <c r="H1509"/>
  <c r="I1509"/>
  <c r="H1510"/>
  <c r="I1510"/>
  <c r="H1511"/>
  <c r="I1511"/>
  <c r="H1512"/>
  <c r="I1512"/>
  <c r="H1513"/>
  <c r="I1513"/>
  <c r="H1514"/>
  <c r="I1514"/>
  <c r="H1515"/>
  <c r="I1515"/>
  <c r="H1516"/>
  <c r="I1516"/>
  <c r="H1517"/>
  <c r="I1517"/>
  <c r="H1518"/>
  <c r="I1518"/>
  <c r="H1519"/>
  <c r="I1519"/>
  <c r="H1520"/>
  <c r="I1520"/>
  <c r="H1521"/>
  <c r="I1521"/>
  <c r="H1522"/>
  <c r="I1522"/>
  <c r="H1523"/>
  <c r="I1523"/>
  <c r="H1524"/>
  <c r="I1524"/>
  <c r="H1525"/>
  <c r="I1525"/>
  <c r="H1526"/>
  <c r="I1526"/>
  <c r="H1527"/>
  <c r="I1527"/>
  <c r="H1528"/>
  <c r="I1528"/>
  <c r="H1529"/>
  <c r="I1529"/>
  <c r="H1530"/>
  <c r="I1530"/>
  <c r="H1531"/>
  <c r="I1531"/>
  <c r="H1532"/>
  <c r="I1532"/>
  <c r="H1533"/>
  <c r="I1533"/>
  <c r="H1534"/>
  <c r="I1534"/>
  <c r="H1535"/>
  <c r="I1535"/>
  <c r="H1536"/>
  <c r="I1536"/>
  <c r="H1537"/>
  <c r="I1537"/>
  <c r="H1538"/>
  <c r="I1538"/>
  <c r="H1539"/>
  <c r="I1539"/>
  <c r="H1540"/>
  <c r="I1540"/>
  <c r="H1541"/>
  <c r="I1541"/>
  <c r="H1542"/>
  <c r="I1542"/>
  <c r="H1543"/>
  <c r="I1543"/>
  <c r="H1544"/>
  <c r="I1544"/>
  <c r="H1545"/>
  <c r="I1545"/>
  <c r="H1546"/>
  <c r="I1546"/>
  <c r="H1547"/>
  <c r="I1547"/>
  <c r="H1548"/>
  <c r="I1548"/>
  <c r="H1549"/>
  <c r="I1549"/>
  <c r="H1550"/>
  <c r="I1550"/>
  <c r="H1551"/>
  <c r="I1551"/>
  <c r="H1552"/>
  <c r="I1552"/>
  <c r="H1553"/>
  <c r="I1553"/>
  <c r="H1554"/>
  <c r="I1554"/>
  <c r="H1555"/>
  <c r="I1555"/>
  <c r="H1556"/>
  <c r="I1556"/>
  <c r="H1557"/>
  <c r="I1557"/>
  <c r="H1558"/>
  <c r="I1558"/>
  <c r="H1559"/>
  <c r="I1559"/>
  <c r="H1560"/>
  <c r="I1560"/>
  <c r="H1561"/>
  <c r="I1561"/>
  <c r="H1562"/>
  <c r="I1562"/>
  <c r="H1563"/>
  <c r="I1563"/>
  <c r="H1564"/>
  <c r="I1564"/>
  <c r="H1565"/>
  <c r="I1565"/>
  <c r="H1566"/>
  <c r="I1566"/>
  <c r="H1567"/>
  <c r="I1567"/>
  <c r="H1603"/>
  <c r="I1603"/>
  <c r="H1604"/>
  <c r="I1604"/>
  <c r="H1605"/>
  <c r="I1605"/>
  <c r="H1606"/>
  <c r="I1606"/>
  <c r="H1607"/>
  <c r="I1607"/>
  <c r="H1608"/>
  <c r="I1608"/>
  <c r="H1609"/>
  <c r="I1609"/>
  <c r="H1610"/>
  <c r="I1610"/>
  <c r="H1611"/>
  <c r="I1611"/>
  <c r="H1612"/>
  <c r="I1612"/>
  <c r="H1614"/>
  <c r="I1614"/>
  <c r="H1615"/>
  <c r="I1615"/>
  <c r="H1617"/>
  <c r="I1617"/>
  <c r="H1618"/>
  <c r="I1618"/>
  <c r="H1619"/>
  <c r="I1619"/>
  <c r="H1620"/>
  <c r="I1620"/>
  <c r="H1621"/>
  <c r="I1621"/>
  <c r="H1622"/>
  <c r="I1622"/>
  <c r="H1623"/>
  <c r="I1623"/>
  <c r="H1624"/>
  <c r="I1624"/>
  <c r="H1625"/>
  <c r="I1625"/>
  <c r="H1626"/>
  <c r="I1626"/>
  <c r="H1627"/>
  <c r="I1627"/>
  <c r="H1628"/>
  <c r="I1628"/>
  <c r="H1629"/>
  <c r="I1629"/>
  <c r="H1630"/>
  <c r="I1630"/>
  <c r="H1631"/>
  <c r="I1631"/>
  <c r="H1632"/>
  <c r="I1632"/>
  <c r="H1633"/>
  <c r="I1633"/>
  <c r="H1634"/>
  <c r="I1634"/>
  <c r="H1635"/>
  <c r="I1635"/>
  <c r="H1636"/>
  <c r="I1636"/>
  <c r="H1637"/>
  <c r="I1637"/>
  <c r="H1638"/>
  <c r="I1638"/>
  <c r="H1639"/>
  <c r="I1639"/>
  <c r="H1640"/>
  <c r="I1640"/>
  <c r="H1641"/>
  <c r="I1641"/>
  <c r="H1642"/>
  <c r="I1642"/>
  <c r="H1643"/>
  <c r="I1643"/>
  <c r="H1644"/>
  <c r="I1644"/>
  <c r="H1645"/>
  <c r="I1645"/>
  <c r="H1646"/>
  <c r="I1646"/>
  <c r="H1647"/>
  <c r="I1647"/>
  <c r="H1648"/>
  <c r="I1648"/>
  <c r="H1649"/>
  <c r="I1649"/>
  <c r="H1650"/>
  <c r="I1650"/>
  <c r="H1651"/>
  <c r="I1651"/>
  <c r="H1652"/>
  <c r="I1652"/>
  <c r="H1653"/>
  <c r="I1653"/>
  <c r="H1654"/>
  <c r="I1654"/>
  <c r="H1655"/>
  <c r="I1655"/>
  <c r="H1656"/>
  <c r="I1656"/>
  <c r="H1657"/>
  <c r="I1657"/>
  <c r="H1658"/>
  <c r="I1658"/>
  <c r="H1659"/>
  <c r="I1659"/>
  <c r="H1660"/>
  <c r="I1660"/>
  <c r="H1661"/>
  <c r="I1661"/>
  <c r="H1662"/>
  <c r="I1662"/>
  <c r="H1663"/>
  <c r="I1663"/>
  <c r="H1664"/>
  <c r="I1664"/>
  <c r="H1665"/>
  <c r="I1665"/>
  <c r="H1666"/>
  <c r="I1666"/>
  <c r="H1667"/>
  <c r="I1667"/>
  <c r="H1668"/>
  <c r="I1668"/>
  <c r="H1669"/>
  <c r="I1669"/>
  <c r="H1670"/>
  <c r="I1670"/>
  <c r="H1671"/>
  <c r="I1671"/>
  <c r="H1672"/>
  <c r="I1672"/>
  <c r="H1673"/>
  <c r="I1673"/>
  <c r="H1674"/>
  <c r="I1674"/>
  <c r="H1675"/>
  <c r="I1675"/>
  <c r="H1676"/>
  <c r="I1676"/>
  <c r="H1677"/>
  <c r="I1677"/>
  <c r="H1678"/>
  <c r="I1678"/>
  <c r="H1679"/>
  <c r="I1679"/>
  <c r="H1680"/>
  <c r="I1680"/>
  <c r="H1681"/>
  <c r="I1681"/>
  <c r="H1682"/>
  <c r="I1682"/>
  <c r="H1683"/>
  <c r="I1683"/>
  <c r="H1684"/>
  <c r="I1684"/>
  <c r="H1685"/>
  <c r="I1685"/>
  <c r="H1686"/>
  <c r="I1686"/>
  <c r="H1687"/>
  <c r="I1687"/>
  <c r="H1688"/>
  <c r="I1688"/>
  <c r="H1689"/>
  <c r="I1689"/>
  <c r="H1690"/>
  <c r="I1690"/>
  <c r="H1691"/>
  <c r="I1691"/>
  <c r="H1692"/>
  <c r="I1692"/>
  <c r="H1693"/>
  <c r="I1693"/>
  <c r="H1694"/>
  <c r="I1694"/>
  <c r="H1695"/>
  <c r="I1695"/>
  <c r="H1696"/>
  <c r="I1696"/>
  <c r="H1697"/>
  <c r="I1697"/>
  <c r="H1698"/>
  <c r="I1698"/>
  <c r="H1699"/>
  <c r="I1699"/>
  <c r="H1700"/>
  <c r="I1700"/>
  <c r="H1701"/>
  <c r="I1701"/>
  <c r="H1704"/>
  <c r="I1704"/>
  <c r="H1705"/>
  <c r="I1705"/>
  <c r="H1706"/>
  <c r="I1706"/>
  <c r="H1707"/>
  <c r="I1707"/>
  <c r="H1708"/>
  <c r="I1708"/>
  <c r="H1709"/>
  <c r="I1709"/>
  <c r="H1710"/>
  <c r="I1710"/>
  <c r="H1711"/>
  <c r="I1711"/>
  <c r="H1712"/>
  <c r="I1712"/>
  <c r="H1713"/>
  <c r="I1713"/>
  <c r="H1714"/>
  <c r="I1714"/>
  <c r="H1715"/>
  <c r="I1715"/>
  <c r="H1716"/>
  <c r="I1716"/>
  <c r="H1717"/>
  <c r="I1717"/>
  <c r="H1718"/>
  <c r="I1718"/>
  <c r="H1719"/>
  <c r="I1719"/>
  <c r="H1720"/>
  <c r="I1720"/>
  <c r="H1721"/>
  <c r="I1721"/>
  <c r="H1722"/>
  <c r="I1722"/>
  <c r="H1723"/>
  <c r="I1723"/>
  <c r="H1724"/>
  <c r="I1724"/>
  <c r="H1725"/>
  <c r="I1725"/>
  <c r="H1726"/>
  <c r="I1726"/>
  <c r="H1727"/>
  <c r="I1727"/>
  <c r="H1728"/>
  <c r="I1728"/>
  <c r="H1729"/>
  <c r="I1729"/>
  <c r="H1730"/>
  <c r="I1730"/>
  <c r="H1731"/>
  <c r="I1731"/>
  <c r="H1732"/>
  <c r="I1732"/>
  <c r="H1733"/>
  <c r="I1733"/>
  <c r="H1734"/>
  <c r="I1734"/>
  <c r="H1735"/>
  <c r="I1735"/>
  <c r="H1736"/>
  <c r="I1736"/>
  <c r="H1737"/>
  <c r="I1737"/>
  <c r="H1738"/>
  <c r="I1738"/>
  <c r="H1739"/>
  <c r="I1739"/>
  <c r="H1740"/>
  <c r="I1740"/>
  <c r="H1741"/>
  <c r="I1741"/>
  <c r="H1742"/>
  <c r="I1742"/>
  <c r="H1743"/>
  <c r="I1743"/>
  <c r="H1744"/>
  <c r="I1744"/>
  <c r="H1745"/>
  <c r="I1745"/>
  <c r="H1746"/>
  <c r="I1746"/>
  <c r="H1747"/>
  <c r="I1747"/>
  <c r="H1748"/>
  <c r="I1748"/>
  <c r="H1749"/>
  <c r="I1749"/>
  <c r="H1750"/>
  <c r="I1750"/>
  <c r="H1751"/>
  <c r="I1751"/>
  <c r="H1752"/>
  <c r="I1752"/>
  <c r="H1753"/>
  <c r="I1753"/>
  <c r="H1754"/>
  <c r="I1754"/>
  <c r="H1755"/>
  <c r="I1755"/>
  <c r="H1756"/>
  <c r="I1756"/>
  <c r="H1757"/>
  <c r="I1757"/>
  <c r="H1758"/>
  <c r="I1758"/>
  <c r="H1759"/>
  <c r="I1759"/>
  <c r="H1760"/>
  <c r="I1760"/>
  <c r="H1761"/>
  <c r="I1761"/>
  <c r="H1762"/>
  <c r="I1762"/>
  <c r="H1764"/>
  <c r="I1764"/>
  <c r="H1765"/>
  <c r="I1765"/>
  <c r="H1766"/>
  <c r="I1766"/>
  <c r="H1767"/>
  <c r="I1767"/>
  <c r="H1768"/>
  <c r="I1768"/>
  <c r="H1769"/>
  <c r="I1769"/>
  <c r="H1770"/>
  <c r="I1770"/>
  <c r="H1771"/>
  <c r="I1771"/>
  <c r="H1772"/>
  <c r="I1772"/>
  <c r="H1773"/>
  <c r="I1773"/>
  <c r="H1774"/>
  <c r="I1774"/>
  <c r="H1775"/>
  <c r="I1775"/>
  <c r="H1776"/>
  <c r="I1776"/>
  <c r="H1777"/>
  <c r="I1777"/>
  <c r="H1778"/>
  <c r="I1778"/>
  <c r="H1779"/>
  <c r="I1779"/>
  <c r="H1780"/>
  <c r="I1780"/>
  <c r="H1781"/>
  <c r="I1781"/>
  <c r="H1782"/>
  <c r="I1782"/>
  <c r="H1783"/>
  <c r="I1783"/>
  <c r="H1784"/>
  <c r="I1784"/>
  <c r="H1785"/>
  <c r="I1785"/>
  <c r="H1786"/>
  <c r="I1786"/>
  <c r="H1787"/>
  <c r="I1787"/>
  <c r="H1788"/>
  <c r="I1788"/>
  <c r="H1789"/>
  <c r="I1789"/>
  <c r="H1790"/>
  <c r="I1790"/>
  <c r="H1791"/>
  <c r="I1791"/>
  <c r="H1792"/>
  <c r="I1792"/>
  <c r="H1793"/>
  <c r="I1793"/>
  <c r="H1794"/>
  <c r="I1794"/>
  <c r="H1795"/>
  <c r="I1795"/>
  <c r="H1796"/>
  <c r="I1796"/>
  <c r="H1797"/>
  <c r="I1797"/>
  <c r="H1798"/>
  <c r="I1798"/>
  <c r="H1799"/>
  <c r="I1799"/>
  <c r="H1800"/>
  <c r="I1800"/>
  <c r="H1801"/>
  <c r="I1801"/>
  <c r="H1802"/>
  <c r="I1802"/>
  <c r="H1803"/>
  <c r="I1803"/>
  <c r="H1804"/>
  <c r="I1804"/>
  <c r="H1805"/>
  <c r="I1805"/>
  <c r="H1806"/>
  <c r="I1806"/>
  <c r="H1807"/>
  <c r="I1807"/>
  <c r="H1808"/>
  <c r="I1808"/>
  <c r="H1809"/>
  <c r="I1809"/>
  <c r="H1810"/>
  <c r="I1810"/>
  <c r="H1811"/>
  <c r="I1811"/>
  <c r="H1812"/>
  <c r="I1812"/>
  <c r="H1813"/>
  <c r="I1813"/>
  <c r="H1814"/>
  <c r="I1814"/>
  <c r="H1815"/>
  <c r="I1815"/>
  <c r="H1816"/>
  <c r="I1816"/>
  <c r="H1817"/>
  <c r="I1817"/>
  <c r="H1818"/>
  <c r="I1818"/>
  <c r="H1819"/>
  <c r="I1819"/>
  <c r="H1820"/>
  <c r="I1820"/>
  <c r="H1821"/>
  <c r="I1821"/>
  <c r="H1822"/>
  <c r="I1822"/>
  <c r="H1823"/>
  <c r="I1823"/>
  <c r="H1824"/>
  <c r="I1824"/>
  <c r="H1825"/>
  <c r="I1825"/>
  <c r="H1826"/>
  <c r="I1826"/>
  <c r="H1827"/>
  <c r="I1827"/>
  <c r="H1828"/>
  <c r="I1828"/>
  <c r="H1829"/>
  <c r="I1829"/>
  <c r="H1830"/>
  <c r="I1830"/>
  <c r="H1831"/>
  <c r="I1831"/>
  <c r="H1832"/>
  <c r="I1832"/>
  <c r="H1833"/>
  <c r="I1833"/>
  <c r="H1834"/>
  <c r="I1834"/>
  <c r="H1835"/>
  <c r="I1835"/>
  <c r="H1836"/>
  <c r="I1836"/>
  <c r="H1837"/>
  <c r="I1837"/>
  <c r="H1838"/>
  <c r="I1838"/>
  <c r="H1839"/>
  <c r="I1839"/>
  <c r="H1840"/>
  <c r="I1840"/>
  <c r="H1841"/>
  <c r="I1841"/>
  <c r="H1842"/>
  <c r="I1842"/>
  <c r="H1843"/>
  <c r="I1843"/>
  <c r="H1844"/>
  <c r="I1844"/>
  <c r="H1845"/>
  <c r="I1845"/>
  <c r="H1846"/>
  <c r="I1846"/>
  <c r="H1847"/>
  <c r="I1847"/>
  <c r="H1848"/>
  <c r="I1848"/>
  <c r="H1849"/>
  <c r="I1849"/>
  <c r="H1850"/>
  <c r="I1850"/>
  <c r="H1851"/>
  <c r="I1851"/>
  <c r="H1852"/>
  <c r="I1852"/>
  <c r="H1853"/>
  <c r="I1853"/>
  <c r="H1854"/>
  <c r="I1854"/>
  <c r="H1855"/>
  <c r="I1855"/>
  <c r="H1856"/>
  <c r="I1856"/>
  <c r="H1857"/>
  <c r="I1857"/>
  <c r="H1858"/>
  <c r="I1858"/>
  <c r="H1859"/>
  <c r="I1859"/>
  <c r="H1860"/>
  <c r="I1860"/>
  <c r="H1861"/>
  <c r="I1861"/>
  <c r="H1862"/>
  <c r="I1862"/>
  <c r="H1863"/>
  <c r="I1863"/>
  <c r="H1864"/>
  <c r="I1864"/>
  <c r="H1865"/>
  <c r="I1865"/>
  <c r="H1866"/>
  <c r="I1866"/>
  <c r="H1867"/>
  <c r="I1867"/>
  <c r="H1868"/>
  <c r="I1868"/>
  <c r="H1869"/>
  <c r="I1869"/>
  <c r="H1870"/>
  <c r="I1870"/>
  <c r="H1871"/>
  <c r="I1871"/>
  <c r="H1872"/>
  <c r="I1872"/>
  <c r="H1873"/>
  <c r="I1873"/>
  <c r="H1874"/>
  <c r="I1874"/>
  <c r="H1875"/>
  <c r="I1875"/>
  <c r="H1876"/>
  <c r="I1876"/>
  <c r="H1877"/>
  <c r="I1877"/>
  <c r="H1878"/>
  <c r="I1878"/>
  <c r="H1879"/>
  <c r="I1879"/>
  <c r="H1880"/>
  <c r="I1880"/>
  <c r="H1881"/>
  <c r="I1881"/>
  <c r="H1882"/>
  <c r="I1882"/>
  <c r="H1883"/>
  <c r="I1883"/>
  <c r="H1884"/>
  <c r="I1884"/>
  <c r="H1885"/>
  <c r="I1885"/>
  <c r="H1886"/>
  <c r="I1886"/>
  <c r="H1887"/>
  <c r="I1887"/>
  <c r="H1888"/>
  <c r="I1888"/>
  <c r="H1889"/>
  <c r="I1889"/>
  <c r="H1890"/>
  <c r="I1890"/>
  <c r="H1891"/>
  <c r="I1891"/>
  <c r="H1892"/>
  <c r="I1892"/>
  <c r="H1893"/>
  <c r="I1893"/>
  <c r="H1894"/>
  <c r="I1894"/>
  <c r="H1895"/>
  <c r="I1895"/>
  <c r="H1896"/>
  <c r="I1896"/>
  <c r="H1897"/>
  <c r="I1897"/>
  <c r="H1898"/>
  <c r="I1898"/>
  <c r="H1899"/>
  <c r="I1899"/>
  <c r="H1900"/>
  <c r="I1900"/>
  <c r="H1901"/>
  <c r="I1901"/>
  <c r="H1902"/>
  <c r="I1902"/>
  <c r="H1903"/>
  <c r="I1903"/>
  <c r="H1904"/>
  <c r="I1904"/>
  <c r="H3"/>
  <c r="I3"/>
  <c r="G506"/>
  <c r="G505"/>
  <c r="F743" i="11"/>
  <c r="H743" s="1"/>
  <c r="F1906" i="8"/>
  <c r="H1906" s="1"/>
  <c r="G634"/>
  <c r="H742" i="11" l="1"/>
  <c r="H700"/>
  <c r="H653"/>
  <c r="H615"/>
  <c r="H565"/>
  <c r="H516"/>
  <c r="I387"/>
  <c r="I341"/>
  <c r="I301"/>
  <c r="I246"/>
  <c r="I209"/>
  <c r="I144"/>
  <c r="I120"/>
  <c r="I91"/>
  <c r="I47"/>
  <c r="H477"/>
  <c r="I420"/>
  <c r="I477" s="1"/>
  <c r="I742"/>
  <c r="I700"/>
  <c r="I653"/>
  <c r="I615"/>
  <c r="I565"/>
  <c r="I516"/>
  <c r="H387"/>
  <c r="H341"/>
  <c r="H301"/>
  <c r="H246"/>
  <c r="H209"/>
  <c r="H144"/>
  <c r="H120"/>
  <c r="H91"/>
  <c r="H47"/>
  <c r="I743"/>
  <c r="I1763" i="8"/>
  <c r="I1906"/>
  <c r="G1762"/>
  <c r="G316"/>
  <c r="C7" i="12" l="1"/>
  <c r="B7"/>
  <c r="E9"/>
  <c r="D9"/>
  <c r="B6"/>
  <c r="E6"/>
  <c r="D6"/>
  <c r="C6"/>
  <c r="G1455" i="8"/>
  <c r="G1071"/>
  <c r="G1005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1000"/>
  <c r="G1001"/>
  <c r="G1002"/>
  <c r="G1003"/>
  <c r="G1004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2"/>
  <c r="G1073"/>
  <c r="G1074"/>
  <c r="G1075"/>
  <c r="G1076"/>
  <c r="G1077"/>
  <c r="G1078"/>
  <c r="G1079"/>
  <c r="G1080"/>
  <c r="G1081"/>
  <c r="G1082"/>
  <c r="G1083"/>
  <c r="G1084"/>
  <c r="G1085"/>
  <c r="G1086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9"/>
  <c r="G1360"/>
  <c r="G1361"/>
  <c r="G1362"/>
  <c r="G1363"/>
  <c r="G1364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0"/>
  <c r="G1441"/>
  <c r="G1442"/>
  <c r="G1443"/>
  <c r="G1444"/>
  <c r="G1445"/>
  <c r="G1446"/>
  <c r="G1447"/>
  <c r="G1448"/>
  <c r="G1449"/>
  <c r="G1450"/>
  <c r="G1451"/>
  <c r="G1452"/>
  <c r="G1453"/>
  <c r="G1454"/>
  <c r="G1457"/>
  <c r="G1458"/>
  <c r="G1459"/>
  <c r="G1460"/>
  <c r="G1461"/>
  <c r="G1462"/>
  <c r="G1463"/>
  <c r="G1464"/>
  <c r="G1465"/>
  <c r="G1466"/>
  <c r="G1467"/>
  <c r="G1468"/>
  <c r="G1469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2"/>
  <c r="G1563"/>
  <c r="G1564"/>
  <c r="G1565"/>
  <c r="G1566"/>
  <c r="G1567"/>
  <c r="G1569"/>
  <c r="G1570"/>
  <c r="G1571"/>
  <c r="G1572"/>
  <c r="G1573"/>
  <c r="G1574"/>
  <c r="G1575"/>
  <c r="G1576"/>
  <c r="G1577"/>
  <c r="G1578"/>
  <c r="G1579"/>
  <c r="G1580"/>
  <c r="G1581"/>
  <c r="G1582"/>
  <c r="G1583"/>
  <c r="G1584"/>
  <c r="G1585"/>
  <c r="G1586"/>
  <c r="G1587"/>
  <c r="G1588"/>
  <c r="G1589"/>
  <c r="G1590"/>
  <c r="G1591"/>
  <c r="G1592"/>
  <c r="G1593"/>
  <c r="G1594"/>
  <c r="G1595"/>
  <c r="G1596"/>
  <c r="G1597"/>
  <c r="G1598"/>
  <c r="G1599"/>
  <c r="G1600"/>
  <c r="G1601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0"/>
  <c r="G1651"/>
  <c r="G1652"/>
  <c r="G1653"/>
  <c r="G1654"/>
  <c r="G1655"/>
  <c r="G1656"/>
  <c r="G1657"/>
  <c r="G1658"/>
  <c r="G1659"/>
  <c r="G1660"/>
  <c r="G1661"/>
  <c r="G1662"/>
  <c r="G1663"/>
  <c r="G1664"/>
  <c r="G1665"/>
  <c r="G1666"/>
  <c r="G1667"/>
  <c r="G1668"/>
  <c r="G1669"/>
  <c r="G1670"/>
  <c r="G1671"/>
  <c r="G1672"/>
  <c r="G1673"/>
  <c r="G1674"/>
  <c r="G1675"/>
  <c r="G1676"/>
  <c r="G1677"/>
  <c r="G1678"/>
  <c r="G1679"/>
  <c r="G1680"/>
  <c r="G1681"/>
  <c r="G1682"/>
  <c r="G1683"/>
  <c r="G1684"/>
  <c r="G1685"/>
  <c r="G1686"/>
  <c r="G1687"/>
  <c r="G1688"/>
  <c r="G1689"/>
  <c r="G1690"/>
  <c r="G1691"/>
  <c r="G1692"/>
  <c r="G1693"/>
  <c r="G1694"/>
  <c r="G1695"/>
  <c r="G1696"/>
  <c r="G1697"/>
  <c r="G1698"/>
  <c r="G1699"/>
  <c r="G1700"/>
  <c r="G1701"/>
  <c r="G1702"/>
  <c r="G1703"/>
  <c r="G1704"/>
  <c r="G1705"/>
  <c r="G1706"/>
  <c r="G1707"/>
  <c r="G1708"/>
  <c r="G1709"/>
  <c r="G1710"/>
  <c r="G1711"/>
  <c r="G1712"/>
  <c r="G1713"/>
  <c r="G1714"/>
  <c r="G1715"/>
  <c r="G1716"/>
  <c r="G1717"/>
  <c r="G1718"/>
  <c r="G1719"/>
  <c r="G1720"/>
  <c r="G1721"/>
  <c r="G1722"/>
  <c r="G1723"/>
  <c r="G1724"/>
  <c r="G1725"/>
  <c r="G1726"/>
  <c r="G1727"/>
  <c r="G1728"/>
  <c r="G1729"/>
  <c r="G1730"/>
  <c r="G1731"/>
  <c r="G1732"/>
  <c r="G1733"/>
  <c r="G1734"/>
  <c r="G1735"/>
  <c r="G1736"/>
  <c r="G1737"/>
  <c r="G1738"/>
  <c r="G1739"/>
  <c r="G1740"/>
  <c r="G1741"/>
  <c r="G1742"/>
  <c r="G1743"/>
  <c r="G1744"/>
  <c r="G1745"/>
  <c r="G1746"/>
  <c r="G1747"/>
  <c r="G1748"/>
  <c r="G1749"/>
  <c r="G1750"/>
  <c r="G1751"/>
  <c r="G1752"/>
  <c r="G1753"/>
  <c r="G1754"/>
  <c r="G1755"/>
  <c r="G1756"/>
  <c r="G1757"/>
  <c r="G1758"/>
  <c r="G1759"/>
  <c r="G1760"/>
  <c r="G1761"/>
  <c r="G1764"/>
  <c r="G1765"/>
  <c r="G1766"/>
  <c r="G1767"/>
  <c r="G1768"/>
  <c r="G1769"/>
  <c r="G1770"/>
  <c r="G1771"/>
  <c r="G1772"/>
  <c r="G1773"/>
  <c r="G1774"/>
  <c r="G1775"/>
  <c r="G1776"/>
  <c r="G1777"/>
  <c r="G1778"/>
  <c r="G1779"/>
  <c r="G1780"/>
  <c r="G1781"/>
  <c r="G1782"/>
  <c r="G1783"/>
  <c r="G1784"/>
  <c r="G1785"/>
  <c r="G1786"/>
  <c r="G1787"/>
  <c r="G1788"/>
  <c r="G1789"/>
  <c r="G1790"/>
  <c r="G1791"/>
  <c r="G1792"/>
  <c r="G1793"/>
  <c r="G1794"/>
  <c r="G1795"/>
  <c r="G1796"/>
  <c r="G1797"/>
  <c r="G1798"/>
  <c r="G1799"/>
  <c r="G1800"/>
  <c r="G1801"/>
  <c r="G1802"/>
  <c r="G1803"/>
  <c r="G1804"/>
  <c r="G1805"/>
  <c r="G1806"/>
  <c r="G1807"/>
  <c r="G1808"/>
  <c r="G1809"/>
  <c r="G1810"/>
  <c r="G1811"/>
  <c r="G1812"/>
  <c r="G1813"/>
  <c r="G1814"/>
  <c r="G1815"/>
  <c r="G1816"/>
  <c r="G1817"/>
  <c r="G1818"/>
  <c r="G1819"/>
  <c r="G1820"/>
  <c r="G1821"/>
  <c r="G1822"/>
  <c r="G1823"/>
  <c r="G1824"/>
  <c r="G1825"/>
  <c r="G1826"/>
  <c r="G1827"/>
  <c r="G1828"/>
  <c r="G1829"/>
  <c r="G1830"/>
  <c r="G1831"/>
  <c r="G1832"/>
  <c r="G1833"/>
  <c r="G1834"/>
  <c r="G1835"/>
  <c r="G1836"/>
  <c r="G1837"/>
  <c r="G1838"/>
  <c r="G1839"/>
  <c r="G1840"/>
  <c r="G1841"/>
  <c r="G1842"/>
  <c r="G1843"/>
  <c r="G1844"/>
  <c r="G1845"/>
  <c r="G1846"/>
  <c r="G1847"/>
  <c r="G1848"/>
  <c r="G1849"/>
  <c r="G1850"/>
  <c r="G1851"/>
  <c r="G1852"/>
  <c r="G1853"/>
  <c r="G1854"/>
  <c r="G1855"/>
  <c r="G1856"/>
  <c r="G1857"/>
  <c r="G1858"/>
  <c r="G1859"/>
  <c r="G1860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847" l="1"/>
  <c r="G1906"/>
</calcChain>
</file>

<file path=xl/comments1.xml><?xml version="1.0" encoding="utf-8"?>
<comments xmlns="http://schemas.openxmlformats.org/spreadsheetml/2006/main">
  <authors>
    <author>Ravi</author>
  </authors>
  <commentList>
    <comment ref="J1430" authorId="0">
      <text>
        <r>
          <rPr>
            <b/>
            <sz val="8"/>
            <color indexed="81"/>
            <rFont val="Tahoma"/>
            <family val="2"/>
          </rPr>
          <t>Ravi: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MKS</author>
  </authors>
  <commentList>
    <comment ref="E152" authorId="0">
      <text>
        <r>
          <rPr>
            <b/>
            <sz val="8"/>
            <color indexed="81"/>
            <rFont val="Tahoma"/>
            <family val="2"/>
          </rPr>
          <t>MKS: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MKS</author>
  </authors>
  <commentList>
    <comment ref="E175" authorId="0">
      <text>
        <r>
          <rPr>
            <b/>
            <sz val="8"/>
            <color indexed="81"/>
            <rFont val="Tahoma"/>
            <family val="2"/>
          </rPr>
          <t>MKS: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<sst xmlns="http://schemas.openxmlformats.org/spreadsheetml/2006/main" count="32385" uniqueCount="4588">
  <si>
    <t>izk0 fo0 [kehjiqj Mhg</t>
  </si>
  <si>
    <t>izk0 fo0 egjsbZ</t>
  </si>
  <si>
    <t>izk0 fo0 ephZ</t>
  </si>
  <si>
    <t>ephZ</t>
  </si>
  <si>
    <t>izk0 fo0 fldUnjiqj</t>
  </si>
  <si>
    <t>dksVok ujk;.kiqj</t>
  </si>
  <si>
    <t xml:space="preserve">fldUnjiqj </t>
  </si>
  <si>
    <t>izk0 fo0 fprcMk xk¡o Vkmu</t>
  </si>
  <si>
    <t>fprcM+k xk¡o</t>
  </si>
  <si>
    <t xml:space="preserve">b0 izk0 fo0 fprcMk xk¡o </t>
  </si>
  <si>
    <t xml:space="preserve">gfjtu cLrh izk0fo0 fprcMk xk¡o </t>
  </si>
  <si>
    <t xml:space="preserve">lnj izk0 fo0 fprcMk xk¡o </t>
  </si>
  <si>
    <t xml:space="preserve">izk0 fo0 xk¡/khuxj fprcMk xk¡o </t>
  </si>
  <si>
    <t>izk0 fo0 'kgkcq|hu</t>
  </si>
  <si>
    <t>izk0 fo0 yMMwiqj</t>
  </si>
  <si>
    <t>izk0 fo0 flaxkjiqj</t>
  </si>
  <si>
    <t>izk0 fo0 HkjkSyh ua0&amp;1</t>
  </si>
  <si>
    <t>HkjkSyh</t>
  </si>
  <si>
    <t>izk0 fo0 HkjkSyh ua0&amp;2</t>
  </si>
  <si>
    <t>izk0 fo0 cMdk [ksr</t>
  </si>
  <si>
    <t>ify;k [kkl</t>
  </si>
  <si>
    <t>izk0 fo0 ihijkdyk ua0&amp;1</t>
  </si>
  <si>
    <t>ihijkdyk</t>
  </si>
  <si>
    <t>izk0 fo0 ihijkdyk ua0&amp;2</t>
  </si>
  <si>
    <t>izk0 fo0 ihijkdyk ua0&amp;3</t>
  </si>
  <si>
    <t>izk0 fo0 dksj.VkMhg</t>
  </si>
  <si>
    <t>izk0 fo0 dksj.VkMhg uohu</t>
  </si>
  <si>
    <t>izk0 fo0 dksVok ujk;.kiqj ua0&amp;1</t>
  </si>
  <si>
    <t>ljk;dksV</t>
  </si>
  <si>
    <t>izk0 fo0 lqjgha ua0&amp;1</t>
  </si>
  <si>
    <t>ljouiqj</t>
  </si>
  <si>
    <t>izk0 fo0 lqjgha ua0&amp;2</t>
  </si>
  <si>
    <t>izk0 fo0 lkscUFkk</t>
  </si>
  <si>
    <t>lkscUFkk</t>
  </si>
  <si>
    <t>izk0 fo0 fcyfj;k</t>
  </si>
  <si>
    <t>izk0 fo0 lksgk¡o ua0&amp;1</t>
  </si>
  <si>
    <t>izk0 fo0 lksgk¡o ua0&amp;2</t>
  </si>
  <si>
    <t>izk0 fo0 jkekiqj</t>
  </si>
  <si>
    <t>izk0 fo0 lqtk;r</t>
  </si>
  <si>
    <t>izk0 fo0 vk'kkiqj</t>
  </si>
  <si>
    <t>izk0 fo0 mljkSyh</t>
  </si>
  <si>
    <t>izk0 fo0 lsUnqfj;k</t>
  </si>
  <si>
    <t>lsUnqfj;k</t>
  </si>
  <si>
    <t>b0 izk0 fo0 mft;kj</t>
  </si>
  <si>
    <t>mft;kj</t>
  </si>
  <si>
    <t>izk0 fo0 djatk rsrkjiqj</t>
  </si>
  <si>
    <t>nfj;kiqj</t>
  </si>
  <si>
    <t>izk0 fo0 nfj;kiqj</t>
  </si>
  <si>
    <t>izk0 fo0 nkSyriqj ua0&amp;1</t>
  </si>
  <si>
    <t>izk0 fo0 nkSyriqj ua0&amp;2</t>
  </si>
  <si>
    <t>izk0 fo0 nqykjiqj</t>
  </si>
  <si>
    <t>nqykjiqj</t>
  </si>
  <si>
    <t>izk0 fo0 pkSjk ua0&amp;1</t>
  </si>
  <si>
    <t>pkSjk</t>
  </si>
  <si>
    <t>izk0 fo0 pkSjk ua0&amp;2</t>
  </si>
  <si>
    <t>izk0 fo0 pkSjk ua0&amp;3</t>
  </si>
  <si>
    <t>izk0 fo0 bVgha</t>
  </si>
  <si>
    <t>izk0 fo0 ujgha ua0&amp;1</t>
  </si>
  <si>
    <t>izk0 fo0 ujgha ua0&amp;2</t>
  </si>
  <si>
    <t>izk0 fo0 ujgha ua0&amp;3</t>
  </si>
  <si>
    <t>izk0 fo0 bPNk pkScs dk iqjk</t>
  </si>
  <si>
    <t>izk0 fo0 dksVok ujk;.kiqj ua0&amp;2</t>
  </si>
  <si>
    <t>izk0 fo0 dksVok ujk;.kiqj ua0&amp;3</t>
  </si>
  <si>
    <t>izk0 fo0 ulhjiqj dyk¡</t>
  </si>
  <si>
    <t>ulhjiqj dyk¡</t>
  </si>
  <si>
    <t>izk0 fo0 ifyxjk</t>
  </si>
  <si>
    <t>izk0 fo0 ulhjiqj eB</t>
  </si>
  <si>
    <t>m0 izk0 fo0 pkScsNijk</t>
  </si>
  <si>
    <t>pkScs Nijk</t>
  </si>
  <si>
    <t>m0 izk0 fo0 jsorh</t>
  </si>
  <si>
    <t>d0 m0 izk0 fo0 jsorh</t>
  </si>
  <si>
    <t>d0 m0 izk0 fo0 lgrokj</t>
  </si>
  <si>
    <t>m0 izk0 fo0 uSuk</t>
  </si>
  <si>
    <t>d0 m0 izk0 fo0 xk;?kkV</t>
  </si>
  <si>
    <t>m0 izk0 fo0 xksiky uxj</t>
  </si>
  <si>
    <t>xksiky uxj</t>
  </si>
  <si>
    <t>d0 tw0 gkbZ Ldwy csmj lgrokj</t>
  </si>
  <si>
    <t>m0 izk0 fo0 'kelq|kuiqj</t>
  </si>
  <si>
    <t>fdfMgjhiqj</t>
  </si>
  <si>
    <t xml:space="preserve"> 'kkgiqj fVfVgk</t>
  </si>
  <si>
    <t>m0 izk0 fo0 'kkgiqj vQxka</t>
  </si>
  <si>
    <t>jkeiqj pUnsyk</t>
  </si>
  <si>
    <t xml:space="preserve"> 'kkgiqj vQxka</t>
  </si>
  <si>
    <t>d0 m0 izk0 fo0 bczkfgeiVVh</t>
  </si>
  <si>
    <t>m0 izk0 fo0 cgqrkpd mik/;k;</t>
  </si>
  <si>
    <t>m0 izk0 fo0 ckalikj cgksjoka</t>
  </si>
  <si>
    <t>ckalikj cgksjok</t>
  </si>
  <si>
    <t>m0 izk0 fo0 cudVk</t>
  </si>
  <si>
    <t>m0 izk0 fo0 ddjklks</t>
  </si>
  <si>
    <t xml:space="preserve">csYFkjk </t>
  </si>
  <si>
    <t>m0 izk0 fo0 gYnhjke iqj</t>
  </si>
  <si>
    <t>m0 izk0 fo0 MqQyiqjk</t>
  </si>
  <si>
    <t>m0 izk0 fo0 lj;kaMhgw Hkxr</t>
  </si>
  <si>
    <t>m0 izk0 fo0 m?kju</t>
  </si>
  <si>
    <t>izk0 fo0 pjkSoka</t>
  </si>
  <si>
    <t>pjkSaok</t>
  </si>
  <si>
    <t>m0 izk0 fo0 pUnzk;j dyk¡</t>
  </si>
  <si>
    <t>pUnk;j dyk</t>
  </si>
  <si>
    <t xml:space="preserve">m0 izk0 fo0 QjlkVkj </t>
  </si>
  <si>
    <t>m0 izk0 fo0 lh;j</t>
  </si>
  <si>
    <t>uxj iapk;r lh;j</t>
  </si>
  <si>
    <t>m0 izk0 fo0 cHkfu;kao</t>
  </si>
  <si>
    <t>m0 izk0 fo0 v[kksi</t>
  </si>
  <si>
    <t>m0 izk0 Vaxqfu;k</t>
  </si>
  <si>
    <t>Vaxqfu;k</t>
  </si>
  <si>
    <t>m0 izk0 fo0 vHkkosa</t>
  </si>
  <si>
    <t>vekos</t>
  </si>
  <si>
    <t>m0 izk0 fo0 vfgjkSyh</t>
  </si>
  <si>
    <t>m0 izk0 fo0 vrjkSyh</t>
  </si>
  <si>
    <t>vrjkSy pdfeyku</t>
  </si>
  <si>
    <t>m0 izk0 fo0 yksgVk ipnkSjk</t>
  </si>
  <si>
    <t>m0 izk0 fo0 dqgkZrqrjk</t>
  </si>
  <si>
    <t>m0 izk0 fo0 dyokjh</t>
  </si>
  <si>
    <t>m0 izk0 fo0 fHk.M</t>
  </si>
  <si>
    <t>fHk.M</t>
  </si>
  <si>
    <t>m0 izk0 fo0 gYnhjkeiqj ua&amp;2</t>
  </si>
  <si>
    <t>csYFkjk ckykj</t>
  </si>
  <si>
    <t>m0 izk0 fo0 Hkqokjh</t>
  </si>
  <si>
    <t>m0 zik0 fo0 pUnkMhg</t>
  </si>
  <si>
    <t>m0 izk0 fo0 tehu fll;.M</t>
  </si>
  <si>
    <t>tehu fll;.M</t>
  </si>
  <si>
    <t>m0 izk0 fo0 irksbZ</t>
  </si>
  <si>
    <t>m0 izk0 fo0 frjubZ f[ktjiqj</t>
  </si>
  <si>
    <t xml:space="preserve"> ck0 tw0 gk0 t;izHkk HkqtSuh</t>
  </si>
  <si>
    <t>d0 m0 izk0 fo0 jke foykl flag</t>
  </si>
  <si>
    <t>b0 tw0 gk0 tScqfUulk fu'koka</t>
  </si>
  <si>
    <t>m0 ik0 fo0 /kekZiqj</t>
  </si>
  <si>
    <t>m0 izk0 fo0 c&lt;ofy;k</t>
  </si>
  <si>
    <t>c&lt;+ofy;k</t>
  </si>
  <si>
    <t>m0 izk0 fo0 dFkfj;k</t>
  </si>
  <si>
    <t>m0 izk0 fo0 dkjksa</t>
  </si>
  <si>
    <t>m0 izk0 fo0 HkjkSyh</t>
  </si>
  <si>
    <t>m0 izk0 fo0 ify;k[kkl</t>
  </si>
  <si>
    <t>d0 m0 izk0 fo0 ihijkdyk¡</t>
  </si>
  <si>
    <t>m0 izk0 fo0 lqjgha</t>
  </si>
  <si>
    <t>m0 izk0 fo0 fcyfj;k</t>
  </si>
  <si>
    <t>m0 izk0 fo0 lksgk¡o</t>
  </si>
  <si>
    <t>m0 izk0 fo0 lqtk;r</t>
  </si>
  <si>
    <t>m0 izk0 fo0 bVgha</t>
  </si>
  <si>
    <t>m0 izk0 fo0 fprcMkxk¡o</t>
  </si>
  <si>
    <t>u0ia0 fprcM+kxk¡o</t>
  </si>
  <si>
    <t>m0 izk0 fo0 fprcMkxk¡o Vkmu</t>
  </si>
  <si>
    <t>m0 izk0 fo0 ujgha</t>
  </si>
  <si>
    <t>d0 m0 izk0 fo0 ujgha</t>
  </si>
  <si>
    <t>m0 izk0 fo0 dksVok ujk;.kiqj</t>
  </si>
  <si>
    <t>d0 m0 izk0 fo0 dksVok ujk;.kiqj</t>
  </si>
  <si>
    <t>m0 izk0 fo0 ulhjiqj dyk¡</t>
  </si>
  <si>
    <t>m0 izk0 fo0 ulhjiqj</t>
  </si>
  <si>
    <t>ulhkiqj VqVqokjh</t>
  </si>
  <si>
    <t>m0 izk0 fo0 vf[r;kjiqj</t>
  </si>
  <si>
    <t>m0 izk0 fo0 VqVqokjh</t>
  </si>
  <si>
    <t>m0 izk0 fo0 ekuiqj</t>
  </si>
  <si>
    <t>m0 izk0 fo0 uxokxbZ</t>
  </si>
  <si>
    <t>uxokxbZZ</t>
  </si>
  <si>
    <t>m0 izk0 fo0 egjsao</t>
  </si>
  <si>
    <t>d0 m0 izk0 fo0 f'k{kk laLFkku mft;kj</t>
  </si>
  <si>
    <t>m0 izk0 fo0 fo'oukFk flag ihijk dyk</t>
  </si>
  <si>
    <t>m0 izk0 fo0 loZtu dY;k.k</t>
  </si>
  <si>
    <t>ckiw mPprj ek0 fo0 esMokj dyk</t>
  </si>
  <si>
    <t>U;k; iapk;r dk uke@ okMZ la[;k</t>
  </si>
  <si>
    <t>xzke iapk;r dk uke@ okMZ la[;k</t>
  </si>
  <si>
    <t>izk0 fo0 nsoMhg</t>
  </si>
  <si>
    <t>noMhg</t>
  </si>
  <si>
    <t>izk0 fo0 nsojkj</t>
  </si>
  <si>
    <t>izk0 fo0 pk¡niqj ua&amp;1</t>
  </si>
  <si>
    <t>izk0 fo0 pk¡niqj ua&amp;2</t>
  </si>
  <si>
    <t>izk0 fo0 tSnksiqj</t>
  </si>
  <si>
    <t>tSnksiqj</t>
  </si>
  <si>
    <t>izk0 fo0 vHknkSj</t>
  </si>
  <si>
    <t>tSriqjk</t>
  </si>
  <si>
    <t>izk0 fo0 ckalMhg ua&amp;1</t>
  </si>
  <si>
    <t>uxj ia0 ckalMhg</t>
  </si>
  <si>
    <t>izk0 fo0 ckalMhg ua&amp;2</t>
  </si>
  <si>
    <t>b0 izk0 fo0 ckalMhg</t>
  </si>
  <si>
    <t>d0 izk0 fo0 ckalMhg</t>
  </si>
  <si>
    <t>izk0 fo0 pkSduh</t>
  </si>
  <si>
    <t>vkenkSj</t>
  </si>
  <si>
    <t>ckalMhg</t>
  </si>
  <si>
    <t>izk0 fo0 iks[kjk</t>
  </si>
  <si>
    <t>csygjh</t>
  </si>
  <si>
    <t>c?kÅ¡p</t>
  </si>
  <si>
    <t>izk0 fo0 ckcwcsy</t>
  </si>
  <si>
    <t>izk0 fo0 ân;pd</t>
  </si>
  <si>
    <t xml:space="preserve">izk0 fo0 cgknqj iqj </t>
  </si>
  <si>
    <t>jsiqjk</t>
  </si>
  <si>
    <t>cgknqjiqj</t>
  </si>
  <si>
    <t>izk0 fo0 csygjh ua&amp;1</t>
  </si>
  <si>
    <t>izk0 fo0 csygjh ua&amp;2</t>
  </si>
  <si>
    <t>izk0 fo0 'kqDy Nijk</t>
  </si>
  <si>
    <t>izk0 fo0 xj;k¡</t>
  </si>
  <si>
    <t>izk0 fo0 ?keZiqjk</t>
  </si>
  <si>
    <t>izk0 fo0 pSuNijk</t>
  </si>
  <si>
    <t>ctjgk¡</t>
  </si>
  <si>
    <t>izk0 fo0 ctjgh¡</t>
  </si>
  <si>
    <t>izk0 fo0 d`iky iqj</t>
  </si>
  <si>
    <t>foxgha</t>
  </si>
  <si>
    <t>d`ikyiqj</t>
  </si>
  <si>
    <t>izk0 fo0 ccqvkiqj ua&amp;1</t>
  </si>
  <si>
    <t>dBgha</t>
  </si>
  <si>
    <t>izk0 fo0 ccqvkiqj ua&amp;2</t>
  </si>
  <si>
    <t>izk0 fo0 e&gt;kSoka</t>
  </si>
  <si>
    <t>e&gt;kkSoka</t>
  </si>
  <si>
    <t>izk0 fo0 :nziqj</t>
  </si>
  <si>
    <t>eqMkMhg</t>
  </si>
  <si>
    <t>izk0 fo0 eqMkMhg ua&amp;1</t>
  </si>
  <si>
    <t>izk0 fo0 eqMkMhg ua&amp;2</t>
  </si>
  <si>
    <t>izk0 fo0 xk;?kkV</t>
  </si>
  <si>
    <t>izk0 fo0 yk[kiqj</t>
  </si>
  <si>
    <t>izk0 fo0 if.Mriqjk</t>
  </si>
  <si>
    <t>fi.Mkjh</t>
  </si>
  <si>
    <t>izk0 fo0 fi.Mkjh</t>
  </si>
  <si>
    <t>izk0 fo0 clq/kjikg</t>
  </si>
  <si>
    <t>izk0 fo0 fi;jkSrk</t>
  </si>
  <si>
    <t>fi;jkSVk</t>
  </si>
  <si>
    <t>izk0 fo0 fi;jkSrk if'pe</t>
  </si>
  <si>
    <t>izk0 fo0 foxgha</t>
  </si>
  <si>
    <t>izk0 fo0 foxghaykyk Vksyk</t>
  </si>
  <si>
    <t>izk0 fo0 Lo;aoj Nijk</t>
  </si>
  <si>
    <t>izk0 fo0 gYnh ua&amp;1</t>
  </si>
  <si>
    <t>gYnh</t>
  </si>
  <si>
    <t>izk0 fo0 gYnh ua&amp;2</t>
  </si>
  <si>
    <t>izk0 fo0 gYnh ua&amp;3</t>
  </si>
  <si>
    <t>izk0 fo0 gkal uxj</t>
  </si>
  <si>
    <t>izk0 fo0 ckfnyiqj</t>
  </si>
  <si>
    <t>Hkj[kks[kk</t>
  </si>
  <si>
    <t>izk0 fo0 HkjlkSrk</t>
  </si>
  <si>
    <t>HkjlkSrk</t>
  </si>
  <si>
    <t>izk0 fo0 ijfl;ka ua&amp;2</t>
  </si>
  <si>
    <t>ijfl;k</t>
  </si>
  <si>
    <t>izk0 fo0 iqjkl</t>
  </si>
  <si>
    <t>iqjkl</t>
  </si>
  <si>
    <t xml:space="preserve">izk0 fo0 o:.kk </t>
  </si>
  <si>
    <t>izk0 fo0 efB;k</t>
  </si>
  <si>
    <t>izk0 fo0 jksgqvk¡ ua&amp;1</t>
  </si>
  <si>
    <t>jksgq¡vk</t>
  </si>
  <si>
    <t>izk0 fo0 jksgqvk¡ ua&amp;2</t>
  </si>
  <si>
    <t>izk0 fo0 es?kkeB</t>
  </si>
  <si>
    <t>izk0 fo0 jktiqj</t>
  </si>
  <si>
    <t>jktiqj</t>
  </si>
  <si>
    <t>jktiqj ,dkSuh</t>
  </si>
  <si>
    <t>iak0 fo0 jsiqjk ua&amp;1</t>
  </si>
  <si>
    <t>iak0 fo0 jsiqjk ua&amp;2</t>
  </si>
  <si>
    <t xml:space="preserve">izk0 fo0 lqtkuhiqj </t>
  </si>
  <si>
    <t>izk0fo0 gfjgjiqj</t>
  </si>
  <si>
    <t>clkfjdikg</t>
  </si>
  <si>
    <t>izk0 fo0 lejFkikg</t>
  </si>
  <si>
    <t>lejFkikg</t>
  </si>
  <si>
    <t>izk0 fo0 ijfl;ka ua&amp;1</t>
  </si>
  <si>
    <t>lhrkdqUM</t>
  </si>
  <si>
    <t>izk0 fo0 lksuokuh ua&amp;1</t>
  </si>
  <si>
    <t>lksuokuh</t>
  </si>
  <si>
    <t>izk0 fo0 csloku</t>
  </si>
  <si>
    <t>csloku</t>
  </si>
  <si>
    <t>izk0 fo0 frjkghiqj</t>
  </si>
  <si>
    <t>izk0 fo0 cStyiqj</t>
  </si>
  <si>
    <t>cStyiqj</t>
  </si>
  <si>
    <t>izk0 fo0 cqykdh nkl dk efB;k</t>
  </si>
  <si>
    <t>vfByk</t>
  </si>
  <si>
    <t>derSyk</t>
  </si>
  <si>
    <t>izk0 fo0 derSyk</t>
  </si>
  <si>
    <t>izk0 fo0 dkelhiqj</t>
  </si>
  <si>
    <t>dqjse</t>
  </si>
  <si>
    <t>dkelhiqj</t>
  </si>
  <si>
    <t>izk0 fo0 dksi</t>
  </si>
  <si>
    <t>dksi</t>
  </si>
  <si>
    <t>izk0 fo0 dksi ;kno cLrh</t>
  </si>
  <si>
    <t>izk0 fo0 lksuokuh ua&amp;2</t>
  </si>
  <si>
    <t>izk0 fo0 lqYrkuiqj</t>
  </si>
  <si>
    <t>lqYrkuiqj</t>
  </si>
  <si>
    <t>izk0 fo0 mnor Nijk</t>
  </si>
  <si>
    <t>mnor Nijk</t>
  </si>
  <si>
    <t>izk0 fo0 useNijk</t>
  </si>
  <si>
    <t>izk0 fo0 ujk;uiqj</t>
  </si>
  <si>
    <t>nh?kkj</t>
  </si>
  <si>
    <t>izk0 fo0 ip:[kh;k</t>
  </si>
  <si>
    <t>izk0 fo0 ip:[kh;k ubZ cLrh</t>
  </si>
  <si>
    <t>izk0 fo0 nh?kkj</t>
  </si>
  <si>
    <t>izk0 fo0 nh?kkj ubZ cLrh</t>
  </si>
  <si>
    <t>izk0 fo0 nq?kSyk dyka</t>
  </si>
  <si>
    <t>nq/kSyk</t>
  </si>
  <si>
    <t>izk0 fo0 nq/kSyk [kqnZ</t>
  </si>
  <si>
    <t>izk0 fo0 efydiqjk</t>
  </si>
  <si>
    <t>izk0 fo0 togha ua&amp;1</t>
  </si>
  <si>
    <t>togha</t>
  </si>
  <si>
    <t>izk0 fo0 togha ua&amp;2</t>
  </si>
  <si>
    <t>izk0 fo0 uh:iqj</t>
  </si>
  <si>
    <t>uh:iqj</t>
  </si>
  <si>
    <t>izk0 fo0 uUniqj</t>
  </si>
  <si>
    <t>uUniqj</t>
  </si>
  <si>
    <t>izk0 fo0 xaxkiqj</t>
  </si>
  <si>
    <t>iak0 fo0 pkScs Nijk</t>
  </si>
  <si>
    <t>izk0 fo0 lgiqjok</t>
  </si>
  <si>
    <t>izk0 fo0 drfj;k</t>
  </si>
  <si>
    <t>izk0 fo0 /kukSrh</t>
  </si>
  <si>
    <t>ujk;uiqj</t>
  </si>
  <si>
    <t>/kukSrh</t>
  </si>
  <si>
    <t>izk0 fo0 ligha</t>
  </si>
  <si>
    <t>izk0 fo0 rkjMhyk</t>
  </si>
  <si>
    <t>izk0 fo0 xksikyiqj dyk¡</t>
  </si>
  <si>
    <t>izk0 izk0 [kMSyk</t>
  </si>
  <si>
    <t>[kMSyk</t>
  </si>
  <si>
    <t>izk0 izk0 nkafroj</t>
  </si>
  <si>
    <t>dSFkoyh</t>
  </si>
  <si>
    <t>cHkukSyh</t>
  </si>
  <si>
    <t>izk0 fo0 gfjgjuxj</t>
  </si>
  <si>
    <t>cM+ljh</t>
  </si>
  <si>
    <t>izk0 fo0 cs:vkjckjh ua01</t>
  </si>
  <si>
    <t>cs:vkjckjh</t>
  </si>
  <si>
    <t>izk0 fo0 cs:vkjckjh ua02</t>
  </si>
  <si>
    <t>izk0 fo0 /kfu/kjk</t>
  </si>
  <si>
    <t>izk0 fo0 dfjgjk</t>
  </si>
  <si>
    <t>izk0 fo0 djEej ua0 1</t>
  </si>
  <si>
    <t>djEcj</t>
  </si>
  <si>
    <t>izk0 fo0 djEej ua0 2</t>
  </si>
  <si>
    <t>b0 izk0 fo0 djEcj</t>
  </si>
  <si>
    <t>izk0 fo0 efB;k djEcj</t>
  </si>
  <si>
    <t>izk0 fo0 xk¡/khuxj</t>
  </si>
  <si>
    <t>izk0 fo0 djeiqj</t>
  </si>
  <si>
    <t>lq[kiqjk</t>
  </si>
  <si>
    <t>djeiqqj</t>
  </si>
  <si>
    <t>izk0 fo0 dSFkoyh&amp;1</t>
  </si>
  <si>
    <t>izk0 fo0 dSFkoyh&amp;2</t>
  </si>
  <si>
    <t>izk0 fo0 f'kojke iêh</t>
  </si>
  <si>
    <t>e&lt;ksl [kqnZ</t>
  </si>
  <si>
    <t>izk0 fo0 eSjhVkj</t>
  </si>
  <si>
    <t>eSjhVkj</t>
  </si>
  <si>
    <t>izk0 fo0 feJoyh;k</t>
  </si>
  <si>
    <t>feJofy;k</t>
  </si>
  <si>
    <t>izk0 fo0 nknj vCnqYygiqj</t>
  </si>
  <si>
    <t>izk0 fo0 feM&lt;k</t>
  </si>
  <si>
    <t>feM&lt;+k</t>
  </si>
  <si>
    <t>izk0 fo0 ck¡likyh</t>
  </si>
  <si>
    <t>izk0 fo0 f'kojkeiqj</t>
  </si>
  <si>
    <t>f'kojkeiqj</t>
  </si>
  <si>
    <t>izk0 izk0 f'koiqj</t>
  </si>
  <si>
    <t>f'koqij</t>
  </si>
  <si>
    <t>iak0 fo0 gfjiqjk</t>
  </si>
  <si>
    <t>gfjiqj</t>
  </si>
  <si>
    <t>izko fo0 Hk¡ojiqj</t>
  </si>
  <si>
    <t>Hk¡ojiqj</t>
  </si>
  <si>
    <t>izk0 fo0 egq¡b</t>
  </si>
  <si>
    <t>izk0 fo0 Hkj[kjk</t>
  </si>
  <si>
    <t>Hkj[kjk</t>
  </si>
  <si>
    <t>izk0 fo0 Hkkstiqj efB;k</t>
  </si>
  <si>
    <t>Hkkstiqj</t>
  </si>
  <si>
    <t>izk0 fo0 efB;k Hkkstiqj</t>
  </si>
  <si>
    <t>izk0 fo0 lksgksMhg</t>
  </si>
  <si>
    <t>lkgksMhg</t>
  </si>
  <si>
    <t>Jh nqxsZ'k frokj</t>
  </si>
  <si>
    <t>Jh jketdqekj</t>
  </si>
  <si>
    <t>Jh vt; dqekj flag</t>
  </si>
  <si>
    <t>JH tehnkj ;kno</t>
  </si>
  <si>
    <t>Jh jek 'kadj ;kno</t>
  </si>
  <si>
    <t>Jh /kuqyky ;kno</t>
  </si>
  <si>
    <t>Jh v'kksd ;kno</t>
  </si>
  <si>
    <t>Jh vfuy dqekj ;kno</t>
  </si>
  <si>
    <t>Jh lqjsUnz UkkFk feJ</t>
  </si>
  <si>
    <t>Jh cPpk yky flag</t>
  </si>
  <si>
    <t>lR;izdk'k jk;</t>
  </si>
  <si>
    <t>Jh deyk flga</t>
  </si>
  <si>
    <t>Jh jkeizlkn</t>
  </si>
  <si>
    <t>Jh lq;Zukjk;.k flag</t>
  </si>
  <si>
    <t>Jh lguokt valkjh</t>
  </si>
  <si>
    <t>Jh lfpnkuUn jk; @Jh lR;sUnz jk;</t>
  </si>
  <si>
    <t>Jh lqHkk"k vyh</t>
  </si>
  <si>
    <t>Jh jke th jk;</t>
  </si>
  <si>
    <t>Jh ºn;ujk;k.k flag</t>
  </si>
  <si>
    <t>Jh 'kf'kdkUr jko</t>
  </si>
  <si>
    <t>dksVsnkj dk uke</t>
  </si>
  <si>
    <t>Jh f'kodqekj frokjh</t>
  </si>
  <si>
    <t>Jh jkedSyk'k frokjh</t>
  </si>
  <si>
    <t>Jh lqjsUnzohj fodze</t>
  </si>
  <si>
    <t>Jherh iq'ik flag</t>
  </si>
  <si>
    <t>Jh mn; izrki flag</t>
  </si>
  <si>
    <t>Jh fot; ukjk;.k flag</t>
  </si>
  <si>
    <t>Jh jktsUnz nqcs</t>
  </si>
  <si>
    <t>Jh fuokl flag</t>
  </si>
  <si>
    <t>Jh vUur jke</t>
  </si>
  <si>
    <t>Jh ekfud pUnz</t>
  </si>
  <si>
    <t>Jh fnus'k feJ</t>
  </si>
  <si>
    <t>Jh cwVu ;kno</t>
  </si>
  <si>
    <t>Jh t; ukjk;.k ik.Ms;</t>
  </si>
  <si>
    <t>Jh QwypUnz jke</t>
  </si>
  <si>
    <t>Jh izsepUnz jke</t>
  </si>
  <si>
    <t>Jh lUrks"k dqekj</t>
  </si>
  <si>
    <t>Jh izdk'k pUn</t>
  </si>
  <si>
    <t>Jh fot; fxjh</t>
  </si>
  <si>
    <t>Jherh cqfp;k nsoh</t>
  </si>
  <si>
    <t>Jh iapkuUn flag</t>
  </si>
  <si>
    <t>Jh lhrkjke ;kno</t>
  </si>
  <si>
    <t>Jh lqjsUnz frokjh</t>
  </si>
  <si>
    <t>Jh vkse izdk'k</t>
  </si>
  <si>
    <t>Jh gjsUnz flag</t>
  </si>
  <si>
    <t>Jh vjfoUn dekj</t>
  </si>
  <si>
    <t>Jh jekpUnz flag</t>
  </si>
  <si>
    <t>Jh eq0 dyke vUlkjh</t>
  </si>
  <si>
    <t>Jh txr ujk;.k</t>
  </si>
  <si>
    <t>Jh jke Hkjksl</t>
  </si>
  <si>
    <t>Jh o`Unkou flag</t>
  </si>
  <si>
    <t>Jh jktkjke</t>
  </si>
  <si>
    <t>Jh ykylkgc</t>
  </si>
  <si>
    <t>Jh NkUxqj jke</t>
  </si>
  <si>
    <t>Jh dsnkjukFk jke</t>
  </si>
  <si>
    <t>Jh lfpnkuUn flag</t>
  </si>
  <si>
    <t>Jh ize 'kadj ik.Ms;</t>
  </si>
  <si>
    <t>Jh esgnh glu</t>
  </si>
  <si>
    <t>Jh jeknsoh</t>
  </si>
  <si>
    <t>Jh jke'kdy ;kno</t>
  </si>
  <si>
    <t>Jh jek 'kadj flag</t>
  </si>
  <si>
    <t>Jh yky ckcw</t>
  </si>
  <si>
    <t>Jh cjes'oj</t>
  </si>
  <si>
    <t xml:space="preserve">Jh jek'kadj </t>
  </si>
  <si>
    <t>Jh fxfjtk 'kadj frokjh</t>
  </si>
  <si>
    <t>Jh jktujk;.k</t>
  </si>
  <si>
    <t>Jh d`".k eksgu</t>
  </si>
  <si>
    <t>Jh bUnznso pkScs</t>
  </si>
  <si>
    <t>Jherh jsuw</t>
  </si>
  <si>
    <t>ohjsUnz ;kno</t>
  </si>
  <si>
    <t>uFkquh jke</t>
  </si>
  <si>
    <t>xqykc pUn jke</t>
  </si>
  <si>
    <t>fot; 'kadj jke</t>
  </si>
  <si>
    <t>ftrsUnz izlkn</t>
  </si>
  <si>
    <t>_f"k nso flag</t>
  </si>
  <si>
    <t>ukxs'oj flag</t>
  </si>
  <si>
    <t>deykorh</t>
  </si>
  <si>
    <t>Jh vf[kys'k ;kno</t>
  </si>
  <si>
    <t>tuknZu ik.Ms;</t>
  </si>
  <si>
    <t>vHk; ukjk;.k ;kno</t>
  </si>
  <si>
    <t>uqjtgk¡</t>
  </si>
  <si>
    <t>Jh jkts'k ;kno</t>
  </si>
  <si>
    <t>Jh Hkju izlkn</t>
  </si>
  <si>
    <t>Jh nhun;ky flag</t>
  </si>
  <si>
    <t>Jh jkenso izlkn</t>
  </si>
  <si>
    <t>Jh vfu:} izlkn</t>
  </si>
  <si>
    <t>Jh lqn'kZu</t>
  </si>
  <si>
    <t>deys'k nsoh</t>
  </si>
  <si>
    <t>Jh f'koiqtu</t>
  </si>
  <si>
    <t>bUnq nsoh</t>
  </si>
  <si>
    <t>ekyrh flag</t>
  </si>
  <si>
    <t>Jherh dkSf'kY;k nsoh</t>
  </si>
  <si>
    <t>Jh t;eaxy ;kno</t>
  </si>
  <si>
    <t>deyh nsoh</t>
  </si>
  <si>
    <t>Jh 'ke'ksj cgknqj flag</t>
  </si>
  <si>
    <t>Jh o`tk ekS;kZ</t>
  </si>
  <si>
    <t>vatuh nsoh</t>
  </si>
  <si>
    <t>Jh lRukjk;.k xqIrk</t>
  </si>
  <si>
    <t>Jh c`t fd'kksj</t>
  </si>
  <si>
    <t>Jh ikjlukFk xqIr</t>
  </si>
  <si>
    <t>Jh jkepUnz ;kno</t>
  </si>
  <si>
    <t xml:space="preserve">Jh fot; ukjk;.k </t>
  </si>
  <si>
    <t>Jh b'ojh izlkn</t>
  </si>
  <si>
    <t>Jh /kesZUnz dqekj jk;</t>
  </si>
  <si>
    <t>Jh ekrhpUn</t>
  </si>
  <si>
    <t>Jherh pUnzkorh</t>
  </si>
  <si>
    <t>Jh vtksfj;k nsoh</t>
  </si>
  <si>
    <t>Jh of'k"B ujk;.k flag</t>
  </si>
  <si>
    <t>Jh ';ke th ik.Ms;</t>
  </si>
  <si>
    <t>Jh rkjkpUn</t>
  </si>
  <si>
    <t xml:space="preserve">Jh rkjds'oj </t>
  </si>
  <si>
    <t>Jh vkj0 lh0 flag</t>
  </si>
  <si>
    <t>Jh tuk[kh jke</t>
  </si>
  <si>
    <t>Jh jkes'oj izlkn</t>
  </si>
  <si>
    <t>Jherh fuye flag</t>
  </si>
  <si>
    <t>Jh jkeopu</t>
  </si>
  <si>
    <t>Jh jke vo/k izlkn</t>
  </si>
  <si>
    <t>Jh ghjkykyk ;kno</t>
  </si>
  <si>
    <t>Jh cn:|hu</t>
  </si>
  <si>
    <t>Jh dfiy nso</t>
  </si>
  <si>
    <t>Jh ikjlulFk</t>
  </si>
  <si>
    <t>Jh lqck"k flag</t>
  </si>
  <si>
    <t>Jh lqjsUnz feJk</t>
  </si>
  <si>
    <t>Jh jke vorkj ;kno</t>
  </si>
  <si>
    <t>Jh jke vo/k</t>
  </si>
  <si>
    <t>Jh eksrh pUnz</t>
  </si>
  <si>
    <t>Jh lqck"k pUnz flag</t>
  </si>
  <si>
    <t>Jh dkUr flag</t>
  </si>
  <si>
    <t>v'kksd feokjh</t>
  </si>
  <si>
    <t>Jh fnyhi flag</t>
  </si>
  <si>
    <t>cztHkw"k.k flag</t>
  </si>
  <si>
    <t>Jh tehankj ;kno</t>
  </si>
  <si>
    <t>Jh fouksn dqekj feJk</t>
  </si>
  <si>
    <t>Jh vUur izlkn</t>
  </si>
  <si>
    <t>Jh vatuh flag</t>
  </si>
  <si>
    <t xml:space="preserve"> 'kkfUr nsoh</t>
  </si>
  <si>
    <t xml:space="preserve">tokgj </t>
  </si>
  <si>
    <t>Jh cjes'oj feJ</t>
  </si>
  <si>
    <t>Jh dkyhpj.k izlkn</t>
  </si>
  <si>
    <t>Jh mn;Hkku</t>
  </si>
  <si>
    <t>Jh lqjsUnz</t>
  </si>
  <si>
    <t>ghjk izlkn</t>
  </si>
  <si>
    <t>Jh jke foykl</t>
  </si>
  <si>
    <t>Qwy pUn</t>
  </si>
  <si>
    <t>Jherh jkteqfu nsoh</t>
  </si>
  <si>
    <t>uUn yky</t>
  </si>
  <si>
    <t>izk0 fo0 vkjhiqj lj;k ua0&amp;1</t>
  </si>
  <si>
    <t>izk0 fo0 vkjhiqj lj;k ua0&amp;2</t>
  </si>
  <si>
    <t>izk0 fo0 vojkbZ dyk ua0&amp;1</t>
  </si>
  <si>
    <t>vojkbZdyk</t>
  </si>
  <si>
    <t>izk0 fo0 vojkbZ dyk ua0&amp;2</t>
  </si>
  <si>
    <t>vrjkSyh</t>
  </si>
  <si>
    <t>,dkSuh</t>
  </si>
  <si>
    <t>izk0 fo0 ,dokjh</t>
  </si>
  <si>
    <t>fclqfd;k</t>
  </si>
  <si>
    <t>,dokjh</t>
  </si>
  <si>
    <t>izk0 fo0 ctgk¡</t>
  </si>
  <si>
    <t>izk0 fo0 /kukSrh ?kwjk</t>
  </si>
  <si>
    <t>jrlj</t>
  </si>
  <si>
    <t>/kukSrh ?kqjk</t>
  </si>
  <si>
    <t>izk0 fo0 /kukSrh lyse</t>
  </si>
  <si>
    <t>/kukSrh lyse</t>
  </si>
  <si>
    <t>izk0 fo0 dVb;k</t>
  </si>
  <si>
    <t>izk0 fo0 udgjk</t>
  </si>
  <si>
    <t>izk0 fo0 /kks"korh</t>
  </si>
  <si>
    <t>[kjgkVkj</t>
  </si>
  <si>
    <t>?kks"korh</t>
  </si>
  <si>
    <t>izk0 fo0 [kjgkVkj</t>
  </si>
  <si>
    <t>izk0 fo0 jkdksiqj</t>
  </si>
  <si>
    <t>izk0 fo0 [kMhpk</t>
  </si>
  <si>
    <t>[kMhpk</t>
  </si>
  <si>
    <t>izk0 fo0 dksiok cgknqjiqj</t>
  </si>
  <si>
    <t>txnh'kiqj</t>
  </si>
  <si>
    <t>izk0 fo0 cSdq.Biqj</t>
  </si>
  <si>
    <t>izk0 fo0 mik/;k; dk iqjk</t>
  </si>
  <si>
    <t>izk0 fo0 cgknqjiqj dkjh</t>
  </si>
  <si>
    <t>veMfj;k</t>
  </si>
  <si>
    <t>cgknqjiqj dkjh</t>
  </si>
  <si>
    <t>izk0 fo0 cjrj</t>
  </si>
  <si>
    <t>izk0 fo0 ca'kh dk iks[kjk</t>
  </si>
  <si>
    <t>izk0 fo0 vHkbZiqj ua0&amp;1</t>
  </si>
  <si>
    <t>izk0 fo0 vHkbZiqj ua0&amp;2</t>
  </si>
  <si>
    <t>xM+okj</t>
  </si>
  <si>
    <t>izk0 fo0 /kjeuiqj</t>
  </si>
  <si>
    <t>izk0 fo0 fiijl.Mk</t>
  </si>
  <si>
    <t>izk0 fo0 cjkck¡/k</t>
  </si>
  <si>
    <t>tuÅiqj</t>
  </si>
  <si>
    <t>ckjkck¡/k</t>
  </si>
  <si>
    <t>izk0 fo0 jkeiqj Hkkst</t>
  </si>
  <si>
    <t>izk0 fo0 ,dMsjok</t>
  </si>
  <si>
    <t>izk0 fo0 cnuiqjk</t>
  </si>
  <si>
    <t>cnuiqjk</t>
  </si>
  <si>
    <t>izk0 fo0 cysth</t>
  </si>
  <si>
    <t>cysth</t>
  </si>
  <si>
    <t>izk0 fo0 dkeiqj</t>
  </si>
  <si>
    <t>izk0 fo0 dksiok</t>
  </si>
  <si>
    <t>dksioka</t>
  </si>
  <si>
    <t>izk0 fo0 lksucjlk</t>
  </si>
  <si>
    <t>izk0 fo0 clqnsok</t>
  </si>
  <si>
    <t>izk0 fo0 dksVok</t>
  </si>
  <si>
    <t>izk0 fo0 dpofp;ka dyk¡</t>
  </si>
  <si>
    <t>dpofp;ka dyk¡</t>
  </si>
  <si>
    <t>izk0 fo0 dpofp;k [kqnZ</t>
  </si>
  <si>
    <t>izk0 fo0 duSyk</t>
  </si>
  <si>
    <t>duSyk</t>
  </si>
  <si>
    <t>izk0 fo0 efu;j</t>
  </si>
  <si>
    <t>efu;j</t>
  </si>
  <si>
    <t>izk0fo0 pdjlwy</t>
  </si>
  <si>
    <t>izk0 fo0 eMkSjk</t>
  </si>
  <si>
    <t>izk0 fo0 f=dkyiqj ua0&amp;1</t>
  </si>
  <si>
    <t>f=dkyiqj</t>
  </si>
  <si>
    <t>izk0 fo0 f=dkyiqj ua0&amp;2</t>
  </si>
  <si>
    <t>izk0 fo0 fclqfd;k</t>
  </si>
  <si>
    <t>izk0 fo0 ijfl;k [kqnZ</t>
  </si>
  <si>
    <t>izk0 fo0 fclqfd;k ;kno cLrh</t>
  </si>
  <si>
    <t>izk0 fo0 feBokj ua0&amp;1</t>
  </si>
  <si>
    <t>feBokj</t>
  </si>
  <si>
    <t>izk0 fo0 feBokj ua0&amp;2</t>
  </si>
  <si>
    <t>iak0 fo0 fi;fj;k</t>
  </si>
  <si>
    <t>lao:iqj</t>
  </si>
  <si>
    <t>fi;fj;k</t>
  </si>
  <si>
    <t>izk0 fo0 fi;fj;k gfjtu cLrh</t>
  </si>
  <si>
    <t>izk0 fo0 fiijk dyk¡</t>
  </si>
  <si>
    <t>fiijdyk¡</t>
  </si>
  <si>
    <t>izk0 fo0 vfgjkSyh</t>
  </si>
  <si>
    <t>izk0 fo0 FkqHkk mŸke</t>
  </si>
  <si>
    <t>FkqHkk mŸke</t>
  </si>
  <si>
    <t>izk0 fo0 cxgha</t>
  </si>
  <si>
    <t>izk0 fo0 vrjkSyh</t>
  </si>
  <si>
    <t>izk0 fo0 flagiqj ua0&amp;1</t>
  </si>
  <si>
    <t>flagiqj</t>
  </si>
  <si>
    <t>izk0 fo0 flagiqj ua0&amp;2</t>
  </si>
  <si>
    <t>izk0 fo0 flagkpoj [kqnZ</t>
  </si>
  <si>
    <t>flagkpoj [kqnZ</t>
  </si>
  <si>
    <t>izk0 fo0 flagkpoj dyk¡</t>
  </si>
  <si>
    <t>flagkpoj dyk¡</t>
  </si>
  <si>
    <t>izk0 fo0 flagkpoj mŸkjh</t>
  </si>
  <si>
    <t>izk0 fo0 ok.khx&lt;+</t>
  </si>
  <si>
    <t>izk0 fo0 fldVkSVh</t>
  </si>
  <si>
    <t>fldVkSVh</t>
  </si>
  <si>
    <t>izk0 fo0 elagk</t>
  </si>
  <si>
    <t>izk0 fo0 pkQh</t>
  </si>
  <si>
    <t>izk0 fo0 feBuiqj</t>
  </si>
  <si>
    <t>izk0 fo0 ftxugjk</t>
  </si>
  <si>
    <t>ftxugjk</t>
  </si>
  <si>
    <t>izk0 fo0 ftxuhjFk lkjFkh</t>
  </si>
  <si>
    <t>izk0 fo0 lqgoka</t>
  </si>
  <si>
    <t>izk0 fo0 ftxuh</t>
  </si>
  <si>
    <t>ftxuh</t>
  </si>
  <si>
    <t>izk0 fo0 ftxuh pkSgku cLrh</t>
  </si>
  <si>
    <t>izk0 fo0 ftxuh ;kno cLrh</t>
  </si>
  <si>
    <t>ftxuh [kkl</t>
  </si>
  <si>
    <t>izk0 fo0 Hkh"keiqj</t>
  </si>
  <si>
    <t>Hkh"keiqj</t>
  </si>
  <si>
    <t>izk0 fo0 Hkyqgha ua0&amp;1</t>
  </si>
  <si>
    <t>Hkyqgha</t>
  </si>
  <si>
    <t>izk0 fo0 Hkyqgha ua0&amp;2</t>
  </si>
  <si>
    <t>izk0 fo0 iDdk dksV</t>
  </si>
  <si>
    <t>iDdk dksV</t>
  </si>
  <si>
    <t>izk0 fo0 iMokj</t>
  </si>
  <si>
    <t>iMokj</t>
  </si>
  <si>
    <t>izk0 fo0 unkSyh</t>
  </si>
  <si>
    <t>izk0 fo0 ip[kksjk</t>
  </si>
  <si>
    <t>izk0 fo0 jkeiqj jsiqjk</t>
  </si>
  <si>
    <t>izk0 fo0 vjkth iVij</t>
  </si>
  <si>
    <t>izk0 fo0 izkuiqj</t>
  </si>
  <si>
    <t>izkuiqj</t>
  </si>
  <si>
    <t>izk0 fo0 dq'kgkl</t>
  </si>
  <si>
    <t>izk0 fo0 jkSfluiqj</t>
  </si>
  <si>
    <t>jkSfluiqj</t>
  </si>
  <si>
    <t>izk0 fo0 ijhok</t>
  </si>
  <si>
    <t>izk0 fo0 feyduoka</t>
  </si>
  <si>
    <t>izk0 fo0 jrlj ua0&amp;1</t>
  </si>
  <si>
    <t>jrlj dyk¡</t>
  </si>
  <si>
    <t>izk0 fo0 jrlj ua0&amp;2</t>
  </si>
  <si>
    <t>izk0 fo0 jrlj ua0&amp;3</t>
  </si>
  <si>
    <t>izk0 fo0 jrlj ua0&amp;4</t>
  </si>
  <si>
    <t>izk0 fo0 jrlj iwohZ</t>
  </si>
  <si>
    <t>izk0 fo0 chdk dk iks[kjk</t>
  </si>
  <si>
    <t>izk0 fo0 HkVofy;k</t>
  </si>
  <si>
    <t>izk0 fo0 HkSjksack¡/k</t>
  </si>
  <si>
    <t>izk0 fo0 lao:iqj</t>
  </si>
  <si>
    <t>izk0 fo0 lj;k¡ ua0&amp;1</t>
  </si>
  <si>
    <t>izk0 fo0 lj;k¡ ua0&amp;2</t>
  </si>
  <si>
    <t>izk0 fo0 nkeksnjiqj</t>
  </si>
  <si>
    <t>nkeksnjiqj</t>
  </si>
  <si>
    <t>izk0 fo0 Nroka</t>
  </si>
  <si>
    <t>Nroka</t>
  </si>
  <si>
    <t>izk0 fo0 n'koUriqj</t>
  </si>
  <si>
    <t>izk0 fo0 Ik`Foh ck¡/k</t>
  </si>
  <si>
    <t>izk0 fo0 pojh</t>
  </si>
  <si>
    <t>paojh</t>
  </si>
  <si>
    <t>izk0 fo0 vjkth pojh</t>
  </si>
  <si>
    <t>izk0 fo0 ljHkkjh dyk¡</t>
  </si>
  <si>
    <t>izk0 fo0 eBeSu</t>
  </si>
  <si>
    <t>izk0 fo0 c?ksoka</t>
  </si>
  <si>
    <t>izk0 fo0 lksukMkcj</t>
  </si>
  <si>
    <t>rh[keiqj</t>
  </si>
  <si>
    <t>izk0 fo0 fr[keiqj</t>
  </si>
  <si>
    <t>izk0 fo0 ifj[kjk</t>
  </si>
  <si>
    <t>ijh[kjk</t>
  </si>
  <si>
    <t>izk0 fo0 thjkcLrh ua0&amp;1</t>
  </si>
  <si>
    <t>izk0 fo0 thjkcLrh ua0&amp;2</t>
  </si>
  <si>
    <t>izk0 fo0 guqekuxat ua0&amp;1</t>
  </si>
  <si>
    <t>izk0 fo0 guqekuxat ua0&amp;2</t>
  </si>
  <si>
    <t>izk0 fo0 uksfu;k Nijk</t>
  </si>
  <si>
    <t>ujgha</t>
  </si>
  <si>
    <t>izk0 fo0 njkeiqj</t>
  </si>
  <si>
    <t>ulhjkckn</t>
  </si>
  <si>
    <t>izk0 fo0 ulhjkckn</t>
  </si>
  <si>
    <t>izk0 fo0 Vdjlu</t>
  </si>
  <si>
    <t>vkeMkjh</t>
  </si>
  <si>
    <t>izk0 fo0 gSnjpd</t>
  </si>
  <si>
    <t>izk0 fo0 vtksjiqj</t>
  </si>
  <si>
    <t>vtksjiqj</t>
  </si>
  <si>
    <t>izk0 fo0 vxjl.Mk</t>
  </si>
  <si>
    <t>vxjlaMk</t>
  </si>
  <si>
    <t>izk0 fo0 c?ksth</t>
  </si>
  <si>
    <t>xaxgjk</t>
  </si>
  <si>
    <t>izk0 fo0 xaxgjk</t>
  </si>
  <si>
    <t>izk0 fo0 xksBgqyh ua0&amp;1</t>
  </si>
  <si>
    <t>xksBgqyh</t>
  </si>
  <si>
    <t>izk0 fo0 xksBgqyh ua0&amp;2</t>
  </si>
  <si>
    <t>xq[kkZ</t>
  </si>
  <si>
    <t>uxj {ks=</t>
  </si>
  <si>
    <t>m0 izk0 fo0 Hk`xqvkJe</t>
  </si>
  <si>
    <t>m0 ik0 fo0 gfjiqj</t>
  </si>
  <si>
    <t>d0 m0 izk0 fo0 pkSd</t>
  </si>
  <si>
    <t>b0 d0 m0  ik0 fo|ky;</t>
  </si>
  <si>
    <t>m0 izk0 fo0 vknZ'k okfy;k</t>
  </si>
  <si>
    <t>m0 izk0 fo0 lwcsnkj ckys'oj ?kkV</t>
  </si>
  <si>
    <t>d0 m0 izk0 fo0 cSfnd cky</t>
  </si>
  <si>
    <t>m0 izk0 fo0 [kjkSuh</t>
  </si>
  <si>
    <t>m0 izk0 fo0 [kksjkSyh</t>
  </si>
  <si>
    <t>[ksjkSyh</t>
  </si>
  <si>
    <t>m0 izk0 fo0 c?kkao</t>
  </si>
  <si>
    <t>c?kkao</t>
  </si>
  <si>
    <t>m0 izk0 fo0 cdqaok</t>
  </si>
  <si>
    <t>m0 izk0 fo0 ckalMhg</t>
  </si>
  <si>
    <t>m0 izk0 fo0 csmj</t>
  </si>
  <si>
    <t>ujflag Lo:Ik jk'Vªh; ck0 fo0 ujgha</t>
  </si>
  <si>
    <t>fdlku fo|kihB tw gk0 ldwy jsdqvka mjSuh</t>
  </si>
  <si>
    <t>jke dj.k vkn'kZ lhfu;j cky f'k{kk fudsru</t>
  </si>
  <si>
    <t>Jh pUnz'ks[kj iw0 ek0 fo0 Hkheiqjk ua0&amp;2</t>
  </si>
  <si>
    <t>Hkheiqjk</t>
  </si>
  <si>
    <t>m0 izk0 fo0 uokuxj</t>
  </si>
  <si>
    <t>m0 izk0 fo0 gqlsuiqj</t>
  </si>
  <si>
    <t>gqlSuiqj</t>
  </si>
  <si>
    <t>m0 izk0 fo0 dksFk</t>
  </si>
  <si>
    <t>m0 izk0 fo0 c?kqMh</t>
  </si>
  <si>
    <t>m0 izk0 fo0 dq'kgh gjukVkj</t>
  </si>
  <si>
    <t>glkVkj n;kyiqj</t>
  </si>
  <si>
    <t>m0 izk0 fo0 Mqgk fcgjk</t>
  </si>
  <si>
    <t>m0 izk0 fo0 nqckSyh</t>
  </si>
  <si>
    <t>m0 izk0 fo0 nsodyh</t>
  </si>
  <si>
    <t>m0 izk0 fo0 csyljh</t>
  </si>
  <si>
    <t>m0 izk0 fo0 blkj ihFkk iêh</t>
  </si>
  <si>
    <t>m0 izk0 fo0 [kVaxh</t>
  </si>
  <si>
    <t>[kVaxh ekj</t>
  </si>
  <si>
    <t>m0 izk0 fo0 xkth ikdM</t>
  </si>
  <si>
    <t xml:space="preserve">m0 izk0 fo0 fldUnjiqj </t>
  </si>
  <si>
    <t>d0 m0 izk0 fo0 lhlksVkj</t>
  </si>
  <si>
    <t>lgk;d csfld f'k{kk vf/kdkjh</t>
  </si>
  <si>
    <t>cfy;k</t>
  </si>
  <si>
    <t>fodkl [k.M</t>
  </si>
  <si>
    <t>uksV&amp; NwVs gq, fo|ky;ksa dks tksM+rs gq, l= 2010&amp;11 dh uohu Nk= la[;k nsaA</t>
  </si>
  <si>
    <t>izk0 fo0 Vsxgjh Msjk</t>
  </si>
  <si>
    <t>izk0 fo0 feYdh</t>
  </si>
  <si>
    <t>izk0 fo0 pfd;k ua0&amp;1</t>
  </si>
  <si>
    <t>izk0 fo0 pfd;k ua0&amp;2</t>
  </si>
  <si>
    <t>izk0 fo0 tekyiqj ua0&amp;1</t>
  </si>
  <si>
    <t>izk0 fo0 tekyiqj ua0&amp;2</t>
  </si>
  <si>
    <t>izk0 fo0 pjtiqjk</t>
  </si>
  <si>
    <t>izk0 fo0 xksfoUniqj</t>
  </si>
  <si>
    <t>izk0 fo0 pk¡niqj</t>
  </si>
  <si>
    <t>izk0 fo0 Jhikyiqj</t>
  </si>
  <si>
    <t>izk0 fo0 Vsaxgjh</t>
  </si>
  <si>
    <t>izk0 fo0 oa'k xksiky Nijk</t>
  </si>
  <si>
    <t>izk0 fo0 djekuiqj</t>
  </si>
  <si>
    <t>izk0 fo0 'kCcyiqj</t>
  </si>
  <si>
    <t>izk0 fo0 &gt;.Mk Hkkjrh ds efB;k</t>
  </si>
  <si>
    <t>izk0 fo0 fcu ds Vksyk</t>
  </si>
  <si>
    <t>izk0 fo0 dU;k dksVok</t>
  </si>
  <si>
    <t>ik0 fo0 Hkjr Nijk</t>
  </si>
  <si>
    <t>izk0 fo0 jkuhxat</t>
  </si>
  <si>
    <t>izk0 fo0 cStukFk Nijk</t>
  </si>
  <si>
    <t>izk0 fo0 Hkh[kk Nijk</t>
  </si>
  <si>
    <t>izk0 fo0 cStukFk Nijk dksVok</t>
  </si>
  <si>
    <t>izk0 fo0 rkyhciqj</t>
  </si>
  <si>
    <t>izk0 fo0 xksfUº;k Nijk</t>
  </si>
  <si>
    <t>izk0 fo0 cStukFk</t>
  </si>
  <si>
    <t>izk0 fo0 cStukFkiqj mŸkjh</t>
  </si>
  <si>
    <t>izk0 o0 ekrkth vijhfl&gt;qvk</t>
  </si>
  <si>
    <t>izk0 fo0 fo'kquiqjk</t>
  </si>
  <si>
    <t>izk0 fo0 pkbZNijk</t>
  </si>
  <si>
    <t>izk0 fo0 &gt;jdVgka</t>
  </si>
  <si>
    <t>okMZ ua0&amp;2</t>
  </si>
  <si>
    <t>okMZ ua0&amp;6</t>
  </si>
  <si>
    <t>u0 ia0 lgrokj</t>
  </si>
  <si>
    <t>m0 izk0 fo0 eaxhrNki</t>
  </si>
  <si>
    <t>izk0 fo txnh'kiqj</t>
  </si>
  <si>
    <t>izk0 fo0 dqlkSjh [kqnZ</t>
  </si>
  <si>
    <t>okMZ ua0&amp;1</t>
  </si>
  <si>
    <t>okMZ ua0&amp;5</t>
  </si>
  <si>
    <t>u0 ia0 ckalMhg</t>
  </si>
  <si>
    <t>ljkad</t>
  </si>
  <si>
    <t>m0 izk0 fo0 ljkad</t>
  </si>
  <si>
    <t>vkn'kZ d0 tw0 gk0 Ldwy cysmj</t>
  </si>
  <si>
    <t>Jh fnyhi dqekj flag</t>
  </si>
  <si>
    <t>m0 izk0 fo0 eUnk</t>
  </si>
  <si>
    <t>jkevk'kh"k</t>
  </si>
  <si>
    <t>fNrkSuh</t>
  </si>
  <si>
    <t>c?kk¡o</t>
  </si>
  <si>
    <t>izk0 fo0 c?kk¡o ua&amp;2</t>
  </si>
  <si>
    <t>izk0 fo0 cdok¡</t>
  </si>
  <si>
    <t>dsojk</t>
  </si>
  <si>
    <t>cdok</t>
  </si>
  <si>
    <t>izk0 fo0 njko¡</t>
  </si>
  <si>
    <t>izk0 fo0 cfj;kjiqj</t>
  </si>
  <si>
    <t>cfj;kjiqj</t>
  </si>
  <si>
    <t>izk0 fo0 cgqvkjk</t>
  </si>
  <si>
    <t>cgqvkjk</t>
  </si>
  <si>
    <t>izk0 fo0 csmj</t>
  </si>
  <si>
    <t>csmj</t>
  </si>
  <si>
    <t>izk0 fo0 ijfl;k</t>
  </si>
  <si>
    <t>izk0 fo0 cysmj</t>
  </si>
  <si>
    <t>cysmj</t>
  </si>
  <si>
    <t>izk0 fo0 xkSjk</t>
  </si>
  <si>
    <t>izk0 fo0 dksydyk¡</t>
  </si>
  <si>
    <t>dksydyk</t>
  </si>
  <si>
    <t>izk0 fo0 dqlkSjk</t>
  </si>
  <si>
    <t>lsfj;k</t>
  </si>
  <si>
    <t>dqlkSjk</t>
  </si>
  <si>
    <t>izk0 fo0 dsojk ua&amp;1</t>
  </si>
  <si>
    <t>izk0 fo0 dsojk ua&amp;2</t>
  </si>
  <si>
    <t>izk0 fo0 xaxkSyh dsojk</t>
  </si>
  <si>
    <t>izk0 fo0 dsoVyh;k dyk¡</t>
  </si>
  <si>
    <t>nsoMhg</t>
  </si>
  <si>
    <t>dsoVyh;k dyk</t>
  </si>
  <si>
    <t>izk0 fo0 dsoVyh;k pkScs</t>
  </si>
  <si>
    <t>dsoVyh;k pkScs</t>
  </si>
  <si>
    <t>izk0 fo0 eaxyiqjk</t>
  </si>
  <si>
    <t>eaxyiqjk</t>
  </si>
  <si>
    <t>izk0 fo0 xkslkb iqj</t>
  </si>
  <si>
    <t>izk0 fo0 egjktiqj</t>
  </si>
  <si>
    <t>egjktiqj</t>
  </si>
  <si>
    <t>izk0 fo0 dekyiqj</t>
  </si>
  <si>
    <t>izk0 fo0 eqMh;kjh ua&amp;1</t>
  </si>
  <si>
    <t>nsojkj</t>
  </si>
  <si>
    <t>eqMh;kjh</t>
  </si>
  <si>
    <t>izk0 fo0 eqMh;kjh ua&amp;2</t>
  </si>
  <si>
    <t>izk0 fo0 rktiqj</t>
  </si>
  <si>
    <t>izk0 fo0 eYgkSok</t>
  </si>
  <si>
    <t>eYgkSoka</t>
  </si>
  <si>
    <t>izk0 fo0 fctyhiqj</t>
  </si>
  <si>
    <t>fctyhiqj</t>
  </si>
  <si>
    <t>izk0 fo0 fdlquhiqj</t>
  </si>
  <si>
    <t>izk0 fo0 eqdqUniqj</t>
  </si>
  <si>
    <t>eqdqUniqj</t>
  </si>
  <si>
    <t>izk0 fo0 fdrwZiqj</t>
  </si>
  <si>
    <t>fdrqZiqj</t>
  </si>
  <si>
    <t>izk0 fo0 fi.Mgjk</t>
  </si>
  <si>
    <t>fi.Mgjk</t>
  </si>
  <si>
    <t>izk0 fo0 ik.Ms dk iks[kjk</t>
  </si>
  <si>
    <t>izk0 fo0 fn;jkHkxj</t>
  </si>
  <si>
    <t>fn;jk Hkkxj</t>
  </si>
  <si>
    <t>izk0 fo0 fNrkSuh ua&amp;1</t>
  </si>
  <si>
    <t>izk0 fo0 fNrkSuh ua&amp;2</t>
  </si>
  <si>
    <t>izk0 fo0 cHkukSyh</t>
  </si>
  <si>
    <t>izk0 fo0 frokjh</t>
  </si>
  <si>
    <t>frokjh</t>
  </si>
  <si>
    <t>izk0 fo0 ftrkSjk</t>
  </si>
  <si>
    <t>ftrkSjk</t>
  </si>
  <si>
    <t>izk0 fo0 vxmj</t>
  </si>
  <si>
    <t>izk0 fo0 dudiqjk</t>
  </si>
  <si>
    <t>gjnriqj</t>
  </si>
  <si>
    <t>izk0 fo0 fnokdjiqj</t>
  </si>
  <si>
    <t>izk0 fo0 gkyiqj ua&amp;1</t>
  </si>
  <si>
    <t>gkyiqj</t>
  </si>
  <si>
    <t>izk0 fo0 gkyiqj ua&amp;2</t>
  </si>
  <si>
    <t>izk0 fo0 ckykiqj</t>
  </si>
  <si>
    <t>izk0 fo0 t;uxj</t>
  </si>
  <si>
    <t>ioZriqj</t>
  </si>
  <si>
    <t>m0 izk0 fo0 lgrokj</t>
  </si>
  <si>
    <t>m0 izk0 fo0 dsojk</t>
  </si>
  <si>
    <t>m0 izk0 fo0 xaxyiqj</t>
  </si>
  <si>
    <t>m0 izk0 fo0 eqMh;kjh</t>
  </si>
  <si>
    <t>eqfM;kjh</t>
  </si>
  <si>
    <t>m0 izk0 fo0 fNrkSuh</t>
  </si>
  <si>
    <t>d0 m0 izk0 fo0 gkyiqj</t>
  </si>
  <si>
    <t>m0 izk0 fo0 ioZriqj</t>
  </si>
  <si>
    <t>iorZiqj</t>
  </si>
  <si>
    <t>m0 izk0 fo0 jsaxgk</t>
  </si>
  <si>
    <t>m0 izk0 fo0 'kadjiqj</t>
  </si>
  <si>
    <t>m0 izk0 fo0 lkjaxiqj</t>
  </si>
  <si>
    <t>m0 izk0 fo0 lqjfg;k</t>
  </si>
  <si>
    <t>m0 izk0 fo0 NksVdh lsfj;k</t>
  </si>
  <si>
    <t>m0 izk0 fo0 dqlkSjk</t>
  </si>
  <si>
    <t>m0 izk0 fo0 ddjdq.Mk</t>
  </si>
  <si>
    <t>Mwgheqlh</t>
  </si>
  <si>
    <t>m0 izk0 fo0 nsojkj</t>
  </si>
  <si>
    <t>m0 izk0 fo0 nsoMhg</t>
  </si>
  <si>
    <t xml:space="preserve">m0 izk0 fo0 pk¡niqj </t>
  </si>
  <si>
    <t>m0 izk0 fo0 venkSjk</t>
  </si>
  <si>
    <t>iudqojk nsoh lsok laLFkku ckfydk iw0 ek0 fo0 cklM+hg</t>
  </si>
  <si>
    <t>t;izHkk d0 tw0 gk0 Ldwy ckalMhg</t>
  </si>
  <si>
    <t>ipsok nsoh jktequh nsoh iwoZ ek0 fo0 cgqvkjk</t>
  </si>
  <si>
    <t>m0 izk0 fo0 :nziqj</t>
  </si>
  <si>
    <t>m0 izk0 fo0 csygjh</t>
  </si>
  <si>
    <t>m0 izk0 fo0 d`ikyiqj</t>
  </si>
  <si>
    <t>m0 izk0 fo0 fi.Mkjh</t>
  </si>
  <si>
    <t>m0 izk0 fo0 fcxgha</t>
  </si>
  <si>
    <t>m0 izk0 fo0 gYnh</t>
  </si>
  <si>
    <t>m0 izk0 fo0 Hkj[kks[kk+</t>
  </si>
  <si>
    <t>m0 izk0 fo0 ijfl;k</t>
  </si>
  <si>
    <t>m0 izk0 fo0 jksgq¡vk</t>
  </si>
  <si>
    <t>jksgqvk¡</t>
  </si>
  <si>
    <t>m0 izk0 fo0 lqtkuhiqj</t>
  </si>
  <si>
    <t>m0izk0fo0 gfjgjiqj</t>
  </si>
  <si>
    <t>m0 izk0 fo0 lhrkdq.M</t>
  </si>
  <si>
    <t>lhrkdq.M</t>
  </si>
  <si>
    <t>m0 izk0 fo0 nh?kkj</t>
  </si>
  <si>
    <t>m0 izk0 fo0 nq/kkSyk</t>
  </si>
  <si>
    <t>m0 izk0 fo0 xaxkiqj</t>
  </si>
  <si>
    <t>m0 izk0 fo0 dBgha ccqvkiqj</t>
  </si>
  <si>
    <t>m0 izk0 fo0 Lo;aoj Nijk</t>
  </si>
  <si>
    <t>m0 izk0 fo0 togha</t>
  </si>
  <si>
    <t>m0 izk0 fo0 f'koth 'kadj th jksgqok</t>
  </si>
  <si>
    <t>Øzekad</t>
  </si>
  <si>
    <t>fo|ky; dk uke</t>
  </si>
  <si>
    <t>izk0 fo0 cSfj;k</t>
  </si>
  <si>
    <t>izk0 fo0 bZ0 cSfj;k</t>
  </si>
  <si>
    <t>izk0 fo0 'kghn cSfj;k</t>
  </si>
  <si>
    <t>izk0 fo0 ednqeiqj</t>
  </si>
  <si>
    <t>izk0 fo0 feJ ds efB;k</t>
  </si>
  <si>
    <t>izk0 fo0 fetkZiqj</t>
  </si>
  <si>
    <t>izk0 fo0 'kqHkuFkgha</t>
  </si>
  <si>
    <t>Jh txjukFk</t>
  </si>
  <si>
    <t>m0izk0fo0 fiijk</t>
  </si>
  <si>
    <t>Jh f'ko 'kadj</t>
  </si>
  <si>
    <t>m0izk0fo0 jsiqjk</t>
  </si>
  <si>
    <t>izk0 fo0 'kadjuxj</t>
  </si>
  <si>
    <t>izk0 fo0 Vksykdk'kh jk;</t>
  </si>
  <si>
    <t>izk0 fo0 nythr Vksyk</t>
  </si>
  <si>
    <t>izk0 fo0 nythr Vksyk iqohZ</t>
  </si>
  <si>
    <t>izk0 fo0 nythr Vksyk dkyhpj.k</t>
  </si>
  <si>
    <t>izk0 fo0 chu ds Vksyk</t>
  </si>
  <si>
    <t>izk0 fo0 ckcq ds Msjk ua0&amp;2</t>
  </si>
  <si>
    <t>izk0 fo0 lalkj ds Vksyk</t>
  </si>
  <si>
    <t>izk0 fo0 Hkou Vksyk</t>
  </si>
  <si>
    <t>izk0 fo0 y{eu Nijk</t>
  </si>
  <si>
    <t>dksMgjk mijokj</t>
  </si>
  <si>
    <t>izk0 fo0 y{eu Nijk nf{k.kh</t>
  </si>
  <si>
    <t>izk0 fo0 efujk; dk Vksyk</t>
  </si>
  <si>
    <t>izk0 fo0 eqjkjiêh</t>
  </si>
  <si>
    <t>izk0 fo0 xjsfj;k eqjkjiêh</t>
  </si>
  <si>
    <t>izk0 fo0 eqjyh Nijk</t>
  </si>
  <si>
    <t>eqjyh Nijk</t>
  </si>
  <si>
    <t>izk0 fo0 nksdVh ua0&amp;1</t>
  </si>
  <si>
    <t>izk0 fo0 nksdVh ua0&amp;2</t>
  </si>
  <si>
    <t>izk0 fo0 f'koiqj diwjh nh;j ua0&amp;1</t>
  </si>
  <si>
    <t>f'koiqj diwjh nh;j</t>
  </si>
  <si>
    <t>izk0 fo0 f'koiqj diwjh nh;j ua0&amp;2</t>
  </si>
  <si>
    <t>izk0 fo0 xjsfj;k f'k0 d0 nh0</t>
  </si>
  <si>
    <t>izk0 fo0 lsejh;k</t>
  </si>
  <si>
    <t>izk0 fo0 dju Nijk ua0&amp;1</t>
  </si>
  <si>
    <t>f'koiqj mQZ d.kZNijk</t>
  </si>
  <si>
    <t>izk0 fo0 dju Nijk ua0&amp;2</t>
  </si>
  <si>
    <t>izk0 fo0 dju Nijk ua0&amp;3</t>
  </si>
  <si>
    <t>izk0 fo0 ân;iqj</t>
  </si>
  <si>
    <t>g`n;iqj</t>
  </si>
  <si>
    <t>izk0 fo0 Hkkstiqj</t>
  </si>
  <si>
    <t>Hkkstkiqj</t>
  </si>
  <si>
    <t>izk0 fo0 y{ehiqj</t>
  </si>
  <si>
    <t>izk0 fo0 lkou Nijk</t>
  </si>
  <si>
    <t>izk0 fo0 Jhifr iqj</t>
  </si>
  <si>
    <t>Jhifriqj</t>
  </si>
  <si>
    <t>izk0 fo0 jkeuxj</t>
  </si>
  <si>
    <t>izk0 fo0 ckthr iqj ua0&amp;1</t>
  </si>
  <si>
    <t>izk0 fo0 jkeiqj dksjjgk</t>
  </si>
  <si>
    <t>jkeiqj dksMgjk</t>
  </si>
  <si>
    <t>izk0 fo0 ckcq ds Msjk</t>
  </si>
  <si>
    <t>izk0 fo0 d`".kk uxj</t>
  </si>
  <si>
    <t>izk0 fo0 lksucjlk ua0&amp;1</t>
  </si>
  <si>
    <t>izk0 fo0 lksucjlk ua0&amp;2</t>
  </si>
  <si>
    <t>izk0 fo0 nydh ua0&amp;2</t>
  </si>
  <si>
    <t>izk0 fo0 ubZ cLrh ykyxat</t>
  </si>
  <si>
    <t>izk0 fo0 eB ;ksxsUnz</t>
  </si>
  <si>
    <t>izk0 fo0 izhre Nijk</t>
  </si>
  <si>
    <t>izk0 fo0 Vksyk lsokdjk;</t>
  </si>
  <si>
    <t>izk0 fo0 MkseuVksyk</t>
  </si>
  <si>
    <t>izk0 fo0 tfeucjgha</t>
  </si>
  <si>
    <t>izk0 fo0 /krqjh Vksyk</t>
  </si>
  <si>
    <t>lksudh Hkkar</t>
  </si>
  <si>
    <t>izk0 fo0 lksukdhHkkr</t>
  </si>
  <si>
    <t>lksudh HkkaV</t>
  </si>
  <si>
    <t>izk0 fo0 ddu Vksyk</t>
  </si>
  <si>
    <t>izk0 fo0 lqdjkSyh</t>
  </si>
  <si>
    <t>lqdjkSyh</t>
  </si>
  <si>
    <t>izk0 fo0 lqdjkSyh feYdh</t>
  </si>
  <si>
    <t>izk0 fo0 lw;ZHkkuiqj</t>
  </si>
  <si>
    <t>lw;ZHkkuiqj</t>
  </si>
  <si>
    <t>izk0 fo0 'khoksiqj um</t>
  </si>
  <si>
    <t>izk0 fo0 nydh ua0&amp;1</t>
  </si>
  <si>
    <t>nydh</t>
  </si>
  <si>
    <t>izk0 fo0 yPNq Vksyk</t>
  </si>
  <si>
    <t>izk0 fo0 nyu Nijk ua0&amp;1</t>
  </si>
  <si>
    <t>nyu Nijk</t>
  </si>
  <si>
    <t>izk0 fo0 nyu Nijk ua0&amp;2</t>
  </si>
  <si>
    <t>izk0 fo0 idjhrj</t>
  </si>
  <si>
    <t>izk0 fo0 yPNhjke czEg ds Vksyk</t>
  </si>
  <si>
    <t>izk0 fo0 ckthr iqj ua0&amp;2</t>
  </si>
  <si>
    <t>okftniqj</t>
  </si>
  <si>
    <t>izk0 fo0 Vksyk Qrs jk;</t>
  </si>
  <si>
    <t>izk0 fo0 cdqygk</t>
  </si>
  <si>
    <t>izk0 fo0 ;kno uxj</t>
  </si>
  <si>
    <t>izk0 fo0 iyVw uxj</t>
  </si>
  <si>
    <t>izk0 fo0 pDdh pk¡n fn;j</t>
  </si>
  <si>
    <t>izk0 fo0 ujgjh iqjh</t>
  </si>
  <si>
    <t>izk0 fo0 cStukFk ds Msjk</t>
  </si>
  <si>
    <t>izk0 fo0 fQjaxh Vksyk</t>
  </si>
  <si>
    <t>izk0 fo0 eka&gt;h ?kkV</t>
  </si>
  <si>
    <t>izk0 fo0 :iokj</t>
  </si>
  <si>
    <t>rkM+hcMkxk¡o</t>
  </si>
  <si>
    <t>:iokj</t>
  </si>
  <si>
    <t>izk0 fo0 [k:vk¡o</t>
  </si>
  <si>
    <t>dksnbZ</t>
  </si>
  <si>
    <t>[k:vk¡o</t>
  </si>
  <si>
    <t>izk0 fo0 [kkjh</t>
  </si>
  <si>
    <t>[kkjh</t>
  </si>
  <si>
    <t>izk0 fo0 fo'oukkFkiqj [kkjh</t>
  </si>
  <si>
    <t>izk0 fo0 [kSjk fuLQh</t>
  </si>
  <si>
    <t>[kSjk fuLQh</t>
  </si>
  <si>
    <t>izk0 fo0 lksukMh</t>
  </si>
  <si>
    <t>izk0 fo0 [kUnok</t>
  </si>
  <si>
    <t>teqvk¡o</t>
  </si>
  <si>
    <t>izk0 fo0 iqjk</t>
  </si>
  <si>
    <t>iqjk</t>
  </si>
  <si>
    <t>izk0 fo0 jkeiqj</t>
  </si>
  <si>
    <t>izk0 fo0 fiBkbp</t>
  </si>
  <si>
    <t>izk0 fo0 iks[kjs.Mk</t>
  </si>
  <si>
    <t>jkeiqj dyka</t>
  </si>
  <si>
    <t>izk0 fo0 jkeiqj ukSojkj</t>
  </si>
  <si>
    <t>jkeiqj uEcjh</t>
  </si>
  <si>
    <t>izk0 fo0 fpŸkfoJke</t>
  </si>
  <si>
    <t>izk0 fo0 jsaxgk</t>
  </si>
  <si>
    <t>jsaxgk</t>
  </si>
  <si>
    <t>izk0fo0 dsnkjiqj</t>
  </si>
  <si>
    <t xml:space="preserve">izk0 fo0 ldjiqjk </t>
  </si>
  <si>
    <t>izk0 fo0 ljk¡d</t>
  </si>
  <si>
    <t>ljk¡d</t>
  </si>
  <si>
    <t>izk0 fo0 lkjaxiqj</t>
  </si>
  <si>
    <t>lkjaxiqj</t>
  </si>
  <si>
    <t>izk0 fo0 ?kksM/kIik</t>
  </si>
  <si>
    <t>izk0 fo0 lhukSyh</t>
  </si>
  <si>
    <t>izk0 fo0 lqgoy</t>
  </si>
  <si>
    <t>lqgoy</t>
  </si>
  <si>
    <t>izk0 fo0 lqjgh;k</t>
  </si>
  <si>
    <t>izk0 fo0 Mwgheqlh</t>
  </si>
  <si>
    <t>Mwghewlh</t>
  </si>
  <si>
    <t>izk0 fo0 ddjdq.Mk</t>
  </si>
  <si>
    <t>izk0 fo0 Mwghtku</t>
  </si>
  <si>
    <t>Mwghtku</t>
  </si>
  <si>
    <t>izk0 fo0 vdksYgh</t>
  </si>
  <si>
    <t>izk0 fo0 NksVdh lsfj;k ua&amp;1</t>
  </si>
  <si>
    <t>NksVdh lsfj;k</t>
  </si>
  <si>
    <t>izk0 fo0 NksVdh lsfj;k ua&amp;2</t>
  </si>
  <si>
    <t>izk0 fo0 fudklh</t>
  </si>
  <si>
    <t>fudklh</t>
  </si>
  <si>
    <t>uukSjk</t>
  </si>
  <si>
    <t>fllokjdyk</t>
  </si>
  <si>
    <t>m0 izk0 fo0 fllokjdyk</t>
  </si>
  <si>
    <t>m0 izk0 fo0 djuh</t>
  </si>
  <si>
    <t>izk0 fo0 flmjh izsejtk ua0&amp;2</t>
  </si>
  <si>
    <t>izk0 fo0 fNfVfd;ka</t>
  </si>
  <si>
    <t>pjkSoka</t>
  </si>
  <si>
    <t>foxg tehu foxg</t>
  </si>
  <si>
    <t>izk0 fo0 foxg</t>
  </si>
  <si>
    <t>izk0 fo0 b0 frjubZ f[kftjiqj</t>
  </si>
  <si>
    <t>frjubZ f[kftjiqj</t>
  </si>
  <si>
    <t>izk0 fo0 fcMgjk</t>
  </si>
  <si>
    <t>izk0 fo0 lfg;ka</t>
  </si>
  <si>
    <t>izk0 fo0 gYnhjkeiqj ua0&amp;1</t>
  </si>
  <si>
    <t>gYnhjkeiqj</t>
  </si>
  <si>
    <t>izk0 fo0 gYnhjkeiqj ua0&amp;2</t>
  </si>
  <si>
    <t>izk0 fo0 gYnhjkeiqj ua0&amp;3</t>
  </si>
  <si>
    <t>izk0 fo0 ifuljk</t>
  </si>
  <si>
    <t>izk0 fo0 cgkViqjk</t>
  </si>
  <si>
    <t>izk0 fo0 Hkksyuiqj</t>
  </si>
  <si>
    <t>Hkksyukiqj</t>
  </si>
  <si>
    <t>izk0 fo0 gksyiqj</t>
  </si>
  <si>
    <t>izk0 fo0 rsUnqvkiêh QjlkVkj</t>
  </si>
  <si>
    <t>izk0 fo0 Hkqokjh</t>
  </si>
  <si>
    <t>Hkqokjh</t>
  </si>
  <si>
    <t>izk0 fo0 HkqtSuh</t>
  </si>
  <si>
    <t>yksgVk ipnkSjk</t>
  </si>
  <si>
    <t>HkqtSuh</t>
  </si>
  <si>
    <t>izk0 fo0 xkkSjhrky ?kkslk</t>
  </si>
  <si>
    <t>Hksydq.M</t>
  </si>
  <si>
    <t>izk0 fo0 Hksydq.M</t>
  </si>
  <si>
    <t>izk0 fo0 ify;k</t>
  </si>
  <si>
    <t>ify;k</t>
  </si>
  <si>
    <t>izk0 fo0 [klMk</t>
  </si>
  <si>
    <t>Ik'kqgkjh</t>
  </si>
  <si>
    <t>izk0 fo0 Ik'kqgkjh</t>
  </si>
  <si>
    <t xml:space="preserve">Ik'kqgkjh </t>
  </si>
  <si>
    <t>izk0 fo0 iMjh</t>
  </si>
  <si>
    <t>izk0 fo0 rsUnqgkjh</t>
  </si>
  <si>
    <t>izk0 fo0 jkeiqj dkuwu xks;ku</t>
  </si>
  <si>
    <t>m0 izk0 fo0 xksikyiqj</t>
  </si>
  <si>
    <t>m0izk0fo0 :Lreiqj</t>
  </si>
  <si>
    <t>m0izk0fo0 ?kksM+gjk</t>
  </si>
  <si>
    <t>d0m0izk0fo0 c?kkSyh</t>
  </si>
  <si>
    <t>m0izk0fo0 pdjh</t>
  </si>
  <si>
    <t>m0izk0fo0 clfjdkiqj</t>
  </si>
  <si>
    <t>m0izk0fo0 dqWoj tlkWo</t>
  </si>
  <si>
    <t>m0izk0fo0 ijkuiqj</t>
  </si>
  <si>
    <t>m0izk0fo0 f'koiqjfn;j</t>
  </si>
  <si>
    <t>m0izk0fo0 j?kqukFkiqj</t>
  </si>
  <si>
    <t>m0izk0fo0 nouh</t>
  </si>
  <si>
    <t>m0izk0fo0 'ksj</t>
  </si>
  <si>
    <t>m0izk0fo0 lj;ka</t>
  </si>
  <si>
    <t>m0izk0fo0 lsejh</t>
  </si>
  <si>
    <t>m0izk0fo0 m/kks nouh</t>
  </si>
  <si>
    <t>d0m0izk0fo0 Mqejh</t>
  </si>
  <si>
    <t>m0izk0fo0 fcUn ds Nijk</t>
  </si>
  <si>
    <t>m0izk0fo0 jkeiqj cksgk</t>
  </si>
  <si>
    <t>m0izk0fo0 Nkrk</t>
  </si>
  <si>
    <t>m0izk0fo0 nqcgj feYdh</t>
  </si>
  <si>
    <t>m0izk0fo0 Qqyofj;k</t>
  </si>
  <si>
    <t>m0izk0fo0 teqvkWa</t>
  </si>
  <si>
    <t>m0izk0fo0 uxok</t>
  </si>
  <si>
    <t>m0izk0fo0 v[kkj</t>
  </si>
  <si>
    <t>d0m0izk0fo0 lukFk ik.Ms; dk Nijk</t>
  </si>
  <si>
    <t>m0izk0fo0 vks&gt;ofy;k</t>
  </si>
  <si>
    <t>m0izk0fo0 Mej Nijk</t>
  </si>
  <si>
    <t>lksuQsljh nsoh ck0 iw0 ek0 fo|ky; tukM+h</t>
  </si>
  <si>
    <t>v[kj</t>
  </si>
  <si>
    <t>izk0 fo0 gseUriqj</t>
  </si>
  <si>
    <t>izk0 fo0 cfygkj</t>
  </si>
  <si>
    <t>m0 izk0 fo0 guqekuxat ubZ cLrh</t>
  </si>
  <si>
    <t>m0 izk0 fo0 feJ ds efB;k</t>
  </si>
  <si>
    <t>f'koky</t>
  </si>
  <si>
    <t>m0 izk0 fo0 f'koky efB;k</t>
  </si>
  <si>
    <t>tkudh nsoh</t>
  </si>
  <si>
    <t>Jh d`".kdkUr jke</t>
  </si>
  <si>
    <t>Jh 'kkg vyh vUlkjh</t>
  </si>
  <si>
    <t>Jherh ukSyk[kh nsoh</t>
  </si>
  <si>
    <t>fVdjh</t>
  </si>
  <si>
    <t>[kehjiqjMhg</t>
  </si>
  <si>
    <t>m0 izk0 fo0 czEgckck fVdjh</t>
  </si>
  <si>
    <t>m0 izk0 fo0 [kehjiqjMhg</t>
  </si>
  <si>
    <t>okMZ ua0&amp;8</t>
  </si>
  <si>
    <t>okMZ ua0&amp;4</t>
  </si>
  <si>
    <t>okMZ ua0&amp;15</t>
  </si>
  <si>
    <t>fogjkgjiqj</t>
  </si>
  <si>
    <t>bUnzkSyh</t>
  </si>
  <si>
    <t>Hkheiqjk ua0&amp;1</t>
  </si>
  <si>
    <t>izk0 fo0 cjkfgeiqj</t>
  </si>
  <si>
    <t>vojkbZ dyk¡</t>
  </si>
  <si>
    <t>cjkfgeiqj</t>
  </si>
  <si>
    <t>izk0 fo0 :n~nh</t>
  </si>
  <si>
    <t>izk0 fo0 cjkSyh ua0&amp;1</t>
  </si>
  <si>
    <t>cjkSyh</t>
  </si>
  <si>
    <t>izk0 fo0 cjkSyh ua0&amp;2</t>
  </si>
  <si>
    <t>izk0 fo0 cjok¡ Hkheiqjk</t>
  </si>
  <si>
    <t>dlkSUMj</t>
  </si>
  <si>
    <t>cjok jŸkh iêh</t>
  </si>
  <si>
    <t>izk0 fo0 usoknk</t>
  </si>
  <si>
    <t>izk0 fo0 cMljk lyseiqj</t>
  </si>
  <si>
    <t>fMgok</t>
  </si>
  <si>
    <t>cMljk lyseiqj</t>
  </si>
  <si>
    <t>izk0 fo0 ddjh</t>
  </si>
  <si>
    <t>ddjh</t>
  </si>
  <si>
    <t>izk0 fo0 [kkfyliqj</t>
  </si>
  <si>
    <t>izk0 fo0 dejkSyh</t>
  </si>
  <si>
    <t>ujkSjk</t>
  </si>
  <si>
    <t>dejkSyh</t>
  </si>
  <si>
    <t>izk0 fo0 ys[keuiqj</t>
  </si>
  <si>
    <t>izk0 fo0 djheiqj</t>
  </si>
  <si>
    <t>djheiqj</t>
  </si>
  <si>
    <t>izk0 fo0 djuh</t>
  </si>
  <si>
    <t>djuh</t>
  </si>
  <si>
    <t>izk0 fo0 ln~nksiqj</t>
  </si>
  <si>
    <t>izk0 fo0 HkkÅiqj</t>
  </si>
  <si>
    <t>Hkheiqjk ua0&amp;2</t>
  </si>
  <si>
    <t>dks&lt;+kxkfyc iêh HkkÅiqj</t>
  </si>
  <si>
    <t>uxjk</t>
  </si>
  <si>
    <t>dksfB;k</t>
  </si>
  <si>
    <t>izk0 fo0 yksgjfg;k</t>
  </si>
  <si>
    <t>izk0 fo0 j?kqukkFkiqj</t>
  </si>
  <si>
    <t>izk0 fo0 dlkSUMj ua0&amp;1</t>
  </si>
  <si>
    <t>izk0 fo0 dlkSUMj ua0&amp;2</t>
  </si>
  <si>
    <t>izk0 fo0 dlslj</t>
  </si>
  <si>
    <t>izk0 fo0 fl;jgha</t>
  </si>
  <si>
    <t>izk0fo0 dSFkh[krhoiqj</t>
  </si>
  <si>
    <t>dSFkh[krhiqj</t>
  </si>
  <si>
    <t>izk0 fo egjh</t>
  </si>
  <si>
    <t>egjh</t>
  </si>
  <si>
    <t>izk0 fo0 ojukx clUriqj</t>
  </si>
  <si>
    <t>izk0 fo0 egkjktiqj</t>
  </si>
  <si>
    <t>egkjktiqj</t>
  </si>
  <si>
    <t>izk0 fo0 vojkbZ [kqnZ</t>
  </si>
  <si>
    <t>izk0 fo ekyhiqj</t>
  </si>
  <si>
    <t>ekyhiqj</t>
  </si>
  <si>
    <t>izko fo0 elqfj;k</t>
  </si>
  <si>
    <t>elqfj;k</t>
  </si>
  <si>
    <t>izk0 fo0 eyi ua0&amp;1</t>
  </si>
  <si>
    <t>eyi</t>
  </si>
  <si>
    <t>izk0 fo0 eyi ua0&amp;2</t>
  </si>
  <si>
    <t>izk0 fo0 [kiVgh</t>
  </si>
  <si>
    <t>izk0 fo0 f=yksd eUnk</t>
  </si>
  <si>
    <t>f=yksdeUnk</t>
  </si>
  <si>
    <t>izk0 fo0 jk?kkseUnk</t>
  </si>
  <si>
    <t>izk0 fo0 fHkVqdquk</t>
  </si>
  <si>
    <t>fHkVdqquk</t>
  </si>
  <si>
    <t>izk0 fo0 MqekMkaM</t>
  </si>
  <si>
    <t>izk0 fo0 lqesjiqj</t>
  </si>
  <si>
    <t>fldjgVk</t>
  </si>
  <si>
    <t>izk0 fo0 flÅjk xksikyiqj</t>
  </si>
  <si>
    <t>fldUnjiqj</t>
  </si>
  <si>
    <t>izk0 fo0 fldUnjiqj ua0&amp;1</t>
  </si>
  <si>
    <t>fldUnjkiqj</t>
  </si>
  <si>
    <t>izk0 fo0 fldUnjiqj ua0&amp;2</t>
  </si>
  <si>
    <t>izk0 fo0 fllokj dyk¡ ua0&amp;1</t>
  </si>
  <si>
    <t>fllokj dyk</t>
  </si>
  <si>
    <t>izk0 fo0 fllokj dyk¡ ua0&amp;2</t>
  </si>
  <si>
    <t>izk0 fo0 fMgok</t>
  </si>
  <si>
    <t>izk0 fo0 fNŸkqikyh</t>
  </si>
  <si>
    <t>izk0 fo0 fogjkgjiqj</t>
  </si>
  <si>
    <t>izk0 fo0 fd'kksj xat</t>
  </si>
  <si>
    <t>izk0 fo0 fo'o:Ik</t>
  </si>
  <si>
    <t>Jherh ljLorh nsoh</t>
  </si>
  <si>
    <t>Jh fot; ujk;.k flag</t>
  </si>
  <si>
    <t>Jh dsnkj pkSgku</t>
  </si>
  <si>
    <t>Jh ukxsUnz flag</t>
  </si>
  <si>
    <t>Jh vjfoUn flag</t>
  </si>
  <si>
    <t>Jh mes'k flag</t>
  </si>
  <si>
    <t xml:space="preserve">Jh jktsUnz nqcs </t>
  </si>
  <si>
    <t>Jh xtk/kj 'kqDy</t>
  </si>
  <si>
    <t>Jh gfj}kj flag</t>
  </si>
  <si>
    <t>Jh jke fuokl flag</t>
  </si>
  <si>
    <t>Jh jke jke</t>
  </si>
  <si>
    <t>vjfoUn flag</t>
  </si>
  <si>
    <t>Jh egkre ik.Ms;</t>
  </si>
  <si>
    <t>Jh lqjs'k flag</t>
  </si>
  <si>
    <t>Jh vuUr jke</t>
  </si>
  <si>
    <t>Jh vej nso</t>
  </si>
  <si>
    <t>Jh jkekJ; jke</t>
  </si>
  <si>
    <t>ekfud pUn</t>
  </si>
  <si>
    <t>Jh fnus'k feJk</t>
  </si>
  <si>
    <t>Jh egs'k</t>
  </si>
  <si>
    <t>Jh gjsUnz pkScs</t>
  </si>
  <si>
    <t xml:space="preserve">Jh yyyu flag </t>
  </si>
  <si>
    <t>Jh /khjsUnz</t>
  </si>
  <si>
    <t>Jh tnw jke</t>
  </si>
  <si>
    <t xml:space="preserve">Jh cwVu ;kno </t>
  </si>
  <si>
    <t>Jh larks"k dqekj</t>
  </si>
  <si>
    <t>Jh t;ukjk;.k nwcs</t>
  </si>
  <si>
    <t>Jh /kus'oj flag</t>
  </si>
  <si>
    <t>Jh QwypUnz jkwe</t>
  </si>
  <si>
    <t>Jh fnus'k xqIrk</t>
  </si>
  <si>
    <t>Jherh bUnzluh nsoh</t>
  </si>
  <si>
    <t>Jh izsepUnz</t>
  </si>
  <si>
    <t>Jh ukxsnz flag</t>
  </si>
  <si>
    <t>Jh deys'k flag</t>
  </si>
  <si>
    <t>Jh jes'k 'kqDyk</t>
  </si>
  <si>
    <t>Jh nsoukjk;.k ;kno</t>
  </si>
  <si>
    <t>Jh lqckl ik.Ms;</t>
  </si>
  <si>
    <t>Jh gjsUnz ;kno</t>
  </si>
  <si>
    <t>Jh dkUr oekZ</t>
  </si>
  <si>
    <t>Jherh tkudh nsoh</t>
  </si>
  <si>
    <t>Jh nqxsZ'k frokjh</t>
  </si>
  <si>
    <t>Jh jktdqekj</t>
  </si>
  <si>
    <t>Jh Hkxoku flag</t>
  </si>
  <si>
    <t>Jh cStukFk jke</t>
  </si>
  <si>
    <t>izk0fo0</t>
  </si>
  <si>
    <t>m0izk0fo0</t>
  </si>
  <si>
    <t>fcuk vuqnkfur</t>
  </si>
  <si>
    <t>izk0 fo0 ukxiqj ;kno cLrh</t>
  </si>
  <si>
    <t>Jh vHk; dqekj flag</t>
  </si>
  <si>
    <t>lekt dY;k.k</t>
  </si>
  <si>
    <t>Jherh f'kodqekjh nsoh</t>
  </si>
  <si>
    <t>izk0 fo0 Bsdgk</t>
  </si>
  <si>
    <t>mifLFkfr</t>
  </si>
  <si>
    <t>xsgw¡ ¼dq0½</t>
  </si>
  <si>
    <t>pkoy ¼dq0½</t>
  </si>
  <si>
    <t>xsgw¡ dq0½</t>
  </si>
  <si>
    <t>gkth ukS'ks vyh m0 ek0 fo|ky;</t>
  </si>
  <si>
    <t>dqy</t>
  </si>
  <si>
    <t>mPprj ek/;fed fo|ky; lqYrkuiqj</t>
  </si>
  <si>
    <t>nsosUnz ckfydk b.Vj dkyst Hkheiqjk ua0&amp;1</t>
  </si>
  <si>
    <t>rkjk nsoh</t>
  </si>
  <si>
    <t>ckgjiqj</t>
  </si>
  <si>
    <t>m0 izk0 fo0 pkSduh</t>
  </si>
  <si>
    <t>m0 izk0 fo0 fdrqZiqj</t>
  </si>
  <si>
    <t>m0 izk0 fo0 y[kjko [kjkSuh</t>
  </si>
  <si>
    <t>turk twfu;j gkbZ Ldwy flagiqj</t>
  </si>
  <si>
    <t>jktdh; ckfydk b.Vj dkyst cfy;k</t>
  </si>
  <si>
    <t>Jh jkeukFk frokjh</t>
  </si>
  <si>
    <t>Jh rstukjk;.k ;kmo</t>
  </si>
  <si>
    <t xml:space="preserve">Jh lqjsUnzohj fodze </t>
  </si>
  <si>
    <t>Jh /kuth jk;</t>
  </si>
  <si>
    <t>Jherh iq"ik flag</t>
  </si>
  <si>
    <t>Jh f'kotUe ;kno</t>
  </si>
  <si>
    <t>Jh enu jk;</t>
  </si>
  <si>
    <t>Jh jkts'k dqekj flag</t>
  </si>
  <si>
    <t xml:space="preserve">Jh mn; izrki </t>
  </si>
  <si>
    <t>Jh dkenso ;kno</t>
  </si>
  <si>
    <t>Jh fuR;kuUn ik.Ms;</t>
  </si>
  <si>
    <t>Jh nsoukFk flag</t>
  </si>
  <si>
    <t>Jh iapnso ;kno</t>
  </si>
  <si>
    <t>Jh pdz/kj frokjh</t>
  </si>
  <si>
    <t>Jh johUnz ;kno</t>
  </si>
  <si>
    <t>Jh b'oj n;ky pkScs</t>
  </si>
  <si>
    <t>Jherh nsokUrh nsoh</t>
  </si>
  <si>
    <t>Jh QwyiRrh nsoh</t>
  </si>
  <si>
    <t>Jh nkeksnj flag</t>
  </si>
  <si>
    <t>Jh f'koukFk ;kno</t>
  </si>
  <si>
    <t>Jh fo'oukFk jk;</t>
  </si>
  <si>
    <t>Jh jketh ik.Ms;</t>
  </si>
  <si>
    <t>Jh txUukFk feJ</t>
  </si>
  <si>
    <t>Jh fnus'k jk;</t>
  </si>
  <si>
    <t>Jh xkSjh 'kadj frokjh</t>
  </si>
  <si>
    <t>Jh ;ksxsUnz frokjh</t>
  </si>
  <si>
    <t>Jh /keZohj flag</t>
  </si>
  <si>
    <t>Jh ekuth flag</t>
  </si>
  <si>
    <t>Jh nhukukFk pkScs</t>
  </si>
  <si>
    <t>Jh lR;nso flag</t>
  </si>
  <si>
    <t>ohjsUnz izrki ;kno</t>
  </si>
  <si>
    <t>Jh NksVsyky</t>
  </si>
  <si>
    <t>Jh jkts'k</t>
  </si>
  <si>
    <t>ckyd`".k jke</t>
  </si>
  <si>
    <t>pkan T;ksfr flag</t>
  </si>
  <si>
    <t>fot; 'kadj flag</t>
  </si>
  <si>
    <t>dkerk jke</t>
  </si>
  <si>
    <t>jek 'kadj izlkn</t>
  </si>
  <si>
    <t>xksiky th</t>
  </si>
  <si>
    <t>vt; dqekj flag</t>
  </si>
  <si>
    <t>enu ;kno</t>
  </si>
  <si>
    <t>Jh cnjh ;kno</t>
  </si>
  <si>
    <t>xaxk lkxj</t>
  </si>
  <si>
    <t>thrsUnz izlkn</t>
  </si>
  <si>
    <t>;ksxsUnz flag</t>
  </si>
  <si>
    <t>f'ko xksfoUn</t>
  </si>
  <si>
    <t>m0 izk0 fo0 lksukMkcj</t>
  </si>
  <si>
    <t>fr[keiqj</t>
  </si>
  <si>
    <t>m0 izk0 fo0 fu/kfj;k</t>
  </si>
  <si>
    <t>m0 izk0 fo0 Hkjriqj</t>
  </si>
  <si>
    <t>m0 izk0 fo0 iks[kjk</t>
  </si>
  <si>
    <t>ifj[kjk</t>
  </si>
  <si>
    <t>m0 izk0 fo0 pUnz'ks[kj uxj</t>
  </si>
  <si>
    <t>m0 izk0 fo0 jkeiqj phV</t>
  </si>
  <si>
    <t>m0 izk0 fo0 lkxjikyh</t>
  </si>
  <si>
    <t>m0 izk0 fo0 NksMgj</t>
  </si>
  <si>
    <t>m0 izk0 fo0 nqenqek</t>
  </si>
  <si>
    <t>m0 izk0 fo0 pkScsiqj</t>
  </si>
  <si>
    <t>m0 izk0 fo0 oSuk</t>
  </si>
  <si>
    <t>m0 izk0 fo0 pUnqdh</t>
  </si>
  <si>
    <t>m0 izk0 fo0 rh[keiqj</t>
  </si>
  <si>
    <t>m0 izk0 fo0 thjkcLrh</t>
  </si>
  <si>
    <t>m0 izk0 fo0 ulhjkckn</t>
  </si>
  <si>
    <t>m0 izk0 fo0 cfy;k</t>
  </si>
  <si>
    <t>uxjikfydk</t>
  </si>
  <si>
    <t>m0 izk0 fo0 Vdjlu</t>
  </si>
  <si>
    <t>m0 izk0 fo0 vkeMkjh</t>
  </si>
  <si>
    <t>m0 izk0 fo0 xaxgjk</t>
  </si>
  <si>
    <t>m0 izk0 fo0 xksBgqyh</t>
  </si>
  <si>
    <t>m0 izk0 fo0 xqjok¡</t>
  </si>
  <si>
    <t>xqjoka</t>
  </si>
  <si>
    <t>tw0 gk0 Ldwu djubZ fo'kquiqjk</t>
  </si>
  <si>
    <t>gj[kukFk iw0 ek0 fo0 guwekuxat</t>
  </si>
  <si>
    <t>m0 izk0 fo /kldk</t>
  </si>
  <si>
    <t>m0 izk0 fo0 cgnqjk</t>
  </si>
  <si>
    <t>m0 izk0 fo0 ckywiqj</t>
  </si>
  <si>
    <t>m0 izk0 fo0 cgsfy;k</t>
  </si>
  <si>
    <t>m0 izk0 fo0 cMkxk¡o</t>
  </si>
  <si>
    <t>m0 izk0 fo0 cMljh</t>
  </si>
  <si>
    <t>m0 izk0 fo0  ddj?kVk</t>
  </si>
  <si>
    <t>m0 izk0 fo0 dkthiqj</t>
  </si>
  <si>
    <t>m0 izk0 fo0 egFkkikj</t>
  </si>
  <si>
    <t>m0 izk0 fo0 ljd.Mk</t>
  </si>
  <si>
    <t>ckywiqj</t>
  </si>
  <si>
    <t>m0 izk0 fo0  ekfudiqj</t>
  </si>
  <si>
    <t xml:space="preserve">d0 izk0 fo0 ekfudiqj  </t>
  </si>
  <si>
    <t>m0 izk0 fo0 fctyhiqj</t>
  </si>
  <si>
    <t>m0 izk0 fo0 fHk[kfj;k</t>
  </si>
  <si>
    <t>fHk[kfj;k</t>
  </si>
  <si>
    <t>m0 izk0 fo0 fiyqbZ</t>
  </si>
  <si>
    <t>m0 izk0 fo0  fjxou</t>
  </si>
  <si>
    <t>m0 izk0 fo0  fn;jk efu;j</t>
  </si>
  <si>
    <t>idMh gj[k clUr</t>
  </si>
  <si>
    <t>izk fo0 igslj</t>
  </si>
  <si>
    <t>izk0 fo0 eq0 [k¶rhekQh</t>
  </si>
  <si>
    <t>gfjUnzukFk ;kno</t>
  </si>
  <si>
    <t>fdlku lgdkjh lfefr</t>
  </si>
  <si>
    <t>vkse izdk'k</t>
  </si>
  <si>
    <t>Jh t;jke</t>
  </si>
  <si>
    <t>e/kq</t>
  </si>
  <si>
    <t>jaxyky</t>
  </si>
  <si>
    <t>_f"knso flag</t>
  </si>
  <si>
    <t>ukxs'oj xksM+</t>
  </si>
  <si>
    <t>deykorh nsoh</t>
  </si>
  <si>
    <t>jktsUnz izlkn</t>
  </si>
  <si>
    <t>uUgd jke</t>
  </si>
  <si>
    <t>vf[kys'k dqekj ;kno</t>
  </si>
  <si>
    <t>vHk; ukjk;.k</t>
  </si>
  <si>
    <t>fo'oEHkj flag</t>
  </si>
  <si>
    <t>jek;.k</t>
  </si>
  <si>
    <t>f'kokuUn feJk</t>
  </si>
  <si>
    <t>tukZnu ik.Ms;</t>
  </si>
  <si>
    <t>ifr jke</t>
  </si>
  <si>
    <t>f'ko izlkn</t>
  </si>
  <si>
    <t>vHk; ;kno</t>
  </si>
  <si>
    <t>f'ko opu</t>
  </si>
  <si>
    <t xml:space="preserve">yYyu jke </t>
  </si>
  <si>
    <t>:is'k dqekj flag</t>
  </si>
  <si>
    <t>jktdqekjh</t>
  </si>
  <si>
    <t>jkt fd'kksj flag</t>
  </si>
  <si>
    <t>jke izos'k flag</t>
  </si>
  <si>
    <t>v'kksd ikBd</t>
  </si>
  <si>
    <t>jfoUnz dqekj flag</t>
  </si>
  <si>
    <t>fnus'k flag</t>
  </si>
  <si>
    <t>Jh eksgu flag</t>
  </si>
  <si>
    <t>Jherh eUtw nsoh</t>
  </si>
  <si>
    <t>Jh fd'kqu nso flag</t>
  </si>
  <si>
    <t xml:space="preserve">Jh nhun;ky </t>
  </si>
  <si>
    <t>Jh ';ke lqUnj ;kno</t>
  </si>
  <si>
    <t>Jh Hkjr flag</t>
  </si>
  <si>
    <t>Jh oa'k jksi.k ikBd</t>
  </si>
  <si>
    <t>Jh ikjlukFk ;kno</t>
  </si>
  <si>
    <t>Jh Hkksykjke</t>
  </si>
  <si>
    <t>Jh eukst dqekj</t>
  </si>
  <si>
    <t>Jh enu ;kno</t>
  </si>
  <si>
    <t>Jherh uwjtgk¡</t>
  </si>
  <si>
    <t>Jh tuknZu flag</t>
  </si>
  <si>
    <t>Jh tkys;oj jke</t>
  </si>
  <si>
    <t>Jh jktfxjh flag</t>
  </si>
  <si>
    <t>Jh fHk[kkjh ;kno</t>
  </si>
  <si>
    <t>Jh jkts'k dqekj ;kno</t>
  </si>
  <si>
    <t xml:space="preserve">Jh nhun;ky flag </t>
  </si>
  <si>
    <t>Jh lfpnkuUn feJk</t>
  </si>
  <si>
    <t>Jh xksiky flag</t>
  </si>
  <si>
    <t>Jh ckyfefd</t>
  </si>
  <si>
    <t>Jh VquVqu jke</t>
  </si>
  <si>
    <t>Jh Hkjr izlkn</t>
  </si>
  <si>
    <t>Jh pUnz'oj ;kno</t>
  </si>
  <si>
    <t>Jh txnEck frokjh</t>
  </si>
  <si>
    <t>Jh ijekRek flag</t>
  </si>
  <si>
    <t>Jh fot; dqekj flag</t>
  </si>
  <si>
    <t>Jherh jru nsoh</t>
  </si>
  <si>
    <t>Jh foxu flag</t>
  </si>
  <si>
    <t>Jh Jhdkar flag</t>
  </si>
  <si>
    <t>Jh cPpk th</t>
  </si>
  <si>
    <t>Jh lqjs'k ;kno</t>
  </si>
  <si>
    <t>Jh ;ksxsUnz flag</t>
  </si>
  <si>
    <t>Jh vfu:) izlkn</t>
  </si>
  <si>
    <t>Jh izHkqukFk ;kno</t>
  </si>
  <si>
    <t>Jh jkeizrki</t>
  </si>
  <si>
    <t>Jherh lw;Zeq[kh</t>
  </si>
  <si>
    <t>Jh xksihpUn</t>
  </si>
  <si>
    <t>Jh f'ko izlkn xqIr</t>
  </si>
  <si>
    <t>Jh jkepUnz</t>
  </si>
  <si>
    <t>Jh cCcu ;kno</t>
  </si>
  <si>
    <t>Jh uUgd pkSgku</t>
  </si>
  <si>
    <t>Jherh lq'khyk nsoh</t>
  </si>
  <si>
    <t>Jh ljy jke</t>
  </si>
  <si>
    <t>Jh fo'oukFk</t>
  </si>
  <si>
    <t>Jh xqykc pUn</t>
  </si>
  <si>
    <t>Jh deykdkUr</t>
  </si>
  <si>
    <t>Jh lqHkk"k flag</t>
  </si>
  <si>
    <t>Jh t;ukFk</t>
  </si>
  <si>
    <t>Jh jkts'k dqekj</t>
  </si>
  <si>
    <t>Jh jke izrki flag</t>
  </si>
  <si>
    <t>Jh ijekRek ik.Ms;</t>
  </si>
  <si>
    <t>Jh lat; dqekj</t>
  </si>
  <si>
    <t>Jh lhrk jke ;kno</t>
  </si>
  <si>
    <t>Jh ykypUn ik.Ms;</t>
  </si>
  <si>
    <t>Jh ohj cgknqj oekZ</t>
  </si>
  <si>
    <t>Jh jkenso oekZ</t>
  </si>
  <si>
    <t>Jh jktcgknqj flag</t>
  </si>
  <si>
    <t>Jh tuknZu pkSgku</t>
  </si>
  <si>
    <t>Jh Nsnh jke</t>
  </si>
  <si>
    <t>Jh lfpnkuUn jk;</t>
  </si>
  <si>
    <t>Jh vkuUn 'kadj feJ</t>
  </si>
  <si>
    <t>Jh jk/kk eksgu</t>
  </si>
  <si>
    <t>Jh ân; ujk;.k jk;</t>
  </si>
  <si>
    <t>Jh izse 'ksdj ik.Ms;</t>
  </si>
  <si>
    <t>Jh esagnh glu</t>
  </si>
  <si>
    <t>Jh 'k=q?u flag</t>
  </si>
  <si>
    <t>Jh ohjsUnz ;kno</t>
  </si>
  <si>
    <t>jh izHkqqukjk;.k</t>
  </si>
  <si>
    <t>Jh tokgj izlkn</t>
  </si>
  <si>
    <t>Jh eqUuk</t>
  </si>
  <si>
    <t>jek nsoh</t>
  </si>
  <si>
    <t>Jh jke ldy ;kno</t>
  </si>
  <si>
    <t>Jh fcgkjh izlkn</t>
  </si>
  <si>
    <t>fcgkjh izlkn</t>
  </si>
  <si>
    <t>Jh jkeldy ;kno</t>
  </si>
  <si>
    <t>Jh cjes'oj jk;</t>
  </si>
  <si>
    <t xml:space="preserve">Jh f'kokuUn jke </t>
  </si>
  <si>
    <t>Jh ds'ko izlkn</t>
  </si>
  <si>
    <t>m0 izk0 fo0 rsUnqvk</t>
  </si>
  <si>
    <t>m0 izk0 fo0 [kuoj</t>
  </si>
  <si>
    <t>m0 izk0 fo0 nsoyohj</t>
  </si>
  <si>
    <t>Mk0ch0vkj0 vEcsMdj izk0ik0 teqvkao</t>
  </si>
  <si>
    <t>Jh txthou jke vuq0tk0izk0ik0 e[knqeiqj</t>
  </si>
  <si>
    <t>vkn'kZ vEcsMdj fo|ky; vEcsMdj uxj cjkSyh</t>
  </si>
  <si>
    <t>izk0 fo0 :nzokj</t>
  </si>
  <si>
    <t>dBkSMk</t>
  </si>
  <si>
    <t>:nzokj</t>
  </si>
  <si>
    <t>d0 izk0 fo0 [kVaxh</t>
  </si>
  <si>
    <t>blkj ihFkk iêh</t>
  </si>
  <si>
    <t>[kVaxh efBjke fxjh</t>
  </si>
  <si>
    <t>izk0 fo0 cjefu;k</t>
  </si>
  <si>
    <t>[kVaxk</t>
  </si>
  <si>
    <t>izk0 fo0 blkj ihFkk iêh</t>
  </si>
  <si>
    <t>d0 izk0 fo0 blkj ihFkk iêh</t>
  </si>
  <si>
    <t>izk0 fo0 iyVqiqj</t>
  </si>
  <si>
    <t>izk0 fo0 c?kqMh</t>
  </si>
  <si>
    <t>c?kqMh</t>
  </si>
  <si>
    <t>izk0 fo0 cLrh cqtqxZ</t>
  </si>
  <si>
    <t>cLrh cqtqxZ</t>
  </si>
  <si>
    <t>izk0 fo0 cugjk</t>
  </si>
  <si>
    <t>HkkaVh</t>
  </si>
  <si>
    <t>cugjk</t>
  </si>
  <si>
    <t>d0 izk0 fo0 cugjk</t>
  </si>
  <si>
    <t>izk0 fo0 dB?kjk</t>
  </si>
  <si>
    <t>Mqgk fcgjk</t>
  </si>
  <si>
    <t>dB?kjk tehu</t>
  </si>
  <si>
    <t>izk0 fo0 Hkhegj</t>
  </si>
  <si>
    <t>izk0 fo0 cky c?kkj</t>
  </si>
  <si>
    <t>izk0 fo0 dBkSMk</t>
  </si>
  <si>
    <t>d0 izk0 fo0 dBkSMk</t>
  </si>
  <si>
    <t>izk0 fo0 cjgq¡pk</t>
  </si>
  <si>
    <t>izk0 fo0 djekSrk</t>
  </si>
  <si>
    <t>lhlksVkj</t>
  </si>
  <si>
    <t>djekSrk</t>
  </si>
  <si>
    <t>izk0 fo0 djlh</t>
  </si>
  <si>
    <t>djlh</t>
  </si>
  <si>
    <t>izk0 fo0 csyljh</t>
  </si>
  <si>
    <t>d0 izk0 fo0 csyljh</t>
  </si>
  <si>
    <t>izk0 fo0 dksFk</t>
  </si>
  <si>
    <t>gqlsuiqj</t>
  </si>
  <si>
    <t>izk0 fo0 eVqjh</t>
  </si>
  <si>
    <t>izk0 fo0 eysth</t>
  </si>
  <si>
    <t>izk0 fo0 jlM+h</t>
  </si>
  <si>
    <t>izk0 fo0 lonjk</t>
  </si>
  <si>
    <t>izk0 fo0 dksnb</t>
  </si>
  <si>
    <t>dksnb</t>
  </si>
  <si>
    <t>izk0 fo0 egjks</t>
  </si>
  <si>
    <t>izk0 fo0 dq.MhMhg</t>
  </si>
  <si>
    <t>dq.Mh Mhg</t>
  </si>
  <si>
    <t>izk0 fo0 nqckSyh</t>
  </si>
  <si>
    <t>uokuxj</t>
  </si>
  <si>
    <t>e&gt;ofy;k</t>
  </si>
  <si>
    <t>izk0 fo0 eyokj</t>
  </si>
  <si>
    <t>izk0 fo0 floku dyk¡</t>
  </si>
  <si>
    <t>floku dyk¡</t>
  </si>
  <si>
    <t>d0 izk0 fo0 flokudyk¡</t>
  </si>
  <si>
    <t>b0 d0 izk0 fo0 flokudyk¡</t>
  </si>
  <si>
    <t>izk0 fo0 gjfn;k iwohZ</t>
  </si>
  <si>
    <t>izk0 fo0 flokudyk¡ nf{k.k</t>
  </si>
  <si>
    <t>izk0 fo0 usgrk</t>
  </si>
  <si>
    <t>izk0 fo0 usek dk Vksyk</t>
  </si>
  <si>
    <t>izk0 fo0 ;kno cLrh floku</t>
  </si>
  <si>
    <t>izk0 fo0 floku dyk¡ [kqnZ</t>
  </si>
  <si>
    <t>izk0 fo0 mpjk¡o</t>
  </si>
  <si>
    <t>frykSyh</t>
  </si>
  <si>
    <t>izk0 fo0 fyydj</t>
  </si>
  <si>
    <t>fyydj</t>
  </si>
  <si>
    <t>d0 izk0 fo0 fyydj</t>
  </si>
  <si>
    <t>izk0 fo0 efB;k fyydj</t>
  </si>
  <si>
    <t>izk0 fo0 gjfn;k if'pe</t>
  </si>
  <si>
    <t>gjfn;k tehu</t>
  </si>
  <si>
    <t>izk0 fo0 gjukVkj</t>
  </si>
  <si>
    <t>gjukVkj n;kyiqj</t>
  </si>
  <si>
    <t>d0 izk0 fo0 gjukVkj</t>
  </si>
  <si>
    <t>izk0 fo0 ekYng</t>
  </si>
  <si>
    <t>izk0 fo0 gMlj</t>
  </si>
  <si>
    <t>gMlj</t>
  </si>
  <si>
    <t>d0 izk0 fo0 gMlj</t>
  </si>
  <si>
    <t>izk0 fo0 eqb;k¡</t>
  </si>
  <si>
    <t>izk0 fo0 gqlsuiqj</t>
  </si>
  <si>
    <t>d0 izk0 fo0 gqlsuiqj</t>
  </si>
  <si>
    <t>izk0 fo0 tekyiqj</t>
  </si>
  <si>
    <t>Jh ykyckcw</t>
  </si>
  <si>
    <t>Jh fnus'k flsg</t>
  </si>
  <si>
    <t>Jh d`".k jke</t>
  </si>
  <si>
    <t>Jh jkek;.k fxjh</t>
  </si>
  <si>
    <t>Jh txeksgu ik.Ms;</t>
  </si>
  <si>
    <t>Jh lqjsUnz ukFk ik.Ms;</t>
  </si>
  <si>
    <t>Jh cjes'oj vks&gt;k</t>
  </si>
  <si>
    <t>Jh jkts'k flsg</t>
  </si>
  <si>
    <t>Jh xqykc jke</t>
  </si>
  <si>
    <t>Jh jkeukFk</t>
  </si>
  <si>
    <t>Jh jek'ksdj</t>
  </si>
  <si>
    <t>Jh f'kokuUn jk;</t>
  </si>
  <si>
    <t>Jh larks"k</t>
  </si>
  <si>
    <t>Jh txr ukjk;.k</t>
  </si>
  <si>
    <t>Jh lqHkk"k ik.Ms;</t>
  </si>
  <si>
    <t>Jh fxjhtk 'kadj frokjh</t>
  </si>
  <si>
    <t>Jh fot; cgknqj xqIrk</t>
  </si>
  <si>
    <t xml:space="preserve">Jh fxjhtk 'kadj </t>
  </si>
  <si>
    <t>Jh f'ko'kadj feJ</t>
  </si>
  <si>
    <t>jsuw pkSjfl;k</t>
  </si>
  <si>
    <t>Jh fot; cgknqj flag</t>
  </si>
  <si>
    <t>Jh jkeukjk;.k</t>
  </si>
  <si>
    <t>Jh dk'khukFk ik.Ms;</t>
  </si>
  <si>
    <t xml:space="preserve">Jh cPpk yky </t>
  </si>
  <si>
    <t>Jh jktukjk;.k</t>
  </si>
  <si>
    <t>Jh vf[kys'k dqekj</t>
  </si>
  <si>
    <t>Jh bUnz nso pkScs</t>
  </si>
  <si>
    <t>Jh lqjs'k cgknqj ;kno</t>
  </si>
  <si>
    <t>gjsUnz ;kno</t>
  </si>
  <si>
    <t>Jh izHkqukFk</t>
  </si>
  <si>
    <t>Jherh clUrh nsoh</t>
  </si>
  <si>
    <t>Jh lqHkk"k ;kno</t>
  </si>
  <si>
    <t>Jh ek/ko izlkn</t>
  </si>
  <si>
    <t>Jh rkjkpUnz</t>
  </si>
  <si>
    <t>Jh xaxs'oj</t>
  </si>
  <si>
    <t>Jh ij'kqjke</t>
  </si>
  <si>
    <t>Jh rkjds'oj</t>
  </si>
  <si>
    <t>vkj-lh- flag</t>
  </si>
  <si>
    <t>Jh vP;qrkuUn flag</t>
  </si>
  <si>
    <t>Jh vkj-lh- flag</t>
  </si>
  <si>
    <t>Jh tukjoh jke</t>
  </si>
  <si>
    <t>Jh egs'oj izlkn</t>
  </si>
  <si>
    <t>Jh t;Ur dqekj</t>
  </si>
  <si>
    <t>Jh uldq|hu</t>
  </si>
  <si>
    <t>Jh lanhi dqekj frokjh</t>
  </si>
  <si>
    <t>Jh tuknZu jke</t>
  </si>
  <si>
    <t>Jh vHk; ukjk;.k flag</t>
  </si>
  <si>
    <t>Jherh 'kksHkk 'kqDyk</t>
  </si>
  <si>
    <t>Jherh 'kksHk 'kqDyk</t>
  </si>
  <si>
    <t>Jh jkes'oj</t>
  </si>
  <si>
    <t>Jh ftrsUnz jke</t>
  </si>
  <si>
    <t>Jh n;k'kadj</t>
  </si>
  <si>
    <t>Jh eaxynso jke</t>
  </si>
  <si>
    <t>Jherh uhye flag</t>
  </si>
  <si>
    <t>Jh jke Ckpu</t>
  </si>
  <si>
    <t>Jh 'khryk izlkn</t>
  </si>
  <si>
    <t>Jh fotsUnz flag</t>
  </si>
  <si>
    <t>Jh dUgS;k</t>
  </si>
  <si>
    <t>Jh jkevo/k izlkn</t>
  </si>
  <si>
    <t>Jh f'ko dqekj oekZ</t>
  </si>
  <si>
    <t>Jh jkekJ;</t>
  </si>
  <si>
    <t>Jh iszepUnz oekZ</t>
  </si>
  <si>
    <t>Jh vjln vyh</t>
  </si>
  <si>
    <t>Jh lkSjHk dqekj jk;</t>
  </si>
  <si>
    <t>Jherh xhrk nsoh</t>
  </si>
  <si>
    <t>Jh v'kksd flag</t>
  </si>
  <si>
    <t>Jh vkRek frokjh</t>
  </si>
  <si>
    <t>Jh jkts'k izlkn</t>
  </si>
  <si>
    <t>Jh l[kh pUnz</t>
  </si>
  <si>
    <t>Jh ckn'kkg</t>
  </si>
  <si>
    <t>Jh jkecpu</t>
  </si>
  <si>
    <t>Jh vkRek frojh</t>
  </si>
  <si>
    <t>Jh ghjkyky</t>
  </si>
  <si>
    <t>Jherh yfyrk</t>
  </si>
  <si>
    <t>Jherh lhek nsoh</t>
  </si>
  <si>
    <t>Jh d`ik 'kadj jke</t>
  </si>
  <si>
    <t>Jh eukst dqekj xqIrk</t>
  </si>
  <si>
    <t>Jh le"kq|hu</t>
  </si>
  <si>
    <t>Jh jke izos'k ;kno</t>
  </si>
  <si>
    <t>Jh tokgj</t>
  </si>
  <si>
    <t>Jh f'ko izlkn xqIrk</t>
  </si>
  <si>
    <t>Jh iznhi dqekj</t>
  </si>
  <si>
    <t>Jh jketUe fxjh</t>
  </si>
  <si>
    <t>Jh jke fcykl</t>
  </si>
  <si>
    <t>Jh ikjlukFk</t>
  </si>
  <si>
    <t>Jh jke th flag</t>
  </si>
  <si>
    <t>Jh cCcu jke</t>
  </si>
  <si>
    <t>Jh f'ko dqekj</t>
  </si>
  <si>
    <t>Jh jke izos'k</t>
  </si>
  <si>
    <t>Jh jkevk'kh"k jke</t>
  </si>
  <si>
    <t>Jh jkevk'kh"k</t>
  </si>
  <si>
    <t>Jh f'kok/kkj</t>
  </si>
  <si>
    <t>Jh f'koth flag</t>
  </si>
  <si>
    <t>Jh ohj cgknqj flag</t>
  </si>
  <si>
    <t>Jh lqjsUnz feJ</t>
  </si>
  <si>
    <t>Jh fo'odekZ ;kno</t>
  </si>
  <si>
    <t>Jh Hkxoku ik.Ms;</t>
  </si>
  <si>
    <t>Jh jketh flag</t>
  </si>
  <si>
    <t>Jh yYyu iky</t>
  </si>
  <si>
    <t>Jh eyu frokjh</t>
  </si>
  <si>
    <t>Jh jke tUe flag</t>
  </si>
  <si>
    <t>Jh Hk`xqukFk flag</t>
  </si>
  <si>
    <t>Jh jke vorkj flag</t>
  </si>
  <si>
    <t>Jh jke izlkn</t>
  </si>
  <si>
    <t>Jh ohj cgknqj ik.Ms;</t>
  </si>
  <si>
    <t>Jh ohj cgknqj ik.Mss;</t>
  </si>
  <si>
    <t>Jh jktnso flag</t>
  </si>
  <si>
    <t>Jh jkevo/k</t>
  </si>
  <si>
    <t>Jh eksrhpUn</t>
  </si>
  <si>
    <t>Jh cqteksgu flag</t>
  </si>
  <si>
    <t>vkjrh nsoh</t>
  </si>
  <si>
    <t>Jh lqHkk"k pUnz flag</t>
  </si>
  <si>
    <t>Jh nsoukFk</t>
  </si>
  <si>
    <t>Jh nqxZ fot;</t>
  </si>
  <si>
    <t>Jh uUn yky</t>
  </si>
  <si>
    <t>Jh pUnznso ;kno</t>
  </si>
  <si>
    <t>Jh eksgu</t>
  </si>
  <si>
    <t>Jh jekdkUr flag</t>
  </si>
  <si>
    <t>Jh lqck"k jke</t>
  </si>
  <si>
    <t xml:space="preserve"> 'kkUrh nsoh</t>
  </si>
  <si>
    <t>Jh pUnzHkku pkSgku</t>
  </si>
  <si>
    <t>Jh Jhd`".k ik.Ms;</t>
  </si>
  <si>
    <t>Jh f'koopu</t>
  </si>
  <si>
    <t>lk0 l0 l0 tke</t>
  </si>
  <si>
    <t>Jh gfj'kpUnz</t>
  </si>
  <si>
    <t>Jh jfoUnz</t>
  </si>
  <si>
    <t>Jh v'kksd frokjh</t>
  </si>
  <si>
    <t>Jh egsUnz frokjh</t>
  </si>
  <si>
    <t>lk0 l0 l0 Msgjh</t>
  </si>
  <si>
    <t>Jh jktsUnz</t>
  </si>
  <si>
    <t>Jh jkek;.k ;kno</t>
  </si>
  <si>
    <t>Jh cStukFk</t>
  </si>
  <si>
    <t>Jh Hkxoku</t>
  </si>
  <si>
    <t>ufxZl [kkrqu</t>
  </si>
  <si>
    <t>Jh d`".k ik.Ms;</t>
  </si>
  <si>
    <t>Jh iq"ijkt</t>
  </si>
  <si>
    <t>nsoUrh nsoh</t>
  </si>
  <si>
    <t>Jh ftrsUnz flag</t>
  </si>
  <si>
    <t>Jh lqjsUnz ;kno</t>
  </si>
  <si>
    <t>Jh Jo.k dqekj</t>
  </si>
  <si>
    <t>Jh jktsUnz ;kno</t>
  </si>
  <si>
    <t>Jh 'kadj th</t>
  </si>
  <si>
    <t>Jh cztHkw"k.k flag</t>
  </si>
  <si>
    <t>Jh Hkxoku ;kno</t>
  </si>
  <si>
    <t>Jh jktukFk ;kno</t>
  </si>
  <si>
    <t>Jh /kuth ;kno</t>
  </si>
  <si>
    <t>tehankj ;kno</t>
  </si>
  <si>
    <t>Jh jekdkUr ;kno</t>
  </si>
  <si>
    <t>Jh jkeujk;.k</t>
  </si>
  <si>
    <t>Jh fouksn dqekj feJ</t>
  </si>
  <si>
    <t>Jh ';kekdkUr ;kno</t>
  </si>
  <si>
    <t>Jh nqxsZ'k dqekj</t>
  </si>
  <si>
    <t>Jh jke vk'kh"k xqIrk</t>
  </si>
  <si>
    <t>Jh eSustj</t>
  </si>
  <si>
    <t>Jh v{;oj flag</t>
  </si>
  <si>
    <t>Jh jkeukFk jke</t>
  </si>
  <si>
    <t>Jh ohjsUnz izlkn</t>
  </si>
  <si>
    <t>Jh jek 'kadj pkSgku</t>
  </si>
  <si>
    <t>Jh vuUr izlkn</t>
  </si>
  <si>
    <t>Jh fojsUnz izlkn</t>
  </si>
  <si>
    <t>Jh deys'k dqekj</t>
  </si>
  <si>
    <t>izk0 fo0 HkjFkkao</t>
  </si>
  <si>
    <t>HkjFkako</t>
  </si>
  <si>
    <t>izk0 fo0 HkkVh</t>
  </si>
  <si>
    <t>d0 izk0 fo0 HkkVh</t>
  </si>
  <si>
    <t>izk0 fo0 mpokj</t>
  </si>
  <si>
    <t>izk0 fo0 vfgjiqjok¡</t>
  </si>
  <si>
    <t>izk0 fo0 jkeiqj dVjkbZ</t>
  </si>
  <si>
    <t>jkeiqj dVjkbZ</t>
  </si>
  <si>
    <t>izk0 fo0 lfj;k¡o euksohj</t>
  </si>
  <si>
    <t>lfj;kao euksohj</t>
  </si>
  <si>
    <t>izk0 fo0 lhfd;k</t>
  </si>
  <si>
    <t>lhfd;k</t>
  </si>
  <si>
    <t>izk0 fo0 lhlksVkj ua&amp;1</t>
  </si>
  <si>
    <t>d0 izk0 fo0 lhlksVkj</t>
  </si>
  <si>
    <t>izk0 fo0 clfj[kiqj</t>
  </si>
  <si>
    <t>izk0 fo0 lhlksVkj ua&amp;2</t>
  </si>
  <si>
    <t>izk0 fo0 xkslkbiqj</t>
  </si>
  <si>
    <t>izk0 fo0 gjiqj</t>
  </si>
  <si>
    <t>izk0 fo0 fogjk ua&amp;1</t>
  </si>
  <si>
    <t>izk0 fo0 fogjk ua&amp;2</t>
  </si>
  <si>
    <t>d0 izk0 fo0 fcgjk</t>
  </si>
  <si>
    <t>izk0 fo0 ujk;.kiqj</t>
  </si>
  <si>
    <t>izk0 fo0 Hkkjrh dk iqjk</t>
  </si>
  <si>
    <t>izk0 fo0 Mwgk</t>
  </si>
  <si>
    <t>d0 izk0 fo0 Mwgk</t>
  </si>
  <si>
    <t>d0 izk0 fo0 nsodyh</t>
  </si>
  <si>
    <t>izk0 fo0 ykSgj</t>
  </si>
  <si>
    <t>izk0 fo0 'ks[kiqj</t>
  </si>
  <si>
    <t>pd gkth mQZ 'ks[kiqj</t>
  </si>
  <si>
    <t>izk0 fo0 teykiqj</t>
  </si>
  <si>
    <t>izk0 fo0 pdefMdjk</t>
  </si>
  <si>
    <t>pd HkfMdjk</t>
  </si>
  <si>
    <t>izk0 fo0 pdonso</t>
  </si>
  <si>
    <t>izk0 fo0 pd iq:"kksŸke iqj</t>
  </si>
  <si>
    <t>pd iq:"kksŸke iqj</t>
  </si>
  <si>
    <t>izk0 fo0 feJkSfy;k</t>
  </si>
  <si>
    <t>izk0 fo0 pdjoku</t>
  </si>
  <si>
    <t>pd[kku</t>
  </si>
  <si>
    <t>izk0 fo0 prqj laMh</t>
  </si>
  <si>
    <t>d0 izk0 fo0 HkVokpd</t>
  </si>
  <si>
    <t>pdisek mQZ HkVokpd</t>
  </si>
  <si>
    <t>sd0 izk0 fo0 fetkZiqj</t>
  </si>
  <si>
    <t>d0 izk0 fo0 pkM+h</t>
  </si>
  <si>
    <t>pkM+h</t>
  </si>
  <si>
    <t>b0 izk0 fo0 pkM+h</t>
  </si>
  <si>
    <t xml:space="preserve">izk0 fo0 psru fd'kksj </t>
  </si>
  <si>
    <t>psru fd'kksj</t>
  </si>
  <si>
    <t>rsUnqvk</t>
  </si>
  <si>
    <t>izk0 fo0 teqbZ</t>
  </si>
  <si>
    <t>teqbZ</t>
  </si>
  <si>
    <t>izk0 fo0 HkxM iqjok</t>
  </si>
  <si>
    <t>izk0 fo0 ttkSyh</t>
  </si>
  <si>
    <t>ttkSyh pdjkteu</t>
  </si>
  <si>
    <t>d0 izk0 fo0 ttkSyh</t>
  </si>
  <si>
    <t>izk0 fo0 ,dlkj</t>
  </si>
  <si>
    <t>ujguh rqdZofy;k</t>
  </si>
  <si>
    <t>izk0 fo0 ujguh</t>
  </si>
  <si>
    <t>izk0 fo0 uokuxj</t>
  </si>
  <si>
    <t>uxj iapk;r</t>
  </si>
  <si>
    <t>izk0 fo0 ejofj;k</t>
  </si>
  <si>
    <t>vjkth dfj;kikj</t>
  </si>
  <si>
    <t>izk0 fo0 lksuiqjok</t>
  </si>
  <si>
    <t xml:space="preserve">d0 izk0 fo0 fldUnjiqj </t>
  </si>
  <si>
    <t>uxj {ks= fldUnjiqj</t>
  </si>
  <si>
    <t xml:space="preserve">Vkmu izk0 fo0 fldUnjiqj </t>
  </si>
  <si>
    <t>izk0 fo0 VksjhMhg</t>
  </si>
  <si>
    <t>Vksjh Mhg</t>
  </si>
  <si>
    <t>izk0 fo0 xaxk fd'kksj</t>
  </si>
  <si>
    <t>xaxk fd'kksj</t>
  </si>
  <si>
    <t>izk0 fo0 /kwjh ckck ds Vksyk</t>
  </si>
  <si>
    <t>izk0 fo0 xkth ikdM+</t>
  </si>
  <si>
    <t>xkth ikdM+</t>
  </si>
  <si>
    <t>izk0 fo0 mlqjh</t>
  </si>
  <si>
    <t>izk0 fo0 ,dby ua0&amp;1</t>
  </si>
  <si>
    <t>,dby</t>
  </si>
  <si>
    <t>izk0 fo0 ,dby ua0&amp;2</t>
  </si>
  <si>
    <t>izk0 fo0 [kMljk ua&amp;1</t>
  </si>
  <si>
    <t>[kMljk</t>
  </si>
  <si>
    <t>izk0 fo0 [kMljk ua&amp;2</t>
  </si>
  <si>
    <t>izk0 fo0 [kMljk ua&amp;3</t>
  </si>
  <si>
    <t>izk0 fo0 csykSuk</t>
  </si>
  <si>
    <t>izk0 fo0 lS;niqjk</t>
  </si>
  <si>
    <t>izk0 fo0 ldjiqjk</t>
  </si>
  <si>
    <t>izk0 fo0 [kstqjh&amp;1</t>
  </si>
  <si>
    <t>[kstqjh</t>
  </si>
  <si>
    <t>izk0 fo0 [kstqjh&amp;2</t>
  </si>
  <si>
    <t>izk0 fo0 [kstqjh&amp;3</t>
  </si>
  <si>
    <t>izk0 fo0 ysnqgh</t>
  </si>
  <si>
    <t>izk0 fo0 ccjkiqj</t>
  </si>
  <si>
    <t>iUng</t>
  </si>
  <si>
    <t>izk0 fo0 llukvgyw</t>
  </si>
  <si>
    <t>izk0 fo0 eSnku Vksyk cgsjh</t>
  </si>
  <si>
    <t>pjoka cjoka</t>
  </si>
  <si>
    <t>izk0 fo0 p&lt;ok¡</t>
  </si>
  <si>
    <t>izk0 fo0 nknj</t>
  </si>
  <si>
    <t>izk0 fo0 Qqyojh;k</t>
  </si>
  <si>
    <t>izk0 fo0 ckNkikj ua0&amp;1</t>
  </si>
  <si>
    <t>ckNkikj</t>
  </si>
  <si>
    <t>izk0 fo0 ckNkikj ua0&amp;2</t>
  </si>
  <si>
    <t>izk0 fo0 uksfu;kiqjk</t>
  </si>
  <si>
    <t>izk0 fo0 jkekikj</t>
  </si>
  <si>
    <t>izk0 fo0 rfd;k</t>
  </si>
  <si>
    <t>izk0 fo0 xksaMojk</t>
  </si>
  <si>
    <t>izk0 fo0 cudVk dyk¡</t>
  </si>
  <si>
    <t>Jh ifrjke ;kno</t>
  </si>
  <si>
    <t>Jh cyjke ikBd</t>
  </si>
  <si>
    <t>Jh vatuh dqekj flag</t>
  </si>
  <si>
    <t>Jh jktho dqekj</t>
  </si>
  <si>
    <t>Jh lqjsUnz oekZ</t>
  </si>
  <si>
    <t>m0 la0 la0 ua0&amp;1</t>
  </si>
  <si>
    <t>Jh jke iVsy</t>
  </si>
  <si>
    <t>Jh mn; flag</t>
  </si>
  <si>
    <t>Jh ohj cgknqj</t>
  </si>
  <si>
    <t>Jh gjsjke</t>
  </si>
  <si>
    <t>Jh n'kZu jke</t>
  </si>
  <si>
    <t xml:space="preserve"> 'kkUrk nsoh</t>
  </si>
  <si>
    <t>Jh dkyh izlkn</t>
  </si>
  <si>
    <t>Jh Jhjke ds'kjh</t>
  </si>
  <si>
    <t>Jherh 'kkUrh nsoh</t>
  </si>
  <si>
    <t>Jh vfHkeU;w flag</t>
  </si>
  <si>
    <t>Jh v:.k dqekj flag</t>
  </si>
  <si>
    <t>v:.k dqekj feJk</t>
  </si>
  <si>
    <t>Jh tokgj frokjh</t>
  </si>
  <si>
    <t>Jh vjfoUn dqekj</t>
  </si>
  <si>
    <t>la0 l0 pkScs Nijk</t>
  </si>
  <si>
    <t>Jh dkyh pj.k ik.Ms;</t>
  </si>
  <si>
    <t>Jh vt; dqekj</t>
  </si>
  <si>
    <t>Jh dkerk flag</t>
  </si>
  <si>
    <t>Jh vfuy dqekj flag</t>
  </si>
  <si>
    <t>Jh jes'k dqekj ds'kjh</t>
  </si>
  <si>
    <t>Jh mn; ukjk;.k</t>
  </si>
  <si>
    <t>Jh jke vk'kh"k</t>
  </si>
  <si>
    <t>Jh eksgu izlkn</t>
  </si>
  <si>
    <t>Jh HkkxZo izlkn</t>
  </si>
  <si>
    <t>Jh ';ke ukjk;.k</t>
  </si>
  <si>
    <t>Jh jkefd'kksj jke</t>
  </si>
  <si>
    <t>Jh dk'khyky</t>
  </si>
  <si>
    <t>Jh mek'kadj xqIrk</t>
  </si>
  <si>
    <t>Jh jke fd'kksj jke</t>
  </si>
  <si>
    <t>Jh ckys'oj izlkn</t>
  </si>
  <si>
    <t>Jh lqckl ;kno</t>
  </si>
  <si>
    <t>Jh yky eksgj</t>
  </si>
  <si>
    <t>Jh vuwi flag</t>
  </si>
  <si>
    <t>Jh gfjukjk;.k</t>
  </si>
  <si>
    <t>Jh lqjs'k</t>
  </si>
  <si>
    <t>Jh dSyk'k izlkn</t>
  </si>
  <si>
    <t>Jh y{e.k ;kno</t>
  </si>
  <si>
    <t>Jh nq[kkfUr oekZ</t>
  </si>
  <si>
    <t>Jh uUnyky</t>
  </si>
  <si>
    <t>Jh izsepUn</t>
  </si>
  <si>
    <t>Jh izseukFk</t>
  </si>
  <si>
    <t>Jh LokfeukkFk</t>
  </si>
  <si>
    <t>Jh HkkxkZo</t>
  </si>
  <si>
    <t>Jh QsQu</t>
  </si>
  <si>
    <t>Jh chjcgknqj flsg</t>
  </si>
  <si>
    <t>Jh xksj[k</t>
  </si>
  <si>
    <t>Jh vgen vyh</t>
  </si>
  <si>
    <t>Jh n'kjFk</t>
  </si>
  <si>
    <t>Jh Nkaxqj jke</t>
  </si>
  <si>
    <t>Jh egsUnz jktHkj</t>
  </si>
  <si>
    <t>Jh txnh'k flag</t>
  </si>
  <si>
    <t>Jh vkseizdk'k</t>
  </si>
  <si>
    <t>Jh xksj[k izlkn</t>
  </si>
  <si>
    <t>Jh gfjHkku</t>
  </si>
  <si>
    <t>Jh eq0 vlye</t>
  </si>
  <si>
    <t>Jherh ek;k</t>
  </si>
  <si>
    <t>Jh ghjk izlkn</t>
  </si>
  <si>
    <t>Jh czt ukjk;.k</t>
  </si>
  <si>
    <t>Jh QwypUn</t>
  </si>
  <si>
    <t>Jh QwyoUn</t>
  </si>
  <si>
    <t>Jherh fcUnq nsoh</t>
  </si>
  <si>
    <t>Jherh fcUns nsoh</t>
  </si>
  <si>
    <t>Jh lqjsInz izlkn</t>
  </si>
  <si>
    <t>Jh lqjsUnz izlkn</t>
  </si>
  <si>
    <t>Jh fot;'kadj</t>
  </si>
  <si>
    <t>Jh gjnso</t>
  </si>
  <si>
    <t>Jh clhj</t>
  </si>
  <si>
    <t>Jh v{k;yky</t>
  </si>
  <si>
    <t>Jh Jh izdk'k</t>
  </si>
  <si>
    <t>Jh f'kopUn</t>
  </si>
  <si>
    <t>Jh n;kjke</t>
  </si>
  <si>
    <t>Jherh fo|korh nsoh</t>
  </si>
  <si>
    <t>Jh jkteaxy ;kno</t>
  </si>
  <si>
    <t>Jh jkeyky</t>
  </si>
  <si>
    <t>Jh fot; cgknqj</t>
  </si>
  <si>
    <t>jh jketUe</t>
  </si>
  <si>
    <t>Jh csnjy</t>
  </si>
  <si>
    <t>Jh dSyk'k flag</t>
  </si>
  <si>
    <t>Jh Hkjr ;kno</t>
  </si>
  <si>
    <t>Jh daaaaSyk'k flag</t>
  </si>
  <si>
    <t>Jh nhun;ky</t>
  </si>
  <si>
    <t>Jh uk;c ;kno</t>
  </si>
  <si>
    <t>Jh fof/kpUn</t>
  </si>
  <si>
    <t>Jh bjQku vgen</t>
  </si>
  <si>
    <t>Jh jkedqekj</t>
  </si>
  <si>
    <t>Jh lqckl pUn</t>
  </si>
  <si>
    <t>Jh johUnz izlkn</t>
  </si>
  <si>
    <t>Jh ikjl ;kno</t>
  </si>
  <si>
    <t>Jh pUnzHkku flag</t>
  </si>
  <si>
    <t>Jherh ykyrh nsoh</t>
  </si>
  <si>
    <t>Jherh ljkst</t>
  </si>
  <si>
    <t>Jh jfoUnz feJ</t>
  </si>
  <si>
    <t>Jh lqjt izlkn</t>
  </si>
  <si>
    <t>Jh uUgdw</t>
  </si>
  <si>
    <t>Jh Nsnh izlkn</t>
  </si>
  <si>
    <t>Jh ikjl oekZ</t>
  </si>
  <si>
    <t>Jh eqerkt vgen</t>
  </si>
  <si>
    <t>Jherh xus'kh nsoh</t>
  </si>
  <si>
    <t>Jh jke/kj</t>
  </si>
  <si>
    <t>Jh y{eh izlkn</t>
  </si>
  <si>
    <t>Jherh utekatgh¡Leh eqerkt</t>
  </si>
  <si>
    <t>Jh tokgj yky</t>
  </si>
  <si>
    <t>Jh deys'k</t>
  </si>
  <si>
    <t>Jh HkqYyu</t>
  </si>
  <si>
    <t>Jherh ehuk nsoh</t>
  </si>
  <si>
    <t>Jherh mo'khZ nsoh</t>
  </si>
  <si>
    <t>Jh jkenqykj</t>
  </si>
  <si>
    <t>Jh jkek/kkj</t>
  </si>
  <si>
    <t>Jh jktnso</t>
  </si>
  <si>
    <t>Jh ifr</t>
  </si>
  <si>
    <t>Jh /kuUt; flag</t>
  </si>
  <si>
    <t>Jh f'koHkxoku xqIrk</t>
  </si>
  <si>
    <t>Jherh mfeZyk flag</t>
  </si>
  <si>
    <t>Jh ujs'k jke</t>
  </si>
  <si>
    <t>Jh lR;nso frokjh</t>
  </si>
  <si>
    <t>Jh enu th</t>
  </si>
  <si>
    <t xml:space="preserve">Jh tukZnu </t>
  </si>
  <si>
    <t>Jh lR;sUnz jk;</t>
  </si>
  <si>
    <t>Jh vyxw pkS/kjh</t>
  </si>
  <si>
    <t>Jh uUn th</t>
  </si>
  <si>
    <t>Jh f'koth xqIrk</t>
  </si>
  <si>
    <t>Jh 'kguokt</t>
  </si>
  <si>
    <t>Jh lqHkk"k</t>
  </si>
  <si>
    <t>Jh jke th jke</t>
  </si>
  <si>
    <t>Jh jkecpu jk;</t>
  </si>
  <si>
    <t>Jherh pEiknsoh</t>
  </si>
  <si>
    <t>Jh t;'kadj xqIrk</t>
  </si>
  <si>
    <t>Jh v{k;ykyk jke</t>
  </si>
  <si>
    <t>Jh fNrs'oj flag</t>
  </si>
  <si>
    <t>Jh g`n;ukjk;.k flag</t>
  </si>
  <si>
    <t>Jh vt; dqekj ;kno</t>
  </si>
  <si>
    <t>Jh eqUuhyky ;kno</t>
  </si>
  <si>
    <t>Jh fuokl frokjh</t>
  </si>
  <si>
    <t>Jh tku flag</t>
  </si>
  <si>
    <t>Jh ujsUnz flag</t>
  </si>
  <si>
    <t>Jh gfj'kadj flag</t>
  </si>
  <si>
    <t>Jh lat; flag</t>
  </si>
  <si>
    <t>Jh lykch jke</t>
  </si>
  <si>
    <t>Jh lqdkyw jke</t>
  </si>
  <si>
    <t>Jh lsjs'k jk;</t>
  </si>
  <si>
    <t>cudVk dyka</t>
  </si>
  <si>
    <t>izk0 fo0 dkSfM;ka</t>
  </si>
  <si>
    <t>izk0 fo0 dMlj</t>
  </si>
  <si>
    <t>dM+lj</t>
  </si>
  <si>
    <t>izk0 fo0 eklweiqj</t>
  </si>
  <si>
    <t>eklweiqj</t>
  </si>
  <si>
    <t>izk0 fo0 ljuh</t>
  </si>
  <si>
    <t>eqMsjk</t>
  </si>
  <si>
    <t>izk0 fo0 eqMsjk</t>
  </si>
  <si>
    <t>izk0 fo0 esmyh</t>
  </si>
  <si>
    <t>idMh</t>
  </si>
  <si>
    <t>esmyh</t>
  </si>
  <si>
    <t>izk0 fo0 fddks&lt;k ua&amp;1</t>
  </si>
  <si>
    <t>fddks&lt;+k</t>
  </si>
  <si>
    <t>izk0 fo0 fddks&lt;k ua&amp;2</t>
  </si>
  <si>
    <t>izk0 fo0 lUnokiqj</t>
  </si>
  <si>
    <t>izk0 fo0 tehu ekaVh lUnokiqj</t>
  </si>
  <si>
    <t>izk0 fo0 fo"kgj</t>
  </si>
  <si>
    <t>fo"kgj</t>
  </si>
  <si>
    <t>izk0 fo0 dY;k.kMsgjk</t>
  </si>
  <si>
    <t>izk0 fo0 fQjkstiqj</t>
  </si>
  <si>
    <t>fQjkstqij</t>
  </si>
  <si>
    <t>izk0 fo0 dSFkoyh</t>
  </si>
  <si>
    <t>izk0 fo0 gfjiqj</t>
  </si>
  <si>
    <t>izk0 fo0 paojh</t>
  </si>
  <si>
    <t>izk0 fo0 ljngha</t>
  </si>
  <si>
    <t>izk0 fo0 Hkqtgha</t>
  </si>
  <si>
    <t>Hkqtgha</t>
  </si>
  <si>
    <t>izk0 fo0 ewMkMhg</t>
  </si>
  <si>
    <t>HkwM+kMhg</t>
  </si>
  <si>
    <t>izk0 fo0 idMh ua&amp;1</t>
  </si>
  <si>
    <t>izk0 fo0 idMh ua&amp;2</t>
  </si>
  <si>
    <t>izk0 fo0 rjktikyh</t>
  </si>
  <si>
    <t>izk0 fo0 igjktiqj</t>
  </si>
  <si>
    <t>igjktiqj</t>
  </si>
  <si>
    <t>izk0 fo0 NrjlM+</t>
  </si>
  <si>
    <t>izk0 fo0 pdeksrh pfd;k</t>
  </si>
  <si>
    <t>izk0 fo0 iUng ua0&amp;1</t>
  </si>
  <si>
    <t>izk0 fo0 iUng ua0&amp;2</t>
  </si>
  <si>
    <t>izk0 fo0 mHksnk</t>
  </si>
  <si>
    <t>izk0 fo0 /kustk</t>
  </si>
  <si>
    <t>izk0 fo0 fcPNh Hkkst</t>
  </si>
  <si>
    <t>izk0 fo0 iqjc iqjok iqj</t>
  </si>
  <si>
    <t>iwj</t>
  </si>
  <si>
    <t>izk0 fo0 iwj ua&amp;1</t>
  </si>
  <si>
    <t>izk0 fo0 iwj ua&amp;2</t>
  </si>
  <si>
    <t>izk0 fo0 iwj ua&amp;3</t>
  </si>
  <si>
    <t>izk0 fo0 csygh</t>
  </si>
  <si>
    <t>izk0 fo0 /kM+ljk</t>
  </si>
  <si>
    <t>izk0 fo0 mllk</t>
  </si>
  <si>
    <t>izk0 fo0 ftfepd</t>
  </si>
  <si>
    <t>izk0 fo0 txnjk</t>
  </si>
  <si>
    <t>izk0 fo0 xkSjfu;k¡</t>
  </si>
  <si>
    <t xml:space="preserve">izk0 fo0 dfpyk </t>
  </si>
  <si>
    <t>izk0 fo0 pdjk</t>
  </si>
  <si>
    <t>izk0 fo0 VfVgkiqjk</t>
  </si>
  <si>
    <t>izk0 fo0 xkSjh</t>
  </si>
  <si>
    <t>izlkniqj @xkSjh</t>
  </si>
  <si>
    <t>izk0 fo0 izlkniqj</t>
  </si>
  <si>
    <t>izk0 fo0 xkSjh jktHkj cLrh</t>
  </si>
  <si>
    <t>izk0 fo0 jdlk</t>
  </si>
  <si>
    <t>jdlk</t>
  </si>
  <si>
    <t>izk0 fo0 jrlh</t>
  </si>
  <si>
    <t>feJkSyh</t>
  </si>
  <si>
    <t>jrlh</t>
  </si>
  <si>
    <t>izk0 fo0 nks/kjk</t>
  </si>
  <si>
    <t>izk0 fo0 lgqykb&amp;lgjkstk</t>
  </si>
  <si>
    <t>lgqykbZ</t>
  </si>
  <si>
    <t>izk0 fo0 lgqykb</t>
  </si>
  <si>
    <t>izk0 fo0 Qwyiqj</t>
  </si>
  <si>
    <t>izk0 fo0 lgqykb&amp;rfd;k</t>
  </si>
  <si>
    <t>izk0 fo0 lgqykbZ LFkkuh;</t>
  </si>
  <si>
    <t>izk0 fo0 lj;ka</t>
  </si>
  <si>
    <t>izk0 fo0 [kokliqj</t>
  </si>
  <si>
    <t>izk0 fo0 Bksfgyikyh</t>
  </si>
  <si>
    <t>lksukMhg</t>
  </si>
  <si>
    <t>mdNh</t>
  </si>
  <si>
    <t>izk0 fo0 mdNh</t>
  </si>
  <si>
    <t>izk0 fo0 ufgykikj</t>
  </si>
  <si>
    <t>Mfduxat</t>
  </si>
  <si>
    <t>izk0 fo0 Mfduxat</t>
  </si>
  <si>
    <t>izk0 fo0 mljSyk</t>
  </si>
  <si>
    <t>pd mljSyk</t>
  </si>
  <si>
    <t>izk0 fo0 pdogkm|hu</t>
  </si>
  <si>
    <t>pdogkm|hu</t>
  </si>
  <si>
    <t>izk0 fo0 lyseiqj</t>
  </si>
  <si>
    <t>tksxsljk</t>
  </si>
  <si>
    <t>izk0 fo0 lyseiqj g- c-</t>
  </si>
  <si>
    <t>izk0 fo0 fl/kkSyh</t>
  </si>
  <si>
    <t>izk0 fo0 tksxsljk</t>
  </si>
  <si>
    <t>izk0 fo0 tsBokj ua0&amp;1</t>
  </si>
  <si>
    <t>tsBokj</t>
  </si>
  <si>
    <t>izk0 fo0 tsBokj ua0&amp;2</t>
  </si>
  <si>
    <t>izk0 fo0 HkksjNijk</t>
  </si>
  <si>
    <t>izk0 fo0 tsuqoku</t>
  </si>
  <si>
    <t>tuqoku</t>
  </si>
  <si>
    <t>izk0 fo0 uugqr</t>
  </si>
  <si>
    <t>uugqy</t>
  </si>
  <si>
    <t>izk0 fo0 v[kSuh</t>
  </si>
  <si>
    <t>v[kSuh</t>
  </si>
  <si>
    <t>VaMok</t>
  </si>
  <si>
    <t>izk0 fo0 x&lt;eyiqj ua&amp;1</t>
  </si>
  <si>
    <t>x&lt;eyiqj</t>
  </si>
  <si>
    <t>izk0 fo0 x&lt;eyiqj ua&amp;2</t>
  </si>
  <si>
    <t>izk0 fo0 rsuqgh</t>
  </si>
  <si>
    <t>izk0 fo0 xkSjkenuiqjk</t>
  </si>
  <si>
    <t>xkSjk enuiqjk</t>
  </si>
  <si>
    <t>izk0 fo0 [kSjkpd gsfru</t>
  </si>
  <si>
    <t>izk0 fo0 y[kuikj</t>
  </si>
  <si>
    <t>y[kukikj</t>
  </si>
  <si>
    <t>[kM+ljk</t>
  </si>
  <si>
    <t>izk0 fo0 'kkg eqgEniwj</t>
  </si>
  <si>
    <t>iVuk</t>
  </si>
  <si>
    <t xml:space="preserve"> 'kkgeqgEEkniqj</t>
  </si>
  <si>
    <t>izk0 fo0 lgcyiqj</t>
  </si>
  <si>
    <t>izk0 fo0 [kMljk ua0&amp;2</t>
  </si>
  <si>
    <t>tke</t>
  </si>
  <si>
    <t>izk0 fo0 [kMljk ua0&amp;1</t>
  </si>
  <si>
    <t>[kMljk vkthtiqj</t>
  </si>
  <si>
    <t>izk0 fo0 dq'kgk cqtqZx</t>
  </si>
  <si>
    <t>ljk; Hkkjrh</t>
  </si>
  <si>
    <t>izk0 fo0 cLrh</t>
  </si>
  <si>
    <t>dVqgjk</t>
  </si>
  <si>
    <t>cLrh</t>
  </si>
  <si>
    <t>izk0 fo0 csyofu;k</t>
  </si>
  <si>
    <t>izk0 fo0 cLrkSj</t>
  </si>
  <si>
    <t>dksVokjh</t>
  </si>
  <si>
    <t>cLrkSjk</t>
  </si>
  <si>
    <t>izk0 fo0 nqxkbZ</t>
  </si>
  <si>
    <t>Jh ldkyw izlkn</t>
  </si>
  <si>
    <t>Jh Hkhe ;kno</t>
  </si>
  <si>
    <t>Jh lqjs'k izlkn</t>
  </si>
  <si>
    <t>Jh 'kf'kdkUr jk;</t>
  </si>
  <si>
    <t>Jh uUnyky ;kno</t>
  </si>
  <si>
    <t>Jh cCcu frokjh</t>
  </si>
  <si>
    <t>Jh n'kjFk xqIrk</t>
  </si>
  <si>
    <t>Jh j/kkeksgu</t>
  </si>
  <si>
    <t>Jh lqjs'k izlkn xqIrk</t>
  </si>
  <si>
    <t>Jh Hkhe izlkn</t>
  </si>
  <si>
    <t>Jh /kwipUn jke</t>
  </si>
  <si>
    <t>Jh ikjlukFk flag</t>
  </si>
  <si>
    <t>Jh ij'kqjke frokjh</t>
  </si>
  <si>
    <t>Jh ftrsUnz ukFk ikBd</t>
  </si>
  <si>
    <t>Jh lejthr cgknqj flag</t>
  </si>
  <si>
    <t>Jh johUnz ukFk ;kno</t>
  </si>
  <si>
    <t>Jh johUnzukFk ;kno</t>
  </si>
  <si>
    <t>Jherh jktifr nsoh</t>
  </si>
  <si>
    <t>Jh cCcu izlkn</t>
  </si>
  <si>
    <t>Jh dSyk'k ;kno</t>
  </si>
  <si>
    <t>Jh jkl fogkjh flag</t>
  </si>
  <si>
    <t>Jh jkl fcgkjh flag</t>
  </si>
  <si>
    <t>Jh jkeukFk izlkn</t>
  </si>
  <si>
    <t>Jh vkse izdk'k ik.Ms;</t>
  </si>
  <si>
    <t>Jh lqjsUnz ukFk frokjh</t>
  </si>
  <si>
    <t>Jh bUnzeksgu flag</t>
  </si>
  <si>
    <t>Jh nq/kukFk flag</t>
  </si>
  <si>
    <t>Jh eksrh pUn xqIrk</t>
  </si>
  <si>
    <t>Jh larks"k dqekj glag</t>
  </si>
  <si>
    <t>Jh yYyu jke</t>
  </si>
  <si>
    <t>Jh t; izdk'k frokjh</t>
  </si>
  <si>
    <t>Jh t;izdk'k frokjh</t>
  </si>
  <si>
    <t>Jh enu flag</t>
  </si>
  <si>
    <t>Jh mek'kadj jke</t>
  </si>
  <si>
    <t>Jherh nwtk nsoh</t>
  </si>
  <si>
    <t>Jh v'kksd dqekj</t>
  </si>
  <si>
    <t>Jh jke th feJk</t>
  </si>
  <si>
    <t>Jh eueksgu th ik.Ms;</t>
  </si>
  <si>
    <t>Jh cfyjke ;kno</t>
  </si>
  <si>
    <t>Jh jktdqekj ;kno</t>
  </si>
  <si>
    <t>Jh /keZukFk flg</t>
  </si>
  <si>
    <t>Jh xqyke jlwy</t>
  </si>
  <si>
    <t>Jh iznhi dqekj xqIrk</t>
  </si>
  <si>
    <t>Jh f'ko'kadj oekZ</t>
  </si>
  <si>
    <t>Jh vf[kys'k dqekj ik.Ms;</t>
  </si>
  <si>
    <t>Jh ohjsUnz flag</t>
  </si>
  <si>
    <t>Jh ij'kqjke ik.Ms;</t>
  </si>
  <si>
    <t>Jh jk?kosUnz flag</t>
  </si>
  <si>
    <t>Jh dUgS;k ;kno</t>
  </si>
  <si>
    <t>Jh eqUuh yky ;kno</t>
  </si>
  <si>
    <t>Jh cCcu flag</t>
  </si>
  <si>
    <t>Jh vkse izdk'k ikBd</t>
  </si>
  <si>
    <t>Jh vf'ouh dqekj feJ</t>
  </si>
  <si>
    <t>Jh xqIrs'oj ikBd</t>
  </si>
  <si>
    <t>Jh c`t fcgkjh flag</t>
  </si>
  <si>
    <t>Jh v{k; yky xqIrk</t>
  </si>
  <si>
    <t>Jh ghjk eksgu ;kno</t>
  </si>
  <si>
    <t>Jh jk/kk xksfcUn vks&gt;k</t>
  </si>
  <si>
    <t>Jh izHkqukFk pkScs</t>
  </si>
  <si>
    <t>Jh czts'k dqekj flag</t>
  </si>
  <si>
    <t>Jh j?kqukFk izlkn</t>
  </si>
  <si>
    <t>Jherh ehjk nsoh</t>
  </si>
  <si>
    <t>Jh cfyjke</t>
  </si>
  <si>
    <t>Jh x;k jke</t>
  </si>
  <si>
    <t>Jh ikjl ukFk flag</t>
  </si>
  <si>
    <t>Jherh lq/kk ik.Ms;</t>
  </si>
  <si>
    <t>Jh lR;ukjk;.k feJk</t>
  </si>
  <si>
    <t>Jh jekdkUr frokjh</t>
  </si>
  <si>
    <t>Jh jke I;kjs jke</t>
  </si>
  <si>
    <t>Jh ikjlukFk xqIrk</t>
  </si>
  <si>
    <t>Jh nhu n;ky</t>
  </si>
  <si>
    <t>Jh czt fd'kksj</t>
  </si>
  <si>
    <t>Jh xkSjh</t>
  </si>
  <si>
    <t>Jh eUlkn [kk¡</t>
  </si>
  <si>
    <t>Jh ykypUn oekZ</t>
  </si>
  <si>
    <t xml:space="preserve">Jh iznhi </t>
  </si>
  <si>
    <t>Jh rst cgknqj</t>
  </si>
  <si>
    <t>Jh ekrh pUn</t>
  </si>
  <si>
    <t>Jh de:|hu [kk¡</t>
  </si>
  <si>
    <t>Jh 'kQhd [kk¡</t>
  </si>
  <si>
    <t>Jh fuokl</t>
  </si>
  <si>
    <t>Jh rst ogknqj ik.Ms;</t>
  </si>
  <si>
    <t>Jh fnus'kflag</t>
  </si>
  <si>
    <t>Jh osn izdk'k</t>
  </si>
  <si>
    <t>Jh Hkwikyu jk;</t>
  </si>
  <si>
    <t>Jh f'koadj ;kno</t>
  </si>
  <si>
    <t>Jh ?ku';ke oekZ</t>
  </si>
  <si>
    <t>Jh fot; ukjk;.k</t>
  </si>
  <si>
    <t>Jh jekpUnz ;kno</t>
  </si>
  <si>
    <t>Jh b'oj nso jk;</t>
  </si>
  <si>
    <t>Jh b'ojh izlkn jk;</t>
  </si>
  <si>
    <t>Jh cPpk pkS/kjh</t>
  </si>
  <si>
    <t>Jh ';ke yky xksM+</t>
  </si>
  <si>
    <t>Jh jk/ks';ke</t>
  </si>
  <si>
    <t>Jh fojsUnz jke</t>
  </si>
  <si>
    <t>guqekuxat</t>
  </si>
  <si>
    <t>izk0 fo0 lw;Ziqjk</t>
  </si>
  <si>
    <t>/kldk</t>
  </si>
  <si>
    <t>izk0 fo0 [kjhn</t>
  </si>
  <si>
    <t>dkthiqj</t>
  </si>
  <si>
    <t>[kjhn</t>
  </si>
  <si>
    <t>izk0 fo0 dksVok¡</t>
  </si>
  <si>
    <t>ekfudiqj</t>
  </si>
  <si>
    <t>[kknhiqj</t>
  </si>
  <si>
    <t>izk0 fo0 [kknhiqj</t>
  </si>
  <si>
    <t>izk0 fo0 cgnqjk</t>
  </si>
  <si>
    <t>ckyqiqj</t>
  </si>
  <si>
    <t>cgnqjk</t>
  </si>
  <si>
    <t>izk0 fo0 c?kkSrk</t>
  </si>
  <si>
    <t>izk0 fo0 ckywiqj</t>
  </si>
  <si>
    <t>d0 izk0 fo0 ckywiqj</t>
  </si>
  <si>
    <t>izk0 fo0 dlekiqj</t>
  </si>
  <si>
    <t>izk0 fo0 clofj;k</t>
  </si>
  <si>
    <t>cMkxk¡o</t>
  </si>
  <si>
    <t>clofj;k</t>
  </si>
  <si>
    <t>izk0 fo0 cgsfy;k</t>
  </si>
  <si>
    <t>izk0 fo0 cMkxk¡o</t>
  </si>
  <si>
    <t>d0 izk0 fo0 cMkxk¡o</t>
  </si>
  <si>
    <t>d0 izk0 fo0 cMkxk¡o ubZ cLrh</t>
  </si>
  <si>
    <t>izk0 fo0 [kqVgk</t>
  </si>
  <si>
    <t>d0 izk0 fo0 cM+ljh</t>
  </si>
  <si>
    <t>izk0 fo0 pdiqj</t>
  </si>
  <si>
    <t>izk0 fo0  ddj?kVk [kkl</t>
  </si>
  <si>
    <t>ddj?kVk [kkl</t>
  </si>
  <si>
    <t>iathd`r Nk= la[;k</t>
  </si>
  <si>
    <t>U;k; iapk;rokj mPp izkFkfed fo|ky;ksa dh lwph</t>
  </si>
  <si>
    <t>izk0 fo0 dksVokjh</t>
  </si>
  <si>
    <t>d0 izk0 fo0 dqjse</t>
  </si>
  <si>
    <t>izk0 fo0 ckyhiqj teky</t>
  </si>
  <si>
    <t>izk0 fo0 dqjse</t>
  </si>
  <si>
    <t>izk0 fo0 dq'kgk [kqnZ</t>
  </si>
  <si>
    <t>izk0 fo0 cq&lt;ok</t>
  </si>
  <si>
    <t>vegj</t>
  </si>
  <si>
    <t>dV;k¡</t>
  </si>
  <si>
    <t>izk0 fo0 HksykbZ ua0&amp;1</t>
  </si>
  <si>
    <t>izk0 fo0 js[kgk¡</t>
  </si>
  <si>
    <t>izk0 fo0 dVqgjk ua0&amp;1</t>
  </si>
  <si>
    <t>izk0 fo0 dVqgjk ua0&amp;2</t>
  </si>
  <si>
    <t>izk0 fo0 ujyk</t>
  </si>
  <si>
    <t>izk0 fo0 egrokj</t>
  </si>
  <si>
    <t>egrokj</t>
  </si>
  <si>
    <t>izk0 fo0 ek/kksiqj ua0&amp;1</t>
  </si>
  <si>
    <t>izk0 fo0 eksfrjk</t>
  </si>
  <si>
    <t>ukxiqj</t>
  </si>
  <si>
    <t>eksfrjk</t>
  </si>
  <si>
    <t>izk0 fo0 gFkqbZ</t>
  </si>
  <si>
    <t>izk0 fo0 &lt;kdk</t>
  </si>
  <si>
    <t>izk0 fo0 ljk; Hkkjrh  ua0&amp;1</t>
  </si>
  <si>
    <t>izk0 fo0 /kejtk</t>
  </si>
  <si>
    <t>izk0 fo0 eUnk</t>
  </si>
  <si>
    <t>eUnk</t>
  </si>
  <si>
    <t>izk0 fo0 uljFkiqj</t>
  </si>
  <si>
    <t>izk0 fo0 f[kjkSyh</t>
  </si>
  <si>
    <t>f[kjkSyh</t>
  </si>
  <si>
    <t>fetkZiqj</t>
  </si>
  <si>
    <t>izk0 fo0 tsobZfu;k</t>
  </si>
  <si>
    <t>izk0 fo0 fllokj [kqnZ</t>
  </si>
  <si>
    <t>fllokj[kqnZ</t>
  </si>
  <si>
    <t>izk0 fo0 lqYrkuhiqj</t>
  </si>
  <si>
    <t>izk0 fo0 flygVk</t>
  </si>
  <si>
    <t>flygVk</t>
  </si>
  <si>
    <t>izk0 fo0 jkenso dk iqjk</t>
  </si>
  <si>
    <t>izk0 fo0 jlMk+ ua0&amp;3</t>
  </si>
  <si>
    <t>fQjkstiqj</t>
  </si>
  <si>
    <t>izk0 fo0 ek/kksiqj ua0&amp;2</t>
  </si>
  <si>
    <t>Hkjriqj mQZ ek/kksiqj</t>
  </si>
  <si>
    <t>izk0 fo0 idokbukj</t>
  </si>
  <si>
    <t>izk0 fo0 ijfl;k if'peh</t>
  </si>
  <si>
    <t>izk0 fo0 ijfl;k ua0&amp;2</t>
  </si>
  <si>
    <t>izk0 fo0 [kjxiqjk tekyiqj</t>
  </si>
  <si>
    <t>ipokj</t>
  </si>
  <si>
    <t>izk0 fo0 ipokj</t>
  </si>
  <si>
    <t>izk0 fo0 dSyhikyh</t>
  </si>
  <si>
    <t>izk0 fo0 dUlksu ua0&amp;1</t>
  </si>
  <si>
    <t>izk0 fo0 iz/kkuiqj</t>
  </si>
  <si>
    <t>Jh ;ksxsUnz oekZ</t>
  </si>
  <si>
    <t>Jh /kjesUnz dqekj jk;</t>
  </si>
  <si>
    <t>Jh of'k"B ukjk;.k flag</t>
  </si>
  <si>
    <t>Jh ekrknhu</t>
  </si>
  <si>
    <t>Jh egewn</t>
  </si>
  <si>
    <t>Jherh pUnkorh nsoh</t>
  </si>
  <si>
    <t>Jh vfer dqekj okeZ</t>
  </si>
  <si>
    <t>Jherh pUnzorh nsoh</t>
  </si>
  <si>
    <t>Jherh euksjek flag</t>
  </si>
  <si>
    <t>Jh 'ks"kukFk flag</t>
  </si>
  <si>
    <t>Jherh vtksfj;k nsoh</t>
  </si>
  <si>
    <t>Jh czt Hkw"k.k frokjh</t>
  </si>
  <si>
    <t>Jherh yky cPph nsoh</t>
  </si>
  <si>
    <t>Jh jek th izlkn</t>
  </si>
  <si>
    <t>Jh ';ke th ik..Ms;</t>
  </si>
  <si>
    <t>Jh jke th izlkn</t>
  </si>
  <si>
    <t>Jh gfjgj izlkn</t>
  </si>
  <si>
    <t>Jh f'ko izklkn</t>
  </si>
  <si>
    <t>Jh u:y glu</t>
  </si>
  <si>
    <t>Jh lR; izdk'k jk;</t>
  </si>
  <si>
    <t>Jh izeksn xqIrk</t>
  </si>
  <si>
    <t>Jh ikjl ukFk xqIrk</t>
  </si>
  <si>
    <t>Jh f'koewjr</t>
  </si>
  <si>
    <t>Jh uxhuk</t>
  </si>
  <si>
    <t>Jh pUnzHkku</t>
  </si>
  <si>
    <t>Jh odhy</t>
  </si>
  <si>
    <t>Jh jkeifr ;kno</t>
  </si>
  <si>
    <t>Jh lqjsUnzukFk flag</t>
  </si>
  <si>
    <t>Jh nhipUn jke</t>
  </si>
  <si>
    <t>Jh cyoURk flag</t>
  </si>
  <si>
    <t>Jherh deys'k nsoh</t>
  </si>
  <si>
    <t xml:space="preserve">Jh ghjkeu </t>
  </si>
  <si>
    <t>Jh vdywjke</t>
  </si>
  <si>
    <t>Jh ';kejkt</t>
  </si>
  <si>
    <t>Jh /kzqoflag</t>
  </si>
  <si>
    <t>Jh lqjsUnz pkSgku</t>
  </si>
  <si>
    <t>Jh eksrhpUn ;kno</t>
  </si>
  <si>
    <t>Jh gfjukFk</t>
  </si>
  <si>
    <t>Jherh l[kjkt nsoh</t>
  </si>
  <si>
    <t>Jh v'kksd ik.Ms;</t>
  </si>
  <si>
    <t>Jherh eatw nsoh</t>
  </si>
  <si>
    <t>Jh xksiky th</t>
  </si>
  <si>
    <t>Jh yYyu fxjh</t>
  </si>
  <si>
    <t>Jh pUnaHkku xqIrk</t>
  </si>
  <si>
    <t>lgdkjh lfefr</t>
  </si>
  <si>
    <t>Jh yhykorh</t>
  </si>
  <si>
    <t>Jh Qkxwyky</t>
  </si>
  <si>
    <t>Jh e/kqcu izlkn</t>
  </si>
  <si>
    <t>Jh dfiy nso pkSgku</t>
  </si>
  <si>
    <t>Jherh vkk'kk nsoh</t>
  </si>
  <si>
    <t>Jh xqykc</t>
  </si>
  <si>
    <t>Jherh ekyrh flag</t>
  </si>
  <si>
    <t>Jhehr jEHkk nsoh</t>
  </si>
  <si>
    <t>Jh euth flag</t>
  </si>
  <si>
    <t>Jh egkre ;kno</t>
  </si>
  <si>
    <t>Jh jke ldy frokjh</t>
  </si>
  <si>
    <t>Jh vfEcdk fxjh</t>
  </si>
  <si>
    <t>Jh ?kqjgq</t>
  </si>
  <si>
    <t>Jh vuUr ik.Ms;</t>
  </si>
  <si>
    <t>Jh gfj}kj xqIrk</t>
  </si>
  <si>
    <t>Jherh dkS'kY;k nsoh</t>
  </si>
  <si>
    <t>Jherh jkf/kdk nsoh</t>
  </si>
  <si>
    <t>Jh jke;knh</t>
  </si>
  <si>
    <t>Jh lqxzho pkSgku</t>
  </si>
  <si>
    <t>lk0 l0 lfefr</t>
  </si>
  <si>
    <t>Jh jked`r ;kno</t>
  </si>
  <si>
    <t>Jh fot; flag</t>
  </si>
  <si>
    <t>Jh ohjsUnz</t>
  </si>
  <si>
    <t>Jh fot; 'kadj</t>
  </si>
  <si>
    <t>Jh 'ke'kkn vgen</t>
  </si>
  <si>
    <t>Jh lqjs'k xqIrk</t>
  </si>
  <si>
    <t>Jh rstcgknqj flag</t>
  </si>
  <si>
    <t>Jh rst cgknqj flag</t>
  </si>
  <si>
    <t>dSyk'k oekZ</t>
  </si>
  <si>
    <t>Jh yYyu</t>
  </si>
  <si>
    <t>Jherh deyk nsoh</t>
  </si>
  <si>
    <t>Jh eqlkQhj jke</t>
  </si>
  <si>
    <t>Jh VquVqu</t>
  </si>
  <si>
    <t>Jh 'ke'ksj cgknqj</t>
  </si>
  <si>
    <t>Jh dyh eqYykg</t>
  </si>
  <si>
    <t>fot; 'kadj ekS;kZ</t>
  </si>
  <si>
    <t>Jh jktnso ;kno</t>
  </si>
  <si>
    <t>Jh othj vgen</t>
  </si>
  <si>
    <t>Jh deys'k xqIrk</t>
  </si>
  <si>
    <t>o`tk ekS;kZ</t>
  </si>
  <si>
    <t>Jh jkeef.k flag</t>
  </si>
  <si>
    <t>vk'kk nsoh</t>
  </si>
  <si>
    <t>Jh fxjh'k</t>
  </si>
  <si>
    <t>Jh jkethr</t>
  </si>
  <si>
    <t>Jh vejthr</t>
  </si>
  <si>
    <t>Jh vfe:Yykg</t>
  </si>
  <si>
    <t>Jherh vstuh nsoh</t>
  </si>
  <si>
    <t>Jh lR;ukjk;.k xqIrk</t>
  </si>
  <si>
    <t>Jh fot;h ;kno</t>
  </si>
  <si>
    <t>Jh lqnkek izlkn</t>
  </si>
  <si>
    <t>Jh jke d`iky</t>
  </si>
  <si>
    <t>Jh lqxk jke</t>
  </si>
  <si>
    <t>iz/kkuiqj</t>
  </si>
  <si>
    <t>izk0 fo0 mukbZ</t>
  </si>
  <si>
    <t>izk0 fo0 jk/kksiqj</t>
  </si>
  <si>
    <t>jk/kksiqj</t>
  </si>
  <si>
    <t>izk0 fo0 pkSgku cLrh jkeiqj</t>
  </si>
  <si>
    <t>izk0 fo0 FkfjoV</t>
  </si>
  <si>
    <t>jkeuxj mQZ clugha</t>
  </si>
  <si>
    <t>izk0 fo0 jkeuxj clugha</t>
  </si>
  <si>
    <t>izk0 fo0 jksguk</t>
  </si>
  <si>
    <t>jksguk</t>
  </si>
  <si>
    <t>izk0 fo0 jkSjkpoj</t>
  </si>
  <si>
    <t>jkSjkpoj</t>
  </si>
  <si>
    <t>izk0 fo0 lj;k¡</t>
  </si>
  <si>
    <t>d0 izk0 fo0 xf&lt;;k</t>
  </si>
  <si>
    <t>ljnkliqj</t>
  </si>
  <si>
    <t>jlMk ckgjh</t>
  </si>
  <si>
    <t>izk0 fo0 fgr dk iqjk</t>
  </si>
  <si>
    <t>izk0 fo0 fgr dk iqjk HkjVksyk</t>
  </si>
  <si>
    <t>izk0 fo0 fligka</t>
  </si>
  <si>
    <t>izk0 fo0 vfgjiqjk</t>
  </si>
  <si>
    <t>izk0 fo0 xf&lt;;k</t>
  </si>
  <si>
    <t>izk0 fo0 eksdyiqj</t>
  </si>
  <si>
    <t>jteyiqj</t>
  </si>
  <si>
    <t>izk0 fo0 jteyiqj</t>
  </si>
  <si>
    <t>izk0 fo0 uokiqjk</t>
  </si>
  <si>
    <t>jteyiqj @uokiqjk</t>
  </si>
  <si>
    <t>izk0 fo0 ygqjkMhg pkSgku cLrh</t>
  </si>
  <si>
    <t>izk0 fo0 l¡o:iqj</t>
  </si>
  <si>
    <t>l¡o:iqj</t>
  </si>
  <si>
    <t>izk0 fo0 l¡o:iqj gfjtu cLrh</t>
  </si>
  <si>
    <t>izk0 fo0 lgcktiqj</t>
  </si>
  <si>
    <t>lgcktiqj</t>
  </si>
  <si>
    <t>izk0 fo0 tqfu;j csfld fo|ky; lgcktiqj</t>
  </si>
  <si>
    <t>vknZ'k vuq0 nsolyiqj</t>
  </si>
  <si>
    <t>d0 izk0 fo0 ljk; Hkkjrh</t>
  </si>
  <si>
    <t>ljk;Hkjrh</t>
  </si>
  <si>
    <t>izk0 fo0 dfV;kjh</t>
  </si>
  <si>
    <t>izk0 fo0 enkjh</t>
  </si>
  <si>
    <t>izk0 fo0 Hkh[keiqj</t>
  </si>
  <si>
    <t>izk0 fo0 jkecjh</t>
  </si>
  <si>
    <t>izk0 fo0 ljk; Hkkjrh  ua0&amp;2</t>
  </si>
  <si>
    <t>izk0 fo0 M+kUMsiqj</t>
  </si>
  <si>
    <t>d0 izk0 fo0 ljnkliqj</t>
  </si>
  <si>
    <t>izk0 fo0 ljnkliqj</t>
  </si>
  <si>
    <t>d0 izk0 fo0 ujk;.kiqj</t>
  </si>
  <si>
    <t>lqyqbZ</t>
  </si>
  <si>
    <t>izk0 fo0 lqyqbZ</t>
  </si>
  <si>
    <t>izk0 fo0 HksykbZ ua0&amp;2</t>
  </si>
  <si>
    <t>izk0 fo0 mjnSuk</t>
  </si>
  <si>
    <t>mjnSuk</t>
  </si>
  <si>
    <t>d0 izk0 fo0 Msgjh</t>
  </si>
  <si>
    <t>Msgjh</t>
  </si>
  <si>
    <t>izk0 fo0 l[kqvkikj</t>
  </si>
  <si>
    <t>izk0 fo0 Msgjh</t>
  </si>
  <si>
    <t>izk0 fo0 efu;j frokjh iqj</t>
  </si>
  <si>
    <t>nybZ frokjhiqj</t>
  </si>
  <si>
    <t>izk0 fo0 nybZ frokjh iqj</t>
  </si>
  <si>
    <t>izk0 fo0 v[kuiqj</t>
  </si>
  <si>
    <t>izk0 fo0 pUnzokj ua0&amp;1</t>
  </si>
  <si>
    <t>pzUnzokj nqckSyh</t>
  </si>
  <si>
    <t>izk0 fo0 pUnzokj ua0&amp;2</t>
  </si>
  <si>
    <t>izk0 fo0 jke y[ku dkUosUV pUnzokj</t>
  </si>
  <si>
    <t>d0 izk0 fo0 tke</t>
  </si>
  <si>
    <t>izk0 fo0 nkbZ dh iks[kjh</t>
  </si>
  <si>
    <t>izk0 fo0 tke</t>
  </si>
  <si>
    <t>izk0 fo0 uhacq</t>
  </si>
  <si>
    <t>uhacq</t>
  </si>
  <si>
    <t>izk0 fo0 :iysiqj</t>
  </si>
  <si>
    <t>ujk;.kiqj</t>
  </si>
  <si>
    <t>izk0 fo0 fgrugjk</t>
  </si>
  <si>
    <t>izk0 fo0 lUnyiqj</t>
  </si>
  <si>
    <t>ujuh</t>
  </si>
  <si>
    <t>izk0 fo0 ujuh</t>
  </si>
  <si>
    <t>Jh eukst ik.Ms;</t>
  </si>
  <si>
    <t xml:space="preserve"> Jh t;jke</t>
  </si>
  <si>
    <t>Jh ekjd.Ms; oekZ</t>
  </si>
  <si>
    <t>Jh gjsUnz falg</t>
  </si>
  <si>
    <t>Jh gfjgj flag</t>
  </si>
  <si>
    <t>Jh jek'adkj ;kno</t>
  </si>
  <si>
    <t>Jh jkek'kh"k</t>
  </si>
  <si>
    <t>Jh jekpUnj flag</t>
  </si>
  <si>
    <t>Jh jke ujk;.k</t>
  </si>
  <si>
    <t>Jh jkepUnj flag</t>
  </si>
  <si>
    <t>eq0 dyke valkjh</t>
  </si>
  <si>
    <t>Jh jes'k 'kqDy</t>
  </si>
  <si>
    <t>Jh lR;nso</t>
  </si>
  <si>
    <t>Jh ujflag pkSgku</t>
  </si>
  <si>
    <t>Jh jek th</t>
  </si>
  <si>
    <t>Jh nhukukFk 'kqDy</t>
  </si>
  <si>
    <t>Jh pUnzek flag</t>
  </si>
  <si>
    <t>lfpo lk0l0l0 uqjiqj</t>
  </si>
  <si>
    <t>Jh dUgS;k jke</t>
  </si>
  <si>
    <t>Jh bUnznso ;kno</t>
  </si>
  <si>
    <t>Jh LoehukFk ;kno</t>
  </si>
  <si>
    <t>Jh tukZnu flag</t>
  </si>
  <si>
    <t>Jh lqcgku vyh</t>
  </si>
  <si>
    <t>Jherh 'kdqUryk nsoh</t>
  </si>
  <si>
    <t>Jh mn;Hkku ik.Ms;</t>
  </si>
  <si>
    <t>Jh fcgkjh 'kekZ</t>
  </si>
  <si>
    <t>Jh f'kokth</t>
  </si>
  <si>
    <t>Jh txrujk;.k</t>
  </si>
  <si>
    <t>Jh jkeHkjksls</t>
  </si>
  <si>
    <t>Jh equhc ;kno</t>
  </si>
  <si>
    <t>Jh vjfoUn jke</t>
  </si>
  <si>
    <t>Jh o`unkou flga</t>
  </si>
  <si>
    <t>Jh jktukFk</t>
  </si>
  <si>
    <t>Jh jktk jke</t>
  </si>
  <si>
    <t>Jh lR;sUnz flag</t>
  </si>
  <si>
    <t>Jh NksVs yky</t>
  </si>
  <si>
    <t>Jh cCcu</t>
  </si>
  <si>
    <t>Jh eUtwj vkye</t>
  </si>
  <si>
    <t>Jh jek'kadj xqIrk</t>
  </si>
  <si>
    <t>Jh ykyk lkgc</t>
  </si>
  <si>
    <t>Jh y{e.k jktHkj</t>
  </si>
  <si>
    <t>Jh jfo'kadj frokjh</t>
  </si>
  <si>
    <t>Jh gfjgj ;kno</t>
  </si>
  <si>
    <t>Jh NkUxwj jke</t>
  </si>
  <si>
    <t>Jh dsnkjukFk flag</t>
  </si>
  <si>
    <t>Jh eqLrkd</t>
  </si>
  <si>
    <t>Jh vkuUn izdk'k flag</t>
  </si>
  <si>
    <t>Jh dUgS;k izlkn</t>
  </si>
  <si>
    <t>pUnkMhg</t>
  </si>
  <si>
    <t>cgqrkpd mik/;k;</t>
  </si>
  <si>
    <t>jNkSyh</t>
  </si>
  <si>
    <t>izk0 fo0 frjubZ [kqnZ</t>
  </si>
  <si>
    <t>izk0 fo0 csYFkjk cktkj</t>
  </si>
  <si>
    <t>csYFkjk cktkj</t>
  </si>
  <si>
    <t>izk0 fo0 cudjk</t>
  </si>
  <si>
    <t>cudjk</t>
  </si>
  <si>
    <t>izk0 fo0 igkMiqj</t>
  </si>
  <si>
    <t>izk0 fo0 eysjh</t>
  </si>
  <si>
    <t>izk0 fo0 ddjklks</t>
  </si>
  <si>
    <t>ddjklks</t>
  </si>
  <si>
    <t>izk0 fo0 djhexat</t>
  </si>
  <si>
    <t>izk0 fo0 dkU/kiqj</t>
  </si>
  <si>
    <t>dkU/kiqj</t>
  </si>
  <si>
    <t>izk0 fo0 dMlj dqVh</t>
  </si>
  <si>
    <t>dMljdqVh</t>
  </si>
  <si>
    <t>izk0 fo0 b0 dq.Msy fu;ked</t>
  </si>
  <si>
    <t>lh;j</t>
  </si>
  <si>
    <t>dq.Msy fu;ker vyh</t>
  </si>
  <si>
    <t>izk0 fo0 rsrjk</t>
  </si>
  <si>
    <t>izk0fo0 Nkrk ua0 2</t>
  </si>
  <si>
    <t>izk0fo0 ozºensork</t>
  </si>
  <si>
    <t>izk0fo0 vxjkSyh</t>
  </si>
  <si>
    <t>nksigh</t>
  </si>
  <si>
    <t>izk0fo0 n'kjFk feJ ds Nijk</t>
  </si>
  <si>
    <t>izk0fo0 f'koiqj</t>
  </si>
  <si>
    <t>izk0fo0 Hkjlj ¼feYdh½</t>
  </si>
  <si>
    <t>izk0fo0 nqcgj</t>
  </si>
  <si>
    <t>Jh [kyhQk flag</t>
  </si>
  <si>
    <t>Ikzk0 fo0 ;kno cLrh fNCch</t>
  </si>
  <si>
    <t>izk0 fo0 i[kuiqjk</t>
  </si>
  <si>
    <t>Jh f'ko'kadj ;kno</t>
  </si>
  <si>
    <t>izk0 fo0 rsUnqvkW</t>
  </si>
  <si>
    <t>izk0 fo0 ik.Ms;iqj</t>
  </si>
  <si>
    <t xml:space="preserve">ik.Ms;iqj </t>
  </si>
  <si>
    <t>izk0 fo0 ik.Ms;iqj¼iwohZ½</t>
  </si>
  <si>
    <t>LkWou</t>
  </si>
  <si>
    <t>izk0 fo0 lWou jktHkj cLrh</t>
  </si>
  <si>
    <t>Ikzk0 fo0 ukUgw dk Vksyk</t>
  </si>
  <si>
    <t>izk0 fo0 lWou</t>
  </si>
  <si>
    <t>izk- fo- HkjFkhiqj</t>
  </si>
  <si>
    <t>izk- fo- rk[kk</t>
  </si>
  <si>
    <t>izk- fo- blkjh</t>
  </si>
  <si>
    <t>Jh jktsUnz flag</t>
  </si>
  <si>
    <t>Jh vfuy flag</t>
  </si>
  <si>
    <t>Jh f'koth ik.Ms;</t>
  </si>
  <si>
    <t>Jh jkt ujk;.k flag</t>
  </si>
  <si>
    <t>Jh jketh jke</t>
  </si>
  <si>
    <t>Jh vo/ks'k flag</t>
  </si>
  <si>
    <t>Jh /otk/kkjh flag</t>
  </si>
  <si>
    <t>Jh 'kksHkukFk flag</t>
  </si>
  <si>
    <t>Jh ';ke dqekjh flag</t>
  </si>
  <si>
    <t>Jh lksukukFk flag</t>
  </si>
  <si>
    <t>Jh fot; ;kno</t>
  </si>
  <si>
    <t>Jh jkeukFk flag</t>
  </si>
  <si>
    <t>Jh jktsUnz izlkn xqIrk</t>
  </si>
  <si>
    <t>Jh tehnkj ;kno</t>
  </si>
  <si>
    <t>Jh pUnz'ks[kj ;kno</t>
  </si>
  <si>
    <t>Jh jek'kadj ;kno</t>
  </si>
  <si>
    <t>Jh yYyu izlkn oekZ</t>
  </si>
  <si>
    <t>Jh fo'oukFk izknl</t>
  </si>
  <si>
    <t>Jh /kuyky ;kno</t>
  </si>
  <si>
    <t>Jh mek'kadj ;kno</t>
  </si>
  <si>
    <t>Jh v'kksd dqekj ;kno</t>
  </si>
  <si>
    <t>Jh eksgu dqekj oekZ</t>
  </si>
  <si>
    <t>Jherh yfyrk ik.Ms;</t>
  </si>
  <si>
    <t>Jh vfuy dqekj</t>
  </si>
  <si>
    <t>Jh lst; oekZ</t>
  </si>
  <si>
    <t>Jh lq/khj dqekj</t>
  </si>
  <si>
    <t>Jh iznhi flag</t>
  </si>
  <si>
    <t>Jh lqjsUnz flag</t>
  </si>
  <si>
    <t>Jh yYyu ;kno</t>
  </si>
  <si>
    <t>Jh fot; 'kadj ik.Ms;</t>
  </si>
  <si>
    <t>Jh lqjsUnz ukFk feJk</t>
  </si>
  <si>
    <t>Jh cPpkyky flag</t>
  </si>
  <si>
    <t>Jh j?kqukFk flag</t>
  </si>
  <si>
    <t>Jh txUukFk</t>
  </si>
  <si>
    <t>Jh ;ksxsUnz vks&lt;k</t>
  </si>
  <si>
    <t>Jh jkes'oj vks&gt;k</t>
  </si>
  <si>
    <t>izk0fo0 ljkWd</t>
  </si>
  <si>
    <t>oyhiqj</t>
  </si>
  <si>
    <t>izk0fo0 pUnziqjk</t>
  </si>
  <si>
    <t>pUnziqjk</t>
  </si>
  <si>
    <t>izk0fo0 pUnziqjk j?kqukFkiqj</t>
  </si>
  <si>
    <t>d0 izk0 fo0 ukxiqj</t>
  </si>
  <si>
    <t>izk0 fo0 ukxiqj</t>
  </si>
  <si>
    <t>izk0 fo0 dq'kokgk cLrh ulhjiqj</t>
  </si>
  <si>
    <t>ulhjiqj</t>
  </si>
  <si>
    <t>izk0 fo0 ulhjiqj</t>
  </si>
  <si>
    <t>unkSyh</t>
  </si>
  <si>
    <t>izk0 fo0 unkSyh gfjtu cLrh</t>
  </si>
  <si>
    <t>d0 izk0 fo0 uxgj</t>
  </si>
  <si>
    <t>uxgj</t>
  </si>
  <si>
    <t>izk0 fo0 uxgj</t>
  </si>
  <si>
    <t>izk0 fo0 bLykfe;k jlM+k</t>
  </si>
  <si>
    <t>uxj ikfydk</t>
  </si>
  <si>
    <t>izk0 fo0 jlMk+ ua0&amp;1</t>
  </si>
  <si>
    <t>izk0 fo0 jlMk+ ua0&amp;2</t>
  </si>
  <si>
    <t>izk0 fo0 jlMk+ ua0&amp;4</t>
  </si>
  <si>
    <t>izk0 fo0 jlMk+ ua0&amp;5</t>
  </si>
  <si>
    <t>d0 izk0 fo0 vegj</t>
  </si>
  <si>
    <t>izk0 fo0 ;kno cLrh vegj</t>
  </si>
  <si>
    <t>izk0 fo0 efugk¡ vegj</t>
  </si>
  <si>
    <t>izk0 fo0 vegj</t>
  </si>
  <si>
    <t>izk0 fo0 ehjuxat</t>
  </si>
  <si>
    <t>vegj iêh nf{k.k</t>
  </si>
  <si>
    <t>izk0 fo0 lMkSyh</t>
  </si>
  <si>
    <t>izk0 fo0 vegj iêh nf{k.k</t>
  </si>
  <si>
    <t>vegjk</t>
  </si>
  <si>
    <t>izk0 fo0 vegjk</t>
  </si>
  <si>
    <t>d0 izk0 fo0 vfByk</t>
  </si>
  <si>
    <t>izk0 fo vfByk</t>
  </si>
  <si>
    <t>izk0 fo0 cjfgek</t>
  </si>
  <si>
    <t>izk0 fo0 vfBykiqjk</t>
  </si>
  <si>
    <t>izk0 fo0 lfnZyiqj</t>
  </si>
  <si>
    <t>izk0 fo0 vke?kV</t>
  </si>
  <si>
    <t>izk0 fo0 fpjdVgka</t>
  </si>
  <si>
    <t>vrjlqoka dyk¡</t>
  </si>
  <si>
    <t>izk0 fo0 vrjlqaok</t>
  </si>
  <si>
    <t>izk0 fo0 xkSjiqjk</t>
  </si>
  <si>
    <t>xkSjkiqj</t>
  </si>
  <si>
    <t>izk0 fo0 ycdjk</t>
  </si>
  <si>
    <t>jlM+k</t>
  </si>
  <si>
    <t>izk0 fo0 [kfjdk</t>
  </si>
  <si>
    <t>&gt;jdVgk¡</t>
  </si>
  <si>
    <t>[kfjdk</t>
  </si>
  <si>
    <t>izk0 fo0 Hkk[kj</t>
  </si>
  <si>
    <t>izk0 fo0 [kkuiqj</t>
  </si>
  <si>
    <t>Mqefj;k</t>
  </si>
  <si>
    <t>[kkuiqj</t>
  </si>
  <si>
    <t>izk0 fo0 c?kefj;k</t>
  </si>
  <si>
    <t>izk0 fo0 eBukx UkkFk</t>
  </si>
  <si>
    <t>d0 izk0 fo0 &gt;jdVgk¡</t>
  </si>
  <si>
    <t>pkScsNijk</t>
  </si>
  <si>
    <t>dapuiqj</t>
  </si>
  <si>
    <t>izk0 fo0 NksVdh csygjh</t>
  </si>
  <si>
    <t>izk0 fo0 dsok</t>
  </si>
  <si>
    <t>izk0 fo0 dq'kgj</t>
  </si>
  <si>
    <t>mngk¡</t>
  </si>
  <si>
    <t>dq'kgj</t>
  </si>
  <si>
    <t>izk0 fo0 rkfgjiqj</t>
  </si>
  <si>
    <t>gfjgkdyk¡</t>
  </si>
  <si>
    <t>dqlkSjh [kqnZ</t>
  </si>
  <si>
    <t>izk0 fo0 dqlkSjh dyk¡</t>
  </si>
  <si>
    <t>dqlkSjh dyk¡</t>
  </si>
  <si>
    <t>izk0 fo0 egk/kuiqj</t>
  </si>
  <si>
    <t>egk/kuiqj</t>
  </si>
  <si>
    <t>izk0 fo0 vpyx&lt;</t>
  </si>
  <si>
    <t>ekuflag Nijk</t>
  </si>
  <si>
    <t>izk0 fo0 nrkSyh</t>
  </si>
  <si>
    <t>izk0 fo0 eqMkMhg</t>
  </si>
  <si>
    <t>ewuNijk</t>
  </si>
  <si>
    <t>izk0 fo0 ewuNijk</t>
  </si>
  <si>
    <t>izk0 fo0 Vksyk xaxkik.Ms;</t>
  </si>
  <si>
    <t>izk0 fo0 f=dkyiqj</t>
  </si>
  <si>
    <t>xk;?kkV</t>
  </si>
  <si>
    <t>izk0 fo0 dqEgSyk</t>
  </si>
  <si>
    <t>izk0 fo0 fclkSyh</t>
  </si>
  <si>
    <t>gqlsukckn</t>
  </si>
  <si>
    <t>fclkSyk</t>
  </si>
  <si>
    <t>izk0 fo0 fcugk</t>
  </si>
  <si>
    <t>fcugk¡</t>
  </si>
  <si>
    <t>d0 izk0 fo0 fcugk</t>
  </si>
  <si>
    <t>izk0 fo0 f'koiqj</t>
  </si>
  <si>
    <t>f'koiqj</t>
  </si>
  <si>
    <t>izk0 fo0 flaxgh</t>
  </si>
  <si>
    <t>flaxgh</t>
  </si>
  <si>
    <t>izk0 fo0 fo'kqiqjk</t>
  </si>
  <si>
    <t>izk0 fo0 dqvk¡fiij</t>
  </si>
  <si>
    <t>izk0fo0 Qqyofj;k</t>
  </si>
  <si>
    <t>Qqyofj;k</t>
  </si>
  <si>
    <t>izk0fo0 teqvka</t>
  </si>
  <si>
    <t>teqvka</t>
  </si>
  <si>
    <t>izk0fo0 tukM+h ua0 1</t>
  </si>
  <si>
    <t xml:space="preserve">tukM+h </t>
  </si>
  <si>
    <t>izk0fo0 tukM+h ua0 2</t>
  </si>
  <si>
    <t>izk0fo0 ligka</t>
  </si>
  <si>
    <t>izk0fo0 pfd;k ds ckjh</t>
  </si>
  <si>
    <t>izk0fo0 uxok ua0 2</t>
  </si>
  <si>
    <t xml:space="preserve">uxok </t>
  </si>
  <si>
    <t>izk0fo0 uxok ua0 1</t>
  </si>
  <si>
    <t>izk0fo0 V?kjkSyh</t>
  </si>
  <si>
    <t>V?kjkSyh</t>
  </si>
  <si>
    <t>d0izk0fo0 f'koiqj nh;j</t>
  </si>
  <si>
    <t>Jh eSuwn~nhu</t>
  </si>
  <si>
    <t>izk- fo- bUnjiqj</t>
  </si>
  <si>
    <t>Jherh nqxkZorh nsoh</t>
  </si>
  <si>
    <t>chjkHkkWVh</t>
  </si>
  <si>
    <t>izk- fo- chjkHkkWVh</t>
  </si>
  <si>
    <t>Jherh dfcrk ;kno</t>
  </si>
  <si>
    <t>izk0 fo0 cNbZiqj</t>
  </si>
  <si>
    <t>ihijk iV~Vh cgksjkiqj</t>
  </si>
  <si>
    <t>izk- fo- cgksjkiqj</t>
  </si>
  <si>
    <t>izk- fo- ihijk</t>
  </si>
  <si>
    <t>lj;kW cxMkSjk</t>
  </si>
  <si>
    <t>izk- fo- lj;kW cxMkSjk</t>
  </si>
  <si>
    <t>Jherh eUlk nsoh</t>
  </si>
  <si>
    <t>dU;k izk- fo- lyseiqj</t>
  </si>
  <si>
    <t>Jh cspu jke</t>
  </si>
  <si>
    <t>izk- fo- lyseiqj</t>
  </si>
  <si>
    <t>izk0 fo0 cNjtk</t>
  </si>
  <si>
    <t>izk0 fo0 dY;kuhiqj</t>
  </si>
  <si>
    <t>efVgh</t>
  </si>
  <si>
    <t>izk0 fo0 efVgha</t>
  </si>
  <si>
    <t>Jh c`tfcgkjh flag</t>
  </si>
  <si>
    <t>dU;k izk0 fo0 Mqejh</t>
  </si>
  <si>
    <t>tokgj uxj</t>
  </si>
  <si>
    <t>Jh ykycpu frokjh</t>
  </si>
  <si>
    <t>izk0 fo0 d&gt;kjh</t>
  </si>
  <si>
    <t>izk0 fo0 d&gt;kjh oekZ Vksyk</t>
  </si>
  <si>
    <t>dksM+jk</t>
  </si>
  <si>
    <t>izk0 fo0 dksM+jk</t>
  </si>
  <si>
    <t>Jh jkekdkUr flag</t>
  </si>
  <si>
    <t>dyuk</t>
  </si>
  <si>
    <t>Jh xaxk fclqu</t>
  </si>
  <si>
    <t>Jh lqn'kZu ;kno</t>
  </si>
  <si>
    <t>izk0 fo0 ik.Ms;iqj HkjVksyk</t>
  </si>
  <si>
    <t>Jh egsUnz izrki flag</t>
  </si>
  <si>
    <t>dU;k izk0 fo0 uxiqjk</t>
  </si>
  <si>
    <t>Jh egsUnz flag</t>
  </si>
  <si>
    <t>izk0 fo0 xqjokW</t>
  </si>
  <si>
    <t>bLykfe;k izk0 fo0 Vhdknsojh</t>
  </si>
  <si>
    <t>Jh Jhjke flag</t>
  </si>
  <si>
    <t>dU;k izk0 fo0 Vhdknsojh</t>
  </si>
  <si>
    <t>izk0 fo0 Mksaxkcks&gt;</t>
  </si>
  <si>
    <t>Jh deynso izlkn</t>
  </si>
  <si>
    <t>cjscks&gt;</t>
  </si>
  <si>
    <t>lk0lg0 lfefr cjsZcks&gt;</t>
  </si>
  <si>
    <t>dSFkhdyk</t>
  </si>
  <si>
    <t>izk0 fo0 dSFkhdyk</t>
  </si>
  <si>
    <t>izk0 fo0 fpUrkef.kiqj</t>
  </si>
  <si>
    <t>Jh jktcgknqj jke</t>
  </si>
  <si>
    <t>izk0fo0vk0ek0 fpUrkef.kiqj</t>
  </si>
  <si>
    <t>dU;k izk0 fo0 xksikyiqj</t>
  </si>
  <si>
    <t>iw0 ek0 fo0 cq&lt;+Å</t>
  </si>
  <si>
    <t>iw0 ek0 fo0 csyljk</t>
  </si>
  <si>
    <t>iw0 ek0 fo0 dqjsth</t>
  </si>
  <si>
    <t>iw0 ek0 fo0 jkeiqj vlyh</t>
  </si>
  <si>
    <t>Jh izsepUn xqIRk</t>
  </si>
  <si>
    <t>iw0 ek0 fo0 vergkiqj</t>
  </si>
  <si>
    <t>chjiqj</t>
  </si>
  <si>
    <t>iw0 ek0 fo0 chjiqj</t>
  </si>
  <si>
    <t>iw0 ek0 fo0 fi;jgh</t>
  </si>
  <si>
    <t>iw0 ek0 fo0 fldfj;k [kqnZ</t>
  </si>
  <si>
    <t>iw0 ek0 fo0 fldfj;k [kqnZ uV cLrh</t>
  </si>
  <si>
    <t>dU;k iw0 ek0 fo0 fldfj;k dyk</t>
  </si>
  <si>
    <t>iw0 ek0 fo0 fldfj;k dyk</t>
  </si>
  <si>
    <t>iw0 ek0 fo0 gFkkSM+h</t>
  </si>
  <si>
    <t>Jh fldhy jke</t>
  </si>
  <si>
    <t>iw0 ek0 fo0 ijfl;k</t>
  </si>
  <si>
    <t>dU;k iw0 ek0 fo0 fpydgj</t>
  </si>
  <si>
    <t>Jh jkepUn</t>
  </si>
  <si>
    <t>iw0 ek0 fo0 fpydgj</t>
  </si>
  <si>
    <t>iw0 ek0 fo0 gfjgjiqj</t>
  </si>
  <si>
    <t>iw0 ek0 fo0 igkM+iqj</t>
  </si>
  <si>
    <t>iw0 ek0 fo0 igkM+iqj vuq0 cLrh</t>
  </si>
  <si>
    <t>iw0 ek0 fo0 pkSdkjh</t>
  </si>
  <si>
    <t>iw0 ek0 fo0 ujkWo</t>
  </si>
  <si>
    <t>vankSj</t>
  </si>
  <si>
    <t>iw0 ek0 fo0 vankSj</t>
  </si>
  <si>
    <t>vkSnh</t>
  </si>
  <si>
    <t>iw0 ek0 fo0 vkSanh</t>
  </si>
  <si>
    <t>iw0ek0fo0 cluokj</t>
  </si>
  <si>
    <t>dU;k iw0 ek0 fo0 gtkSyh</t>
  </si>
  <si>
    <t>iw0 ek0 fo0 gtkSyh</t>
  </si>
  <si>
    <t>ipgqvkW</t>
  </si>
  <si>
    <t>iw0 ek0 fo0 yksgVk</t>
  </si>
  <si>
    <t>Jh lR;ukjk;u xqIr</t>
  </si>
  <si>
    <t>iw0ek0fo0 j?kqukFkiqj</t>
  </si>
  <si>
    <t>iw0 ek0 fo0 vluokj</t>
  </si>
  <si>
    <t>dqdqjgkW</t>
  </si>
  <si>
    <t>iw0ek0fo0 dqdqjgkW</t>
  </si>
  <si>
    <t>Jh jkts'k jke</t>
  </si>
  <si>
    <t>iw0 ek0 fo0 [kyhyiqj</t>
  </si>
  <si>
    <t>iw0 ek0 fo0 lWojk</t>
  </si>
  <si>
    <t>izk0fo0 f'koiqj fn;j ua0 1</t>
  </si>
  <si>
    <t>izk0fo0 nknk ds Nijk</t>
  </si>
  <si>
    <t>izk0fo0 v[kkj</t>
  </si>
  <si>
    <t>izk0fo0 vke?kkV</t>
  </si>
  <si>
    <t>izk0 fo0 :iÅiqj</t>
  </si>
  <si>
    <t>izk0fo0 lukFk ik.Ms; dk Nijk</t>
  </si>
  <si>
    <t>vks&gt;kdNqvk</t>
  </si>
  <si>
    <t>izk0fo0 usr yky dk Nijk</t>
  </si>
  <si>
    <t>izk0fo0 vks&gt;ofy;k</t>
  </si>
  <si>
    <t>vks&gt;ofy;k</t>
  </si>
  <si>
    <t>izk0fo0 ik.Ms;iqj</t>
  </si>
  <si>
    <t>vM+jk</t>
  </si>
  <si>
    <t>izk0fo0 uokuxj</t>
  </si>
  <si>
    <t>xft;kiqj</t>
  </si>
  <si>
    <t>izk0fo0 xft;kiqj</t>
  </si>
  <si>
    <t>nqcgM</t>
  </si>
  <si>
    <t>izk0 fo0 lkgiqj</t>
  </si>
  <si>
    <t>izk0 fo0 &gt;axgh</t>
  </si>
  <si>
    <t>izk0 fo0 'ksjoka dyk¡</t>
  </si>
  <si>
    <t>ip[kksjk</t>
  </si>
  <si>
    <t xml:space="preserve"> 'ksjoka dyk¡</t>
  </si>
  <si>
    <t>izk0 fo0 ,dkSuh</t>
  </si>
  <si>
    <t>QsQuk</t>
  </si>
  <si>
    <t>iMljk unkSuh</t>
  </si>
  <si>
    <t>izk0 fo0 iMljk unkSyh rkuiqj</t>
  </si>
  <si>
    <t>iMljk unkSyh cktkj</t>
  </si>
  <si>
    <t>izk0 fo0 ipek</t>
  </si>
  <si>
    <t>ipek</t>
  </si>
  <si>
    <t>izk0 fo0 MQyiqjk</t>
  </si>
  <si>
    <t>irksbZ</t>
  </si>
  <si>
    <t>izk0 fo0 irukjh ua0&amp;1</t>
  </si>
  <si>
    <t>irukjh</t>
  </si>
  <si>
    <t>izk0 fo0 irukjh ua0&amp;2</t>
  </si>
  <si>
    <t>izk0 fo0 fdrqZiqj</t>
  </si>
  <si>
    <t>izk0 fo0 iwjk</t>
  </si>
  <si>
    <t>iwjk</t>
  </si>
  <si>
    <t>izk0 fo0 jNkSyh</t>
  </si>
  <si>
    <t>izk0 fo0 lj;k¡Mhgq Hkxr</t>
  </si>
  <si>
    <t>lj;ka MhgqHkxr</t>
  </si>
  <si>
    <t>izk0 fo0 ekeiqj egnso</t>
  </si>
  <si>
    <t>izk0 fo0 lksukMhg ua0&amp;1</t>
  </si>
  <si>
    <t>izk0 fo0 lksukMhg ua0&amp;2</t>
  </si>
  <si>
    <t>izk0 fo0 llukcgknqjiqj</t>
  </si>
  <si>
    <t>lluk cgknqjiqj</t>
  </si>
  <si>
    <t>izk0 fo0 Qjghaij</t>
  </si>
  <si>
    <t>izk0 fo0 lrqgkMh</t>
  </si>
  <si>
    <t>lrqgkMh</t>
  </si>
  <si>
    <t>izk0 o0 xkft;kiqj</t>
  </si>
  <si>
    <t>izk0 fo0 m?kju</t>
  </si>
  <si>
    <t>m?kju</t>
  </si>
  <si>
    <t>izk0 fo0 jkeiqj Nkouh</t>
  </si>
  <si>
    <t>mHkkao</t>
  </si>
  <si>
    <t>izk0 fo0 lkgquiqj</t>
  </si>
  <si>
    <t>nksFk</t>
  </si>
  <si>
    <t>pdgolkiqj</t>
  </si>
  <si>
    <t>izk0 fo0 lSniqjk ua0&amp;1</t>
  </si>
  <si>
    <t>izk0 fo0 lSniqjk ua0&amp;2</t>
  </si>
  <si>
    <t>izk0 fo0 pjkSok ua0&amp;1</t>
  </si>
  <si>
    <t>izk0 fo0 pjkSok ua0&amp;2</t>
  </si>
  <si>
    <t>izk0 fo0 Bdqjgh</t>
  </si>
  <si>
    <t>izk0 fo0 dqehZiqjk</t>
  </si>
  <si>
    <t>izk0 fo0 pkSfd;k</t>
  </si>
  <si>
    <t>pkSfd;k</t>
  </si>
  <si>
    <t>izk0 fo0 pSuiqjxqykSjk ua0&amp;1</t>
  </si>
  <si>
    <t>pSuiqj xqykSjk</t>
  </si>
  <si>
    <t>izk0 fo0 pSuiqjxqykSjk ua0&amp;2</t>
  </si>
  <si>
    <t>izk0 fo0 pUnk;j oyhiqj</t>
  </si>
  <si>
    <t>izk0 fo0 pUnk;j dyk</t>
  </si>
  <si>
    <t>pUnk;j dyk¡</t>
  </si>
  <si>
    <t>izk0 fo0 pUnkMhg ua0&amp;1</t>
  </si>
  <si>
    <t>cqf)iqj</t>
  </si>
  <si>
    <t>izk0 fo0 pUnkMhg ua0&amp;2</t>
  </si>
  <si>
    <t>izk0 fo0 y[kofy;k</t>
  </si>
  <si>
    <t>izk0 fo0 QjlkVkj</t>
  </si>
  <si>
    <t>izk0 fo0 rjNkikj</t>
  </si>
  <si>
    <t>rjkNkikj</t>
  </si>
  <si>
    <t>izk0 fo0 rqrhZiqj ua0&amp;1</t>
  </si>
  <si>
    <t>izk0 fo0 rqrhZiqj ua0&amp;2</t>
  </si>
  <si>
    <t>izk0 fo0 lqtkSuk</t>
  </si>
  <si>
    <t>izk0 fo0 dq'kgkekaM</t>
  </si>
  <si>
    <t>izk0 fo0 rsyek</t>
  </si>
  <si>
    <t xml:space="preserve">rysek </t>
  </si>
  <si>
    <t>izk0 fo0 tehu fll;.M</t>
  </si>
  <si>
    <t xml:space="preserve">tehu fll;.M </t>
  </si>
  <si>
    <t>izk0 fo0 egewnpd</t>
  </si>
  <si>
    <t>ttkSyh</t>
  </si>
  <si>
    <t>izk0 fo0 'kks/kuiqj</t>
  </si>
  <si>
    <t>izk0 fo0 lh;j ua0&amp;1</t>
  </si>
  <si>
    <t>izk0 fo0 v[kksi ua0&amp;1</t>
  </si>
  <si>
    <t>v[kksi</t>
  </si>
  <si>
    <t>izk0 fo0 v[kksi ua0&amp;2</t>
  </si>
  <si>
    <t>izk0 fo0 cHkfu;ka</t>
  </si>
  <si>
    <t>izk0 fo0 e&gt;kSok¡rky vekosa</t>
  </si>
  <si>
    <t>vekosa</t>
  </si>
  <si>
    <t>izk0 fo0 vekos</t>
  </si>
  <si>
    <t>vo;k¡</t>
  </si>
  <si>
    <t>Jh jkekdUr</t>
  </si>
  <si>
    <t>iw0 ek0 fo0 mpsM+k</t>
  </si>
  <si>
    <t>iw0ek0fo0 Qrrsiqj</t>
  </si>
  <si>
    <t>iw0 ek0 fo0 rn~nhiqj</t>
  </si>
  <si>
    <t>Jh jke vo/ks'k pkSgku</t>
  </si>
  <si>
    <t>dU;k iw0 ek0 fo0 xkSjk</t>
  </si>
  <si>
    <t>iw0 ek0 fo0 ik.Ms;iqj</t>
  </si>
  <si>
    <t>zJh ijekuUn ik.Ms;</t>
  </si>
  <si>
    <t>iw0 ek0 fo0 lou</t>
  </si>
  <si>
    <t>iw0 ek0 fo0 rk[kk</t>
  </si>
  <si>
    <t>iw0 ek0 fo0 cNbZiqj</t>
  </si>
  <si>
    <t>Jh dfcrk ;kno</t>
  </si>
  <si>
    <t>iw0 ek0 fo0 cgksjkiqj</t>
  </si>
  <si>
    <t>iw0 ek0 fo0 ihijk</t>
  </si>
  <si>
    <t>iw0 ek0 fo0 lj;kWcxMkSjk</t>
  </si>
  <si>
    <t>iw0ek0fo0 lyseiqj</t>
  </si>
  <si>
    <t>iw0 ek0 fo0 dY;k.khiqj</t>
  </si>
  <si>
    <t>Jh lqck"k pUn pkSgku</t>
  </si>
  <si>
    <t>iw0 ek0 fo0 lgns'k</t>
  </si>
  <si>
    <t>Jh vkseizdk'k mik/;k;</t>
  </si>
  <si>
    <t>iw0 ek0 fo0 Mqejh</t>
  </si>
  <si>
    <t>iw0 ek0 fo0 d&gt;kjh</t>
  </si>
  <si>
    <t>iw0 ek0 fo0 dksM+jk</t>
  </si>
  <si>
    <t>iw0 ek0 fo0 eaxjkSyh</t>
  </si>
  <si>
    <t>Jh xaxk fclqu ;kno</t>
  </si>
  <si>
    <t>iw0 ek0 fo0 uxiqjk</t>
  </si>
  <si>
    <t>iw0 ek0 fo0 Vhdknsojh</t>
  </si>
  <si>
    <t>iw0 ek0 fo0 cjsZcks&gt;</t>
  </si>
  <si>
    <t>dSyhdyk</t>
  </si>
  <si>
    <t>iw0 ek0 fo0 dSFkhdyk</t>
  </si>
  <si>
    <t>e&gt;kSok</t>
  </si>
  <si>
    <t>iw0 ek0 fo0 e&gt;kSok</t>
  </si>
  <si>
    <t>iw0 ek0 fo0 jkeiqj pkSgku cLrh</t>
  </si>
  <si>
    <t>iw0 ek0 fo0 xksikyiqj</t>
  </si>
  <si>
    <t>Jh xqykc flag</t>
  </si>
  <si>
    <t>ohjkHkkWVh</t>
  </si>
  <si>
    <t>Qkfrek uxj tw0 gk0 Ldwy chjkHkkWVh</t>
  </si>
  <si>
    <t>Jh dY;k.k ckck iw0ek0fo0 fNCch</t>
  </si>
  <si>
    <t>Jh fo'oukFk ;fr iw0ek0fo0 pksxM+k</t>
  </si>
  <si>
    <t>izk0 fo0 gfjgk dyk¡</t>
  </si>
  <si>
    <t>gfjgk¡dyk</t>
  </si>
  <si>
    <t>d0 izk0 fo0 gfjgk dyk¡</t>
  </si>
  <si>
    <t>izk0 fo0 NfRrlk</t>
  </si>
  <si>
    <t>gjiqj</t>
  </si>
  <si>
    <t>izk0 fo0 gqlsukckn ua0&amp;1</t>
  </si>
  <si>
    <t>gqlsuk ckn</t>
  </si>
  <si>
    <t>izk0 fo0 gqlsukckn ua0&amp;2</t>
  </si>
  <si>
    <t>izk0 fo0 Hkksikyiqj iwohZ</t>
  </si>
  <si>
    <t>nrgk¡</t>
  </si>
  <si>
    <t>Hkksikyiqj</t>
  </si>
  <si>
    <t>izk0 fo0 Hkksikyiqj if'pe</t>
  </si>
  <si>
    <t>izk0 fo0 pkSgku clrh</t>
  </si>
  <si>
    <t>Hkksiriqj</t>
  </si>
  <si>
    <t>izk0 fo0 Hkksiriqj</t>
  </si>
  <si>
    <t>izk0 fo0 Hkkst Nijk</t>
  </si>
  <si>
    <t>Hkkst Nijk</t>
  </si>
  <si>
    <t>izk0 fo0 idgk¡</t>
  </si>
  <si>
    <t>idgk¡</t>
  </si>
  <si>
    <t>izk0 fo0 ip:[kk</t>
  </si>
  <si>
    <t>ip:[kk</t>
  </si>
  <si>
    <t>d0 izk0 fo0 ip:[kk</t>
  </si>
  <si>
    <t>izk0 fo0 v?kSyk</t>
  </si>
  <si>
    <t>izk0 fo0 js[kgk¡ uwjiqj</t>
  </si>
  <si>
    <t>jkeiqj exfjy</t>
  </si>
  <si>
    <t>izk0 fo0 jkeiqj iqohZ</t>
  </si>
  <si>
    <t>izk0 fo0 jkeiqj if'pe</t>
  </si>
  <si>
    <t>izk0 fo0 jtkSyh</t>
  </si>
  <si>
    <t>jtkSyh</t>
  </si>
  <si>
    <t>izk0 fo0 jtkSyh if'peh</t>
  </si>
  <si>
    <t>izk0 fo0 mngk</t>
  </si>
  <si>
    <t>izk0 fo0 Mqefj;k</t>
  </si>
  <si>
    <t>d0 izk0 fo0 Mqefj;k</t>
  </si>
  <si>
    <t xml:space="preserve"> izk0 fo0 Mqefj;k pf'peh</t>
  </si>
  <si>
    <t>izk0 fo0 iaMkSyh</t>
  </si>
  <si>
    <t>izk0 fo0 ealk jk; ds ckjh</t>
  </si>
  <si>
    <t>izk0 fo0 Nfi;k</t>
  </si>
  <si>
    <t>Nfi;k</t>
  </si>
  <si>
    <t>izk0 fo0 nqcsNki</t>
  </si>
  <si>
    <t>izk0 fo0 eaxhrNki</t>
  </si>
  <si>
    <t>izk0 fo0 jke jru dk Msjk</t>
  </si>
  <si>
    <t>nrgka</t>
  </si>
  <si>
    <t>Nijk lkfjc</t>
  </si>
  <si>
    <t>izk0 fo0 Nijk lkfjo</t>
  </si>
  <si>
    <t>Nijk lkfjy</t>
  </si>
  <si>
    <t>d0 izk0 fo0 nrgk¡</t>
  </si>
  <si>
    <t>d0 izk0 fo0 NsMh</t>
  </si>
  <si>
    <t>NsMh</t>
  </si>
  <si>
    <t>izk0 fo0 NsMh</t>
  </si>
  <si>
    <t>izk0 fo0 of"'kB uxj ua0&amp;1</t>
  </si>
  <si>
    <t>of"'kB uxj</t>
  </si>
  <si>
    <t>izk0 fo0 of"'kB uxj ua0&amp;2</t>
  </si>
  <si>
    <t>izk0 fo0 /kwiukFk dk Msjk</t>
  </si>
  <si>
    <t>izk0 fo0 pkScs Nijk</t>
  </si>
  <si>
    <t>izk0 fo0 vrjkSy</t>
  </si>
  <si>
    <t>vrjkSy pdfeYdku</t>
  </si>
  <si>
    <t>izk0 fo0 bUnkSyh</t>
  </si>
  <si>
    <t>Vxquh;k</t>
  </si>
  <si>
    <t>izk0 fo0 xksfoUn iqj</t>
  </si>
  <si>
    <t>izk0 fo0 xksoiqj xkscjh</t>
  </si>
  <si>
    <t>izk0 fo0 yksgVk ua0&amp;1</t>
  </si>
  <si>
    <t>yksgVk</t>
  </si>
  <si>
    <t>izk0 fo0 yksgVk ua0&amp;2</t>
  </si>
  <si>
    <t>Mk0ch0vkj0 vEcsMdj izk0ik0 iM+ljk</t>
  </si>
  <si>
    <t>iM+ljk unkSyh rktiqj</t>
  </si>
  <si>
    <t>Mk0ch0vkj0 vEcsMdj izk0ik0 
dq.Msy fu;ker vyh</t>
  </si>
  <si>
    <t>Mk0ch0vkj0 vEcsMdj izk0ik0 vo;ka</t>
  </si>
  <si>
    <t>Mk0ch0vkj0 vEcsMdj izk0ik0 lh;j</t>
  </si>
  <si>
    <t>vuq0tk0izk0ik0 ujgha pUnk;j cyhiqj</t>
  </si>
  <si>
    <t>xka/kh vuq0tk0 f'k'kw efUnj lfg;k csYFkjk cktkj</t>
  </si>
  <si>
    <t>Mk0ch0vkj0 vEcsMdj izk0fo0 ,dlkj fiijkSyh</t>
  </si>
  <si>
    <t>izk0 fo0 f'koiqj efB;k</t>
  </si>
  <si>
    <t>fll;.M dyk</t>
  </si>
  <si>
    <t>izk0 fo0 frjubZ f[kftjiqj gfjtu cLrh</t>
  </si>
  <si>
    <t>frjubZ f[kthjiqj</t>
  </si>
  <si>
    <t>pUnk;j oyhiqj</t>
  </si>
  <si>
    <t>izk0 fo0 'kkgiqj cHkukSyh</t>
  </si>
  <si>
    <t>y{e.kiqj</t>
  </si>
  <si>
    <t xml:space="preserve"> 'kkgiqj cHkukSyh</t>
  </si>
  <si>
    <t>izk0 fo0 jS;k [kkMh</t>
  </si>
  <si>
    <t>izk0 fo0 /kekZiqj</t>
  </si>
  <si>
    <t>dkjksa</t>
  </si>
  <si>
    <t>/kekZiqj</t>
  </si>
  <si>
    <t>izk0 fo0 c?kkSu</t>
  </si>
  <si>
    <t>lj;k¡</t>
  </si>
  <si>
    <t>c?kkSuk</t>
  </si>
  <si>
    <t>izk0 fo0 fo'os'ojiqj</t>
  </si>
  <si>
    <t>izk0 fo0 c&lt;+ofy;k</t>
  </si>
  <si>
    <t>c&lt;ofy;k</t>
  </si>
  <si>
    <t>izk0 fo0 fVdjh</t>
  </si>
  <si>
    <t>izk0 fo0 ihijk [kqnZ</t>
  </si>
  <si>
    <t>lqtk;r</t>
  </si>
  <si>
    <t>chchiqj</t>
  </si>
  <si>
    <t>clqnsok</t>
  </si>
  <si>
    <t>izk0 fo0 clariqj</t>
  </si>
  <si>
    <t>lksgk¡o</t>
  </si>
  <si>
    <t>izk0 fo0 csylhikg</t>
  </si>
  <si>
    <t>izk0 fo0 dFkfj;k ua0&amp;1</t>
  </si>
  <si>
    <t>nkSyriqj</t>
  </si>
  <si>
    <t>dFkfj;k</t>
  </si>
  <si>
    <t>izk0 fo0 dFkfj;k ua0&amp;2</t>
  </si>
  <si>
    <t>izk0 fo0 dkjksa ua0&amp;1</t>
  </si>
  <si>
    <t>izk0 fo0 dkjksa ua0&amp;2</t>
  </si>
  <si>
    <t>izk0 fo0 cudVk if'pe</t>
  </si>
  <si>
    <t>d0 izk0 fo0 mft;kj</t>
  </si>
  <si>
    <t>dqrqciqj</t>
  </si>
  <si>
    <t>izk0 fo0 mejiqj nh;j</t>
  </si>
  <si>
    <t>dqYgfM;k</t>
  </si>
  <si>
    <t>izk0 fo0 dqYgfM;k</t>
  </si>
  <si>
    <t>izk0 fo0 lqjkikyh</t>
  </si>
  <si>
    <t>izk0 fo0 cMkSjk</t>
  </si>
  <si>
    <t>izk0 fo0 egjsao</t>
  </si>
  <si>
    <t>egjsao</t>
  </si>
  <si>
    <t>izk0 fo0 ekuiqj</t>
  </si>
  <si>
    <t>ekuiqj</t>
  </si>
  <si>
    <t>izk0 fo0 frykiqj</t>
  </si>
  <si>
    <t>teU/kjok</t>
  </si>
  <si>
    <t>izk0 fo0 jrh Nijk</t>
  </si>
  <si>
    <t>izk0 fo0 lgrokj ua0&amp;1</t>
  </si>
  <si>
    <t>u0 i0 lgrokj</t>
  </si>
  <si>
    <t>izk0 fo0 lgrokj ua0&amp;2</t>
  </si>
  <si>
    <t xml:space="preserve">d0 izk0 fo0 lgrokj </t>
  </si>
  <si>
    <t>izk0 fo0 ek&gt;k</t>
  </si>
  <si>
    <t>uodk xk¡o</t>
  </si>
  <si>
    <t>izk0 fo0 ukSodk xk¡o</t>
  </si>
  <si>
    <t>izk0 fo0 uSuk</t>
  </si>
  <si>
    <t>uSuk</t>
  </si>
  <si>
    <t>izk0 fo0 cychj uSuk</t>
  </si>
  <si>
    <t>izk0 fo0 lksHkukFkiqj</t>
  </si>
  <si>
    <t>izk0 fo0 vlekuiqj</t>
  </si>
  <si>
    <t>vlekueiqj</t>
  </si>
  <si>
    <t>d0 izk0 fo0 xk;?kkB</t>
  </si>
  <si>
    <t>xk;?kV</t>
  </si>
  <si>
    <t>izk0 fo0 ykykVksyk</t>
  </si>
  <si>
    <t>izk0 fo0 xksiky uxj ua0&amp;1</t>
  </si>
  <si>
    <t>izk0 fo0 xksiky uxj ua0&amp;2</t>
  </si>
  <si>
    <t>u0 i0 jsorh</t>
  </si>
  <si>
    <t>jsorh</t>
  </si>
  <si>
    <t>izk0 fo0 'kelqnnhuiqj</t>
  </si>
  <si>
    <t>fll;.Mdyk</t>
  </si>
  <si>
    <t xml:space="preserve"> 'kelq|huiqj</t>
  </si>
  <si>
    <t>izk0 fo0 'kkgiqj ua0&amp;1</t>
  </si>
  <si>
    <t>fdfMgjkiqj</t>
  </si>
  <si>
    <t xml:space="preserve"> 'kkgiqj </t>
  </si>
  <si>
    <t>izk0 fo0 'kkgiqj ua0&amp;2</t>
  </si>
  <si>
    <t>izk0 fo0 lcnyiqj</t>
  </si>
  <si>
    <t>izk0 fo0 'kkgiqj vQxku ua0&amp;1</t>
  </si>
  <si>
    <t>jkeiqj pUnsy</t>
  </si>
  <si>
    <t xml:space="preserve"> 'kkgiqj vQxk</t>
  </si>
  <si>
    <t>izk0 fo0 'kkgiqj vQxku ua0&amp;2</t>
  </si>
  <si>
    <t>izk0 fo0 chjHkkuiqj</t>
  </si>
  <si>
    <t>QjlkVkj</t>
  </si>
  <si>
    <t xml:space="preserve"> 'ks[kiqj</t>
  </si>
  <si>
    <t>izk0 fo0 [kSjk[kkl</t>
  </si>
  <si>
    <t>pUn;kj oyhiqj</t>
  </si>
  <si>
    <t>[kSjk[kkl</t>
  </si>
  <si>
    <t>izk0 fo0 [kw¡Vk ogkjok ua0&amp;1</t>
  </si>
  <si>
    <t>eqgEeniqj</t>
  </si>
  <si>
    <t>[kwVk cgksjok</t>
  </si>
  <si>
    <t>izk0 fo0 [kw¡Vk ogkjok ua0&amp;2</t>
  </si>
  <si>
    <t>izk0fo0 bczkfgeiVVh ua0&amp;1</t>
  </si>
  <si>
    <t>bczfgeiêh</t>
  </si>
  <si>
    <t>bczkfgeiêh</t>
  </si>
  <si>
    <t>izk0fo0 bczkfgeiVVh ua0&amp;2</t>
  </si>
  <si>
    <t>izk0 fo0 bczkfgeiVVh Vksyk</t>
  </si>
  <si>
    <t>izk0 fo0 eqckjdiqj</t>
  </si>
  <si>
    <t>rqrhZikj</t>
  </si>
  <si>
    <t>izk0 fo0 cgqrkpd mik/;k;</t>
  </si>
  <si>
    <t>dksVsnkj</t>
  </si>
  <si>
    <t>ulhjiqj eB</t>
  </si>
  <si>
    <t>ulhjiqj VqVqokjh</t>
  </si>
  <si>
    <t>izk0 fo0 esMojk dyk¡</t>
  </si>
  <si>
    <t>izk0 fo0 uxokxbZ</t>
  </si>
  <si>
    <t>uxokxbZ</t>
  </si>
  <si>
    <t>izk0 fo0 uxokxbZ uohu</t>
  </si>
  <si>
    <t>izk0 fo0 vek¡o</t>
  </si>
  <si>
    <t>vekao</t>
  </si>
  <si>
    <t>izk0 fo0 vf[r;kjiqj</t>
  </si>
  <si>
    <t>vf[r;kjiqj</t>
  </si>
  <si>
    <t>izk0 fo0 VqVqokjh</t>
  </si>
  <si>
    <t>VqVqokjh</t>
  </si>
  <si>
    <t>izk0 fo0 y{e.kiqj</t>
  </si>
  <si>
    <t>izk0 fo0 rsrkjiqj</t>
  </si>
  <si>
    <t>lksgkao</t>
  </si>
  <si>
    <t>dz0la0</t>
  </si>
  <si>
    <t>izk0 fo0 iqfyl ykbu</t>
  </si>
  <si>
    <t>izk0 fo0 gfjiqj ua0&amp;1</t>
  </si>
  <si>
    <t>izk0 fo0 fe&lt;&lt;h</t>
  </si>
  <si>
    <t xml:space="preserve">izk0 fo0 tokgj </t>
  </si>
  <si>
    <t>izk0 fo0 vktkn</t>
  </si>
  <si>
    <t>izk0 fo0 fot;hiqj</t>
  </si>
  <si>
    <t>izk0 fo0 lqHkk"k</t>
  </si>
  <si>
    <t>izk0 fo0 csnqvk</t>
  </si>
  <si>
    <t>izk0 fo0 Vkmu gky</t>
  </si>
  <si>
    <t>izk0 fo0 veqrikyh ua0&amp;1</t>
  </si>
  <si>
    <t>izk0 fo0 pkSd</t>
  </si>
  <si>
    <t>izk0 fo0 xk¡/kh</t>
  </si>
  <si>
    <t>izk0fo0 ukjk;.k</t>
  </si>
  <si>
    <t>izk0 fo0 fryd</t>
  </si>
  <si>
    <t>izk0 fo0 deyk usg:</t>
  </si>
  <si>
    <t>izk0 fo0 Hk`xqvkJe ua0&amp;1</t>
  </si>
  <si>
    <t>izk0 fo0 usojh</t>
  </si>
  <si>
    <t>izk0 fo0 vkuUn uxj</t>
  </si>
  <si>
    <t>izk0 fo0 lruh ljk;</t>
  </si>
  <si>
    <t>izk0 fo0 othjkiqj</t>
  </si>
  <si>
    <t>izk0 fo0 jkeiqj ua0&amp;2</t>
  </si>
  <si>
    <t>izk0 fo0 jktiqr usojh</t>
  </si>
  <si>
    <t>izk0 fo0 pkSd if'peh</t>
  </si>
  <si>
    <t>izk0 fo0 cudVk ua0&amp;1</t>
  </si>
  <si>
    <t>izk0 fo0 Hk`xqvkJe ua0&amp;2</t>
  </si>
  <si>
    <t>izk0 fo0 pkSd iwohZ</t>
  </si>
  <si>
    <t>izk0 fo0 cudVk ua0&amp;2</t>
  </si>
  <si>
    <t>izk0 fo0 veqrikyh ua0&amp;2</t>
  </si>
  <si>
    <t>izk0 fo0 jkeiqj ua0&amp;1</t>
  </si>
  <si>
    <t>vknZ'k d0 izk0 fo0</t>
  </si>
  <si>
    <t>vkn' izk0 fo0  cfy;k</t>
  </si>
  <si>
    <t>m0 izk0 fo0 bUnklksa</t>
  </si>
  <si>
    <t>m0 izk0 fo0 cHkukSyh</t>
  </si>
  <si>
    <t>m0 izk0 fo0 cjkSyh</t>
  </si>
  <si>
    <t>d0 m0 izk0 fo0 cjkSyh</t>
  </si>
  <si>
    <t>m0 izk0 fo0 cjokjRrh iêh</t>
  </si>
  <si>
    <t>cjokajRrhiêh</t>
  </si>
  <si>
    <t>m0 izk0 fo0 dlslj</t>
  </si>
  <si>
    <t>dlkSUM+j</t>
  </si>
  <si>
    <t>m0 izk0 fo0 ekyhiqj</t>
  </si>
  <si>
    <t>m0 izk0 fo0 elqfj;k</t>
  </si>
  <si>
    <t>m0 izk0 fo0 jk?kkseUnk</t>
  </si>
  <si>
    <t>m0 izk0 fo0 fM+gok</t>
  </si>
  <si>
    <t>m0 izk0 fo0 fo'o:i</t>
  </si>
  <si>
    <t>fo'o:i</t>
  </si>
  <si>
    <t>m0 izk0 fo0 fr;jk gSnjiqj</t>
  </si>
  <si>
    <t>fr;jk gSnkiqj</t>
  </si>
  <si>
    <t>m0 izk0 fo0 gClkiqj</t>
  </si>
  <si>
    <t>m0 izk0 fo0 Hkheiqjk ua0&amp;1</t>
  </si>
  <si>
    <t>m0 izk0 fo0 juÅiqj</t>
  </si>
  <si>
    <t>m0 izk0 fo0 HkkÅiqj</t>
  </si>
  <si>
    <t>HkkÅiqj</t>
  </si>
  <si>
    <t>m0 izk0 fo0 ij'kqjke iqj</t>
  </si>
  <si>
    <t>m0 izk0 fo0 iM+jh</t>
  </si>
  <si>
    <t>iM+jh</t>
  </si>
  <si>
    <t>m0 izk0 fo0 vlf&lt;+;k</t>
  </si>
  <si>
    <t>m0izk0 fo0 lqYrkuiqj</t>
  </si>
  <si>
    <t>m0 izk0 fo0 mjSuh</t>
  </si>
  <si>
    <t>m0 izk0 fo0 mldj</t>
  </si>
  <si>
    <t>mldj</t>
  </si>
  <si>
    <t>m0 izk0 fo0 ckjkMh+g</t>
  </si>
  <si>
    <t>okjkMhg yokbZiêh</t>
  </si>
  <si>
    <t>m0 izk0 fo0 ohjiqjk</t>
  </si>
  <si>
    <t>m0 izk0 fo0 pp;ka</t>
  </si>
  <si>
    <t>pp;k</t>
  </si>
  <si>
    <t>m0 izk0 fo0 rkMh+cMk+ xk¡o</t>
  </si>
  <si>
    <t>rkMhcMk xk¡o</t>
  </si>
  <si>
    <t>m0 izk0 fo0 rqdhZ</t>
  </si>
  <si>
    <t>rqdhZ</t>
  </si>
  <si>
    <t>m0 izk0 fo0 twM+uiqj</t>
  </si>
  <si>
    <t>m0 izk0 fo0 ujgh</t>
  </si>
  <si>
    <t>m0 izk0 fo0 uxjk</t>
  </si>
  <si>
    <t>m0 izk0 fo0 vCnqyiqj enkjh</t>
  </si>
  <si>
    <t>m0 izk0 fo0 vojkbZdyk¡</t>
  </si>
  <si>
    <t>m0 izk0 fo0 xksBkbZ</t>
  </si>
  <si>
    <t>xksBok</t>
  </si>
  <si>
    <t>m0 izk0 fo0 xkSokikj</t>
  </si>
  <si>
    <t>Jherh jkenklh xaxks=h nsoh d0 tw0 gk0 Ldwy</t>
  </si>
  <si>
    <t>Jh ykyk cgknqj 'kkL=h iw0 ek0 fo0 nqZxkbZ iêh</t>
  </si>
  <si>
    <t>izk0 fo0 folquiqjk</t>
  </si>
  <si>
    <t>izk0 fo0 teqvk¡o</t>
  </si>
  <si>
    <t>teqvk1o o[kkeiqj</t>
  </si>
  <si>
    <t>izk0 fo0 teqvk¡o [kkeiqj</t>
  </si>
  <si>
    <t>izk0 fo0 tsBokj</t>
  </si>
  <si>
    <t>tsBokj;kdwciqj</t>
  </si>
  <si>
    <t>izk0fo0 bukehiqj</t>
  </si>
  <si>
    <t>izk0 fo0 twM+uiqj</t>
  </si>
  <si>
    <t>twMuiqj</t>
  </si>
  <si>
    <t>izk0 fo0 esgjkao</t>
  </si>
  <si>
    <t>izk0 fo0 uxjk ua0&amp;1</t>
  </si>
  <si>
    <t>izk0 fo0 uxjk ua0&amp;2</t>
  </si>
  <si>
    <t>bZ0 izk0 fo0 uxjk</t>
  </si>
  <si>
    <t>izk0 fo0 frydkjh</t>
  </si>
  <si>
    <t>izk0 fo0 tgkxhjiqj</t>
  </si>
  <si>
    <t>izk0 fo0 czkEg.kiqjk</t>
  </si>
  <si>
    <t>izk0 fo0 vCckliqj</t>
  </si>
  <si>
    <t>m0 izk0 fo0 fyydj</t>
  </si>
  <si>
    <t>m0 izk0 fo0 djekSrk</t>
  </si>
  <si>
    <t>m0 izk0 fo0 teqbZ</t>
  </si>
  <si>
    <t>d0 m0 izk0 fo0 dBkSMk+</t>
  </si>
  <si>
    <t xml:space="preserve">dBkSMk </t>
  </si>
  <si>
    <t>m0 izk0 fo0 lhokudyk¡</t>
  </si>
  <si>
    <t>lhokudyk¡</t>
  </si>
  <si>
    <t>m0 izk0 fo0 gjfn;k</t>
  </si>
  <si>
    <t>m0 izk0 fo0 djofj;k</t>
  </si>
  <si>
    <t>vkjkth dfj;kikj</t>
  </si>
  <si>
    <t>m0 izk0 fo0 &lt;ksjhMhg</t>
  </si>
  <si>
    <t>&lt;ksjhMhg</t>
  </si>
  <si>
    <t>m0 izk0 fo0 Hkhegj</t>
  </si>
  <si>
    <t>m0 izk0 fo0 psru fd'kksj</t>
  </si>
  <si>
    <t>fd'kksj psru</t>
  </si>
  <si>
    <t>m0 izk0 fo0 xkaxk fd'kksj</t>
  </si>
  <si>
    <t>flokudyk</t>
  </si>
  <si>
    <t>m0 izk0 fo xkslkbZiqj</t>
  </si>
  <si>
    <t>m0 izk0 fo0 usgrk</t>
  </si>
  <si>
    <t>m0 izk0 fo0 ttkSyh</t>
  </si>
  <si>
    <t>Lora=rk lsukuh ck0m0ek0fo0 uojruiqjk</t>
  </si>
  <si>
    <t>Jh d`".k iwoZ ek0fo0 [kVaxh HkjFkkao</t>
  </si>
  <si>
    <t>[kVaxh eBjke fxjh</t>
  </si>
  <si>
    <t>jkuh nqZxkorh iw0ek0fo0 [kVaxk</t>
  </si>
  <si>
    <t>dqlqe ck0fo0 pdHkfMdjk</t>
  </si>
  <si>
    <t>pdHkfMdjk</t>
  </si>
  <si>
    <t>nkÅ th ljLorh nsoh ckfydk fo|ky;</t>
  </si>
  <si>
    <t>clUrh nsoh ckfydk f'k{kk fudsru</t>
  </si>
  <si>
    <t>m0 izk0 fo0 ,dby</t>
  </si>
  <si>
    <t>m0 izk0 fo0 [kMljk</t>
  </si>
  <si>
    <t>d0 izk0 fo0 [kstqjh</t>
  </si>
  <si>
    <t>m0 izk0 fo0 [kstqjh</t>
  </si>
  <si>
    <t>m0 izk0 fo0 Qqyojh;k</t>
  </si>
  <si>
    <t>m0 izk0 fo0 cMljh¼Bk0 c0½</t>
  </si>
  <si>
    <t>m0 izk0 fo0 xksM+ojk</t>
  </si>
  <si>
    <t>m0 izk0 fo0 dkSfM;k</t>
  </si>
  <si>
    <t>m0 izk0 fo0 esmyh</t>
  </si>
  <si>
    <t>idM+h</t>
  </si>
  <si>
    <t>m0 izk0 fo0 ewM+kMhg</t>
  </si>
  <si>
    <t>ewMkMhg</t>
  </si>
  <si>
    <t>m0 izk0 fo0 fddks&lt;k</t>
  </si>
  <si>
    <t>m0 izk0 fo0 fo"kgj</t>
  </si>
  <si>
    <t>m0 izk0 fo0 Hkqtgha</t>
  </si>
  <si>
    <t>d0 izk0 fo0 idMh</t>
  </si>
  <si>
    <t>m0 izk0 fo0 idMh</t>
  </si>
  <si>
    <t>m0 izk0 fo0 igjktiqj</t>
  </si>
  <si>
    <t>m0 izk0 fo0 iUng</t>
  </si>
  <si>
    <t>m0 izk0 fo0 fcPNhHkks&gt;</t>
  </si>
  <si>
    <t>d0 m0 izk0 fo0 xkSjfu;k¡</t>
  </si>
  <si>
    <t>m0 izk0 fo0 iqj</t>
  </si>
  <si>
    <t>m0 izk0 fo0 mllk</t>
  </si>
  <si>
    <t>m0 izk0 fo0 vfgjkSyk</t>
  </si>
  <si>
    <t>m0 iz0 fo0 jdlk</t>
  </si>
  <si>
    <t>m0 izk0 fo0 jrlh</t>
  </si>
  <si>
    <t>m0 izk0 fo0 lgqykbZ</t>
  </si>
  <si>
    <t>m0 izk0 fo0 lj;k¡</t>
  </si>
  <si>
    <t>m0 izk0 fo0 lksukMhg</t>
  </si>
  <si>
    <t>m0 izk0 fo0 mdNh</t>
  </si>
  <si>
    <t>m0 izk0 fo0 Mfduxat</t>
  </si>
  <si>
    <t>m0 izk0 fo0 mljSyk</t>
  </si>
  <si>
    <t>mljSyk</t>
  </si>
  <si>
    <t>m0 izk0 fo0 lyseiqj</t>
  </si>
  <si>
    <t>m0 izk0 fo0 tsBokj</t>
  </si>
  <si>
    <t>m0 izk0 fo0 uugqy</t>
  </si>
  <si>
    <t>m0 izk0 fo0 x&lt;eyiqj</t>
  </si>
  <si>
    <t>x&lt;+eyiqj</t>
  </si>
  <si>
    <t>m0 izk0 fo0 izlkn iqj</t>
  </si>
  <si>
    <t>xkSjh</t>
  </si>
  <si>
    <t>m0 izk0 fo0 nknj</t>
  </si>
  <si>
    <t>ckck n'kjFk iw0 ek0 fo0 ckNkikj</t>
  </si>
  <si>
    <t>cukrh loksZn; tw0 gk0 [kM+ljk</t>
  </si>
  <si>
    <t>txUUkkFk pkS/kjh iw0 ek0 fo0 cgsjh</t>
  </si>
  <si>
    <t>tokgj yky usg: tw0 gk0 Ldwy xkSjh [kstqjh</t>
  </si>
  <si>
    <t>dqedqe nsoh dU;k tw0 gk0 Ldwy ysnqgha</t>
  </si>
  <si>
    <t>y{eh iw0 ek0 fo0 iwj</t>
  </si>
  <si>
    <t>m0 izk0 fo0 'kkg eqgEeniqj</t>
  </si>
  <si>
    <t xml:space="preserve"> 'kkg eqgEeniqj</t>
  </si>
  <si>
    <t>m0 izk0 fo0 [kM+ljk</t>
  </si>
  <si>
    <t>m0 izk0 fo0 cLrh</t>
  </si>
  <si>
    <t>m0 izk0 fo0 csloku</t>
  </si>
  <si>
    <t>m0 izk0 fo0 cStyiqj</t>
  </si>
  <si>
    <t>m0 izk0 fo0 dksi</t>
  </si>
  <si>
    <t>m0 izk0 fo0 ckyhiqj teky</t>
  </si>
  <si>
    <t>m0 izk0 fo0 js[kgk¡</t>
  </si>
  <si>
    <t>m0 izk0 fo0 dVqgjk</t>
  </si>
  <si>
    <t>dVgqjk</t>
  </si>
  <si>
    <t>m0 izk0 fo0 egjktiqj</t>
  </si>
  <si>
    <t>m0 izk0 fo0 jlwyiqj</t>
  </si>
  <si>
    <t>m0 izk0 fo0 eqMsjk</t>
  </si>
  <si>
    <t>m0 izk0 fo0 fllokj [kqnZ</t>
  </si>
  <si>
    <t>fllokj [kqnZ</t>
  </si>
  <si>
    <t>m0 izk0 fo0 flygVk</t>
  </si>
  <si>
    <t>m0 izk0 fo0 fQjkstiqj</t>
  </si>
  <si>
    <t>m0 izk0 fo0 idokbukj</t>
  </si>
  <si>
    <t>m0 izk0 fo0 ipokj</t>
  </si>
  <si>
    <t>m0 izk0 fo0 jkeiqj</t>
  </si>
  <si>
    <t>m0 izk0 fo0 fgr dk iqjk</t>
  </si>
  <si>
    <t>jlM+k ckgjh</t>
  </si>
  <si>
    <t>d0 m0 izk0 fo0 xf&lt;+;k</t>
  </si>
  <si>
    <t>m0 izk0 fo0 uokiqjk</t>
  </si>
  <si>
    <t>m0 izk0 fo0 ljk; Hkkjrh</t>
  </si>
  <si>
    <t>m0 izk0 fo0 Hkh[keiqj</t>
  </si>
  <si>
    <t>m0 izk0 fo0 ljnkliqj</t>
  </si>
  <si>
    <t>m0 izk0 fo0 lqyqbZ</t>
  </si>
  <si>
    <t>m0 izk0 fo0 Msgjh</t>
  </si>
  <si>
    <t>m0 izk0 fo0 tke</t>
  </si>
  <si>
    <t>m0 zik0 fo0 efu;kjiqj</t>
  </si>
  <si>
    <t>lwjnkliqj</t>
  </si>
  <si>
    <t>uhcw</t>
  </si>
  <si>
    <t>m0 zik0 fo0 ujuh</t>
  </si>
  <si>
    <t>m0 izk0 fo0 ukxiqj</t>
  </si>
  <si>
    <t>m0 izk0 fo0 ulhiqj</t>
  </si>
  <si>
    <t>m0 izk0 fo0 unkSyh</t>
  </si>
  <si>
    <t>m0 izk0 fo0 jlM+k</t>
  </si>
  <si>
    <t>d0 m0 izk0 fo0 jlM+k</t>
  </si>
  <si>
    <t>m0 izk0 fo0 vegj</t>
  </si>
  <si>
    <t>m0 izk0 fo0 vegjk</t>
  </si>
  <si>
    <t>m0 izk0 fo0 vfBykiqj</t>
  </si>
  <si>
    <t xml:space="preserve">m0 izk0 fo0 vke?kV </t>
  </si>
  <si>
    <t>m0 zik0 fo0 vrjlqvk¡</t>
  </si>
  <si>
    <t>vrjlqvka</t>
  </si>
  <si>
    <t>m0 izk0 yodjk</t>
  </si>
  <si>
    <t>yodjk</t>
  </si>
  <si>
    <t>d0 m0 izk0 fo0 ds'kjh nsoh dUlks</t>
  </si>
  <si>
    <t>dUlksa</t>
  </si>
  <si>
    <t>m0 izk0 fo0 xkSre eqMsjk dksFk</t>
  </si>
  <si>
    <t>m0 izk0 fo0 turk ek/;fed</t>
  </si>
  <si>
    <t>Jh ukFk ckck iw0 ek0 fo0 fo|ky;</t>
  </si>
  <si>
    <t>m0 izk0 fo0 [kfjdk</t>
  </si>
  <si>
    <t>m0 izk0 fo0 [kkuiqj</t>
  </si>
  <si>
    <t>m0 izk0 fo0 &gt;jdVgk¡</t>
  </si>
  <si>
    <t>m0 izk0 fo0 NksVdh csygjh</t>
  </si>
  <si>
    <t>m0 izk0 fo0 dq'kgj</t>
  </si>
  <si>
    <t>m0 izk0 fo0 dqlkSjh dyk¡</t>
  </si>
  <si>
    <t>gfMgk dyk¡</t>
  </si>
  <si>
    <t>m0 izk0 fo0 egk/kiqj</t>
  </si>
  <si>
    <t>m0 izk0 fo0 eqjkMhg</t>
  </si>
  <si>
    <t>m0 izk0 fo0 Vksyk xaxk ik.Ms;</t>
  </si>
  <si>
    <t>m0 izk0 fo0 ewu Nijk</t>
  </si>
  <si>
    <t>pkScsiqj</t>
  </si>
  <si>
    <t>m0 izk0 fo0 fclkSyh</t>
  </si>
  <si>
    <t>fclkSyh</t>
  </si>
  <si>
    <t>m0 izk0 fo0 fcugk¡</t>
  </si>
  <si>
    <t>m0 izk0 fo0 f'koiqj</t>
  </si>
  <si>
    <t>m0 izk0 fo0 flaxgha</t>
  </si>
  <si>
    <t>flaxgha</t>
  </si>
  <si>
    <t>m0 izk0 fo0 dqvk¡ ihij</t>
  </si>
  <si>
    <t>m0 izk0 fo0 gfMgk dyk¡</t>
  </si>
  <si>
    <t>m0 izk0 fo0 gjiqj</t>
  </si>
  <si>
    <t>m0 izk0 fo0 Hkksikyiqj</t>
  </si>
  <si>
    <t>m0 zik0 fo0 Hkkst Nijk</t>
  </si>
  <si>
    <t>m0 izk0 fo0 idgka</t>
  </si>
  <si>
    <t>idgka</t>
  </si>
  <si>
    <t>m0 izk0 fo0 jtkSyh</t>
  </si>
  <si>
    <t>m0 izk0 fo0 mngk¡</t>
  </si>
  <si>
    <t>m0 izk0 fo0 Mqefj;k</t>
  </si>
  <si>
    <t>m0 izk0 fo0 Nijk lkfjc</t>
  </si>
  <si>
    <t>izk0 fo0 c?kkSrk ujk;uiqj</t>
  </si>
  <si>
    <t>izk0 fo0 lq[kiqjk ua0&amp;1</t>
  </si>
  <si>
    <t>izk0 fo0 lq[kiqjk ua0&amp;2</t>
  </si>
  <si>
    <t>izk0 fo0 lq[kiqjk ua0&amp;3</t>
  </si>
  <si>
    <t xml:space="preserve">izk0 fo0 lqYrkuiqj </t>
  </si>
  <si>
    <t>izk0 fo0 dqfEg;ka</t>
  </si>
  <si>
    <t>izk0 fo0 ifg;k</t>
  </si>
  <si>
    <t>lsejh jkeijq</t>
  </si>
  <si>
    <t>izk0 fo0 lsejh</t>
  </si>
  <si>
    <t>iak0 fo0 lw;Ziqjk&amp;1</t>
  </si>
  <si>
    <t>lw;Ziqjk</t>
  </si>
  <si>
    <t>iak0 fo0 lw;Ziqjk&amp;2</t>
  </si>
  <si>
    <t>iak0 fo0 txnh'kiqj</t>
  </si>
  <si>
    <t>izk0 fo0 cjok¡</t>
  </si>
  <si>
    <t>nqxhZiqj</t>
  </si>
  <si>
    <t>izk0 fo0 nqxhZiqj</t>
  </si>
  <si>
    <t>izk0 fo0 tkuiqj</t>
  </si>
  <si>
    <t>tkuiqj eqfM+;kjh</t>
  </si>
  <si>
    <t>izk0 fo0 vNqgh</t>
  </si>
  <si>
    <t>izk0 fo0 fNrjkSyh</t>
  </si>
  <si>
    <t>izk0 fo0 ujk;uiqj&amp;1</t>
  </si>
  <si>
    <t>izk0 fo0 ujk;uiqj&amp;2</t>
  </si>
  <si>
    <t>izk0 fo0 vlsxh</t>
  </si>
  <si>
    <t>izk0 fo0 V.Mok</t>
  </si>
  <si>
    <t>V.Mok</t>
  </si>
  <si>
    <t>izk0 fo0 vik;y</t>
  </si>
  <si>
    <t>vik;y</t>
  </si>
  <si>
    <t>izk0 fo0 vklpkSjk&amp;1</t>
  </si>
  <si>
    <t>vklpkSjk</t>
  </si>
  <si>
    <t>izk0 fo0 vklpkSjk&amp;2</t>
  </si>
  <si>
    <t>izk0 fo0 vknj</t>
  </si>
  <si>
    <t>vknj</t>
  </si>
  <si>
    <t>iak0 fo0 vlsxk</t>
  </si>
  <si>
    <t>vlsxk</t>
  </si>
  <si>
    <t>izk0 fo0 nsygq¡vk</t>
  </si>
  <si>
    <t>izk0 fo0 djeiqj uohu</t>
  </si>
  <si>
    <t>[kyhyiqj</t>
  </si>
  <si>
    <t>izk0 fo0 eUuksiqj</t>
  </si>
  <si>
    <t>lyseiqj</t>
  </si>
  <si>
    <t>blkjh</t>
  </si>
  <si>
    <t>bUnjiqj</t>
  </si>
  <si>
    <t>izk0 fo0 cjsZcks&gt;</t>
  </si>
  <si>
    <t>cjsZcks&gt;</t>
  </si>
  <si>
    <t>izk0 fo0 cluokj</t>
  </si>
  <si>
    <t>gtkSyh</t>
  </si>
  <si>
    <t>cluokj</t>
  </si>
  <si>
    <t>izk0 fo0 cMljh</t>
  </si>
  <si>
    <t>dqjsth</t>
  </si>
  <si>
    <t>cMljh</t>
  </si>
  <si>
    <t>cNbZiqj</t>
  </si>
  <si>
    <t>csyljk</t>
  </si>
  <si>
    <t>uxiqjk</t>
  </si>
  <si>
    <t>d&gt;kjh</t>
  </si>
  <si>
    <t>izk0 fo0 dksMjk</t>
  </si>
  <si>
    <t>dksMjk</t>
  </si>
  <si>
    <t>lou</t>
  </si>
  <si>
    <t>Mqejh</t>
  </si>
  <si>
    <t>dY;k.khiqj</t>
  </si>
  <si>
    <t>izk0 fo0 dyuk</t>
  </si>
  <si>
    <t>izk0 fo0 'kadjiqj Msgjh</t>
  </si>
  <si>
    <t>e&gt;kSoka</t>
  </si>
  <si>
    <t>izk0 fo0 e&gt;kSok</t>
  </si>
  <si>
    <t>izk0 fo0 eaxjkSyh</t>
  </si>
  <si>
    <t>eaxjkSyh</t>
  </si>
  <si>
    <t>fldfj;k [kqnZ</t>
  </si>
  <si>
    <t>fi;jgha</t>
  </si>
  <si>
    <t>FkqEHkk eksgu</t>
  </si>
  <si>
    <t>izk0 fo0 fNCch</t>
  </si>
  <si>
    <t>fNCch</t>
  </si>
  <si>
    <t>fpUrkef.kiqj</t>
  </si>
  <si>
    <t>izk0 fo0 fpydgj</t>
  </si>
  <si>
    <t>fpydgj</t>
  </si>
  <si>
    <t>izk0 fo0 Vsdkjh</t>
  </si>
  <si>
    <t>izk0 fo0 gtkSyh</t>
  </si>
  <si>
    <t>izk0 fo0 rsUnqvk</t>
  </si>
  <si>
    <t>i[kuiqjk</t>
  </si>
  <si>
    <t>izk0 fo0 igkM+iqj</t>
  </si>
  <si>
    <t>igkM+iqj</t>
  </si>
  <si>
    <t>izk0 fo0 pkSdkjh</t>
  </si>
  <si>
    <t>izk0 fo0 ik.Ms; iqj</t>
  </si>
  <si>
    <t>ik.Ms;iqj</t>
  </si>
  <si>
    <t>izk0 fo0 yksgVk</t>
  </si>
  <si>
    <t>izk0 fo0 vkyeiqj</t>
  </si>
  <si>
    <t>izk0 fo0 Hknik</t>
  </si>
  <si>
    <t>jkeiqj</t>
  </si>
  <si>
    <t>jkeiqj vlyh</t>
  </si>
  <si>
    <t>izk0 fo0 uRFkksiqj</t>
  </si>
  <si>
    <t>izk0 fo0 iafMriqjk</t>
  </si>
  <si>
    <t>izk0 fo0 HknkSjk</t>
  </si>
  <si>
    <t>lgns'k</t>
  </si>
  <si>
    <t>izk0 fo0 lgns'k</t>
  </si>
  <si>
    <t>izk0 fo0 Mqejh</t>
  </si>
  <si>
    <t>ohjiqj</t>
  </si>
  <si>
    <t>rk[kk</t>
  </si>
  <si>
    <t>tksxkiqj</t>
  </si>
  <si>
    <t>izk0 fo0 tokgj uxj</t>
  </si>
  <si>
    <t>izk0 fo0 ujkN</t>
  </si>
  <si>
    <t>ujkN</t>
  </si>
  <si>
    <t>izk0 fo0 dapuiqj</t>
  </si>
  <si>
    <t>izk0 fo0 uxiqjk</t>
  </si>
  <si>
    <t>izk0 fo0 xqjok¡</t>
  </si>
  <si>
    <t>izk0 fo0 Vhdknsojh</t>
  </si>
  <si>
    <t>Vhdknsojh</t>
  </si>
  <si>
    <t>izk0 fo0 jfonkl izkax.k</t>
  </si>
  <si>
    <t>izk0 fo0 vkSanh</t>
  </si>
  <si>
    <t>vkSanh</t>
  </si>
  <si>
    <t>izk0 fo0 vluokj</t>
  </si>
  <si>
    <t>vluokj</t>
  </si>
  <si>
    <t>izk0 fo0 vUnkSj</t>
  </si>
  <si>
    <t>vUnkSj</t>
  </si>
  <si>
    <t>xkSjk</t>
  </si>
  <si>
    <t>izk0 fo0 xqjxqtiqj</t>
  </si>
  <si>
    <t>xqjxqtiqj</t>
  </si>
  <si>
    <t>izk0fo0 :Lreiqj</t>
  </si>
  <si>
    <t xml:space="preserve"> 'ksj</t>
  </si>
  <si>
    <t>:Lreiqj</t>
  </si>
  <si>
    <t>b0izk0fo0 Hkjlj</t>
  </si>
  <si>
    <t>nqcgj</t>
  </si>
  <si>
    <t>?kksM+gjk</t>
  </si>
  <si>
    <t>izk0fo0 vyepd</t>
  </si>
  <si>
    <t>izk0fo0 c?kkSyh</t>
  </si>
  <si>
    <t>fnmyh</t>
  </si>
  <si>
    <t>c?kkSyh</t>
  </si>
  <si>
    <t>izk0fo0 pdjh</t>
  </si>
  <si>
    <t>izk0fo0 cHkukSyh</t>
  </si>
  <si>
    <t>izk0fo0 clfjdkiqj</t>
  </si>
  <si>
    <t>izk0fo0 ek/kkseB</t>
  </si>
  <si>
    <t>v[kkj</t>
  </si>
  <si>
    <t>cU/kqpd</t>
  </si>
  <si>
    <t>izk0fo0 cU/kqpd</t>
  </si>
  <si>
    <t>izk0fo0 cyhiqj</t>
  </si>
  <si>
    <t>cyhiqj</t>
  </si>
  <si>
    <t>izk0fo0 dNqvk</t>
  </si>
  <si>
    <t>dNqvk</t>
  </si>
  <si>
    <t>izk0fo0 dqWoj tlkao</t>
  </si>
  <si>
    <t>Nkrk</t>
  </si>
  <si>
    <t>dqWoj tlkao</t>
  </si>
  <si>
    <t>izk0fo0 dqfM+;k</t>
  </si>
  <si>
    <t>izk0fo0 ctgka</t>
  </si>
  <si>
    <t>vke?kkV</t>
  </si>
  <si>
    <t>e&gt;kSyh</t>
  </si>
  <si>
    <t>d0izk0fo0 e&gt;kSyh</t>
  </si>
  <si>
    <t>izk0fo0 tekyiqj</t>
  </si>
  <si>
    <t>ek/kksiqj</t>
  </si>
  <si>
    <t>izk0fo0 ek/kksiqj</t>
  </si>
  <si>
    <t>izk0fo0 f'kojkeiqj</t>
  </si>
  <si>
    <t>eksguNijk</t>
  </si>
  <si>
    <t>izk0fo0 ckcw jke dk Nijk</t>
  </si>
  <si>
    <t>izk0fo0 izrkiiqj</t>
  </si>
  <si>
    <t>fc'kquiqjk</t>
  </si>
  <si>
    <t>izk0fo0 fd'kquhiqj</t>
  </si>
  <si>
    <t>fiijk</t>
  </si>
  <si>
    <t>izk0fo0 fiijk</t>
  </si>
  <si>
    <t>izk0fo0 f'koiqj fn;j ua0 6</t>
  </si>
  <si>
    <t>f'koiqj nh;j lksekyh</t>
  </si>
  <si>
    <t>izk0fo0 f'koiqj fn;j ua0 3</t>
  </si>
  <si>
    <t>f'koiqj nh;j uEcjh</t>
  </si>
  <si>
    <t>izk0fo0 f'koiqj fn;j ua0 4</t>
  </si>
  <si>
    <t>izk0fo0 f'koiqj fn;j ua0 5</t>
  </si>
  <si>
    <t>izk0fo0 f'koiqj fn;j ua0 2</t>
  </si>
  <si>
    <t>izk0fo0 efu;kjh tlkao</t>
  </si>
  <si>
    <t>izk0fo0 fnmyh ua0 1</t>
  </si>
  <si>
    <t xml:space="preserve">d0izk0fo0 fnmyh </t>
  </si>
  <si>
    <t>izk0fo0 gfjiqj</t>
  </si>
  <si>
    <t>d0izk0fo0 Hkjlj</t>
  </si>
  <si>
    <t>Hkjlj</t>
  </si>
  <si>
    <t>izk0fo0 Hkqbyh</t>
  </si>
  <si>
    <t>Hkqbyh</t>
  </si>
  <si>
    <t>izk0fo0 feJkSyh</t>
  </si>
  <si>
    <t>izk0fo0 iB[kkSyh</t>
  </si>
  <si>
    <t>iB[kkSyh</t>
  </si>
  <si>
    <t>izk0fo0 lksfgyiqj</t>
  </si>
  <si>
    <t>izk0fo0 j?kqukFkiqj</t>
  </si>
  <si>
    <t>j?kqukFkiqj</t>
  </si>
  <si>
    <t>izk0fo0 jkeiqj fVfVgh</t>
  </si>
  <si>
    <t>jkeiqj fVfVgh</t>
  </si>
  <si>
    <t>izk0fo0 iks[kjk csyk</t>
  </si>
  <si>
    <t>izk0fo0 nouh ua0 1</t>
  </si>
  <si>
    <t>'khry nouh</t>
  </si>
  <si>
    <t>izk0fo0 nouh ua0 2</t>
  </si>
  <si>
    <t>izk0fo0 'ksj</t>
  </si>
  <si>
    <t>'ksj</t>
  </si>
  <si>
    <t>izk0fo0 lgjlikyh</t>
  </si>
  <si>
    <t>lgjlikyh</t>
  </si>
  <si>
    <t>izk0fo0 ve`rikyh</t>
  </si>
  <si>
    <t>izk0fo0 xksikyiqj lgksnjk</t>
  </si>
  <si>
    <t>lgksnjk</t>
  </si>
  <si>
    <t>izk0fo0 lj;ka</t>
  </si>
  <si>
    <t>lj;ka</t>
  </si>
  <si>
    <t>izk0fo0 lksuiqj dyka</t>
  </si>
  <si>
    <t>lksuiqj dyka</t>
  </si>
  <si>
    <t>izk0fo0 nqckSyh</t>
  </si>
  <si>
    <t>izk0fo0 lo:ckWa/k ua0 1</t>
  </si>
  <si>
    <t xml:space="preserve">lo:ckWa/k </t>
  </si>
  <si>
    <t>izk0fo0 lo:ckWa/k ua0 2</t>
  </si>
  <si>
    <t>izk0fo0 ihijikrh ua0 1</t>
  </si>
  <si>
    <t>lqjseuiqj</t>
  </si>
  <si>
    <t>izk0fo0 ihijikrh ua0 2</t>
  </si>
  <si>
    <t>izk0fo0 lsejh</t>
  </si>
  <si>
    <t>lsejh</t>
  </si>
  <si>
    <t>izk0fo0 lyseiqj</t>
  </si>
  <si>
    <t>izk0fo0 frokjh cjgVk</t>
  </si>
  <si>
    <t>m/kksnouh</t>
  </si>
  <si>
    <t>izk0fo0 m/kksnouh</t>
  </si>
  <si>
    <t xml:space="preserve">izk0fo0 eqgEeniqj </t>
  </si>
  <si>
    <t>mn;iqjk</t>
  </si>
  <si>
    <t>izk0fo0 mn;iqjk</t>
  </si>
  <si>
    <t>izk0fo0 Mqejh</t>
  </si>
  <si>
    <t>izk0fo0 ?k?kjkSyh</t>
  </si>
  <si>
    <t>izk0fo0 foUn ds Nijk</t>
  </si>
  <si>
    <t>Nijk</t>
  </si>
  <si>
    <t>izk0fo0 jkeiqj ekQh</t>
  </si>
  <si>
    <t>izk0fo0 pUnod</t>
  </si>
  <si>
    <t>izk0fo0 Nkrk ua0 1</t>
  </si>
  <si>
    <t xml:space="preserve">Nkrk </t>
  </si>
  <si>
    <t>vCckliqj</t>
  </si>
  <si>
    <t>izk0 fo0 e/kqdhiqj</t>
  </si>
  <si>
    <t>izk0 fo0 vCnqyiqj enkjh ua0&amp;1</t>
  </si>
  <si>
    <t>vCnqyiqj enkjh</t>
  </si>
  <si>
    <t>izk0 fo0 vCnqyiqj enkjh ua0&amp;2</t>
  </si>
  <si>
    <t>vfgjkSyh</t>
  </si>
  <si>
    <t>izk0 fo0 djkSnh</t>
  </si>
  <si>
    <t>vkjhiqj lj;ka</t>
  </si>
  <si>
    <t>txnh'kiqj dyk</t>
  </si>
  <si>
    <t>izk0fo0 txnh'kiqj mRrjh</t>
  </si>
  <si>
    <t>izk0fo0 veMfj;k ;kno cLrh</t>
  </si>
  <si>
    <t>m0 izk0 fo0 'ksjok dyka</t>
  </si>
  <si>
    <t>m0 izk0fo0 n'koariqj</t>
  </si>
  <si>
    <t>izk0 fo0 egkdkyiqj</t>
  </si>
  <si>
    <t>izk0 fo0 QsQuk</t>
  </si>
  <si>
    <t>izk0 fo0 QsQuk mŸkjh</t>
  </si>
  <si>
    <t>izk0 fo0 rh[kk</t>
  </si>
  <si>
    <t>rh[kk</t>
  </si>
  <si>
    <t>izk0 fo0 riuh ua0&amp;1</t>
  </si>
  <si>
    <t>riuh</t>
  </si>
  <si>
    <t>izk0 fo0 riuh ua0&amp;2</t>
  </si>
  <si>
    <t>izk0 fo0 Bhdkikj riuh</t>
  </si>
  <si>
    <t>izk0 fo0 tuÅiqj ua0&amp;1</t>
  </si>
  <si>
    <t>izk0 fo0 tuÅiqj ua0&amp;2</t>
  </si>
  <si>
    <t>izk0 fo0 txnh'kiqj</t>
  </si>
  <si>
    <t>izk0 fo0 dphZ ua0&amp;2</t>
  </si>
  <si>
    <t>izk0 fo0 ukjk;.kikyh</t>
  </si>
  <si>
    <t>ukjk;.kikyh</t>
  </si>
  <si>
    <t>izk0 fo0 dphZ</t>
  </si>
  <si>
    <t>ukjk;uiqj</t>
  </si>
  <si>
    <t>izk0 fo0 uoknk</t>
  </si>
  <si>
    <t>uoknk</t>
  </si>
  <si>
    <t>izk0 fo0 &gt;ksVhiqj</t>
  </si>
  <si>
    <t>izk0 fo0 uqjiqj</t>
  </si>
  <si>
    <t>uqjiqj</t>
  </si>
  <si>
    <t>izk0 fo0 veMfj;k</t>
  </si>
  <si>
    <t>izk0 fo0 veMfj;k if'pe</t>
  </si>
  <si>
    <t>izk0 fo0 vjbZiqj</t>
  </si>
  <si>
    <t>vjbZiqj</t>
  </si>
  <si>
    <t>izk0 fo0 txnsoiqj</t>
  </si>
  <si>
    <t>izk0 fo0 dksfB;k</t>
  </si>
  <si>
    <t>izk0 fo0 vjkth eqrok[kh iqj</t>
  </si>
  <si>
    <t>vjkth eqro[khiqj</t>
  </si>
  <si>
    <t>izk0 fo0 vjkth ijfl;ka</t>
  </si>
  <si>
    <t>izk0 fo0 vklu</t>
  </si>
  <si>
    <t>vklu</t>
  </si>
  <si>
    <t>izk0 fo0 dqfFkZ;k</t>
  </si>
  <si>
    <t>izk0 fo0 xM+okj ua0&amp;1</t>
  </si>
  <si>
    <t>izk0 fo0 xM+okj ua0&amp;2</t>
  </si>
  <si>
    <t>izk0 fo0 xM+okj ua0&amp;3</t>
  </si>
  <si>
    <t>izk0 fo0 feJkSyh</t>
  </si>
  <si>
    <t>izk0 fo0 'kadjiqj ua0&amp;1</t>
  </si>
  <si>
    <t>Vdjlu</t>
  </si>
  <si>
    <t xml:space="preserve"> 'kadjiqj</t>
  </si>
  <si>
    <t>izk0 fo0 'kadjiqj ua0&amp;2</t>
  </si>
  <si>
    <t>izk0 fo0 /keZiqjk</t>
  </si>
  <si>
    <t>thjkcLrh</t>
  </si>
  <si>
    <t>/k;Ziqjk</t>
  </si>
  <si>
    <t>izk0 fo0 /kjgjk</t>
  </si>
  <si>
    <t>/kjgjk</t>
  </si>
  <si>
    <t>izk0 fo0 dqEgSyk¡</t>
  </si>
  <si>
    <t>izk0 fo0 [kksjhikdj ua0&amp;1</t>
  </si>
  <si>
    <t>[kksjhikdj</t>
  </si>
  <si>
    <t>izk0 fo0 [kksjhikdj ua0&amp;2</t>
  </si>
  <si>
    <t>izk0 fo0 izk0 fo0 bUnjiqj</t>
  </si>
  <si>
    <t>vatksjiqj</t>
  </si>
  <si>
    <t>izk0 fo0 ubZ cLrh bUnjiqj</t>
  </si>
  <si>
    <t>izk0 fo0 cgknqjiqj</t>
  </si>
  <si>
    <t>izk0 fo0 cgsjh</t>
  </si>
  <si>
    <t>ekYnsiqj</t>
  </si>
  <si>
    <t>cgsjh</t>
  </si>
  <si>
    <t>djubZ</t>
  </si>
  <si>
    <t>cjoka</t>
  </si>
  <si>
    <t>izk0 fo0 clUriqj ua0&amp;1</t>
  </si>
  <si>
    <t>clUriqj</t>
  </si>
  <si>
    <t>izk0 fo0 clUriqj ua0&amp;2</t>
  </si>
  <si>
    <t>izk0 fo0 fiijkSyh</t>
  </si>
  <si>
    <t>izk0 fo0 cujgha</t>
  </si>
  <si>
    <t>cujgha</t>
  </si>
  <si>
    <t>izk0 fo0 vykoiqj</t>
  </si>
  <si>
    <t>izk0 fo0 czEgkbu</t>
  </si>
  <si>
    <t>czEgkbu</t>
  </si>
  <si>
    <t>izk0 fo0 Msjk</t>
  </si>
  <si>
    <t>izk0 fo0 diwjh ua0&amp;1</t>
  </si>
  <si>
    <t>lkxjikyh</t>
  </si>
  <si>
    <t>diwjh</t>
  </si>
  <si>
    <t>izk0 fo0 diwjh ua0&amp;2</t>
  </si>
  <si>
    <t>izk0 fo0 djubZ</t>
  </si>
  <si>
    <t>izk0 fo0 jtokM+</t>
  </si>
  <si>
    <t>izk0 fo0 ds'k:vk¡</t>
  </si>
  <si>
    <t>dsj'k:vk</t>
  </si>
  <si>
    <t>izk0 fo0 idMh</t>
  </si>
  <si>
    <t>feMk&lt;k</t>
  </si>
  <si>
    <t>dVfj;k</t>
  </si>
  <si>
    <t>izk0 fo0 dVfj;k</t>
  </si>
  <si>
    <t>izk0 fo0 dVfj;k jktHkj cLrh</t>
  </si>
  <si>
    <t>izk0 fo0 dksV</t>
  </si>
  <si>
    <t>e&gt;fj;k</t>
  </si>
  <si>
    <t>izk0 fo0 e&gt;fj;k</t>
  </si>
  <si>
    <t>izk0 fo0 ekYnsiqj ua0&amp;1</t>
  </si>
  <si>
    <t>izk0 fo0 ekYnsiqj ua0&amp;2</t>
  </si>
  <si>
    <t>izk0 fo0 feM&lt;k ua0&amp;1</t>
  </si>
  <si>
    <t>fe&lt;&lt;+k</t>
  </si>
  <si>
    <t>izk0 fo0 feM&lt;k ua0&amp;2</t>
  </si>
  <si>
    <t>izk0 fo0 iwohZ</t>
  </si>
  <si>
    <t>izk0 fo0 FkEguiqjk</t>
  </si>
  <si>
    <t>FkEguiqjk</t>
  </si>
  <si>
    <t>izk0 fo0 gluiqjk</t>
  </si>
  <si>
    <t>izk0 fo0 cksfM;k</t>
  </si>
  <si>
    <t>fo'kuiqjk</t>
  </si>
  <si>
    <t>izk0 fo0 lkscbZ ck¡/k</t>
  </si>
  <si>
    <t>izk0 fo0 Hkxokuiqj</t>
  </si>
  <si>
    <t>fu/kfj;k</t>
  </si>
  <si>
    <t>izk0 fo0 fu/kfj;k¡ ua0&amp;1</t>
  </si>
  <si>
    <t>izk0 fo0 fu/kfj;k¡ ua0&amp;2</t>
  </si>
  <si>
    <t>izk0 fo0 gScriqj</t>
  </si>
  <si>
    <t>gScriqj</t>
  </si>
  <si>
    <t>izk0 fo0 Hkh[kiqj</t>
  </si>
  <si>
    <t>Hkh[kij</t>
  </si>
  <si>
    <t>izk0fo0 Hkjriqjk</t>
  </si>
  <si>
    <t>Hkjriqj</t>
  </si>
  <si>
    <t>izk0 fo0 pdthjkcLrh</t>
  </si>
  <si>
    <t>izk0 fo0 ijeUnkiqj</t>
  </si>
  <si>
    <t>ijeUnkiqj</t>
  </si>
  <si>
    <t>izk0 fo0 ik.Msiqj</t>
  </si>
  <si>
    <t>ik.Ms;iqj feJ</t>
  </si>
  <si>
    <t>izk0 fo0 iV[kSyh</t>
  </si>
  <si>
    <t>iV[kkSyh</t>
  </si>
  <si>
    <t>izk0 fo0 Jhiqj</t>
  </si>
  <si>
    <t>Jhiqj</t>
  </si>
  <si>
    <t>izk0 fo0 Jhiqj if'pe</t>
  </si>
  <si>
    <t>izk0 fo0 ijliqj</t>
  </si>
  <si>
    <t>izk0 fo0 jkeiqj egkoy</t>
  </si>
  <si>
    <t>jkeiqj egkoy</t>
  </si>
  <si>
    <t>izk0 fo0 tykyiqj</t>
  </si>
  <si>
    <t>izk0 fo0 jkeijphV</t>
  </si>
  <si>
    <t>jkeiqj phV</t>
  </si>
  <si>
    <t>izk0 fo0 lkxjikyh ua-&amp;1</t>
  </si>
  <si>
    <t>izk0 fo0 lkxjikyh ua-&amp;2</t>
  </si>
  <si>
    <t>izk0 fo0 lkxjikyh ua-&amp;3</t>
  </si>
  <si>
    <t>izk0 fo0 NksMgj</t>
  </si>
  <si>
    <t>NksMgj</t>
  </si>
  <si>
    <t>izk0 fo0 MqeMqek</t>
  </si>
  <si>
    <t>nqenqek</t>
  </si>
  <si>
    <t>izk0 fo0 nsodyh</t>
  </si>
  <si>
    <t>nsodyh</t>
  </si>
  <si>
    <t>izk0 fo0 nsojh;k dyk¡</t>
  </si>
  <si>
    <t>nsofj;k dyk</t>
  </si>
  <si>
    <t>izk0 fo0 ealqjiqj</t>
  </si>
  <si>
    <t>izk0 fo0 oSuk</t>
  </si>
  <si>
    <t>oSuk</t>
  </si>
  <si>
    <t>izk0 fo0 pkScsiqj</t>
  </si>
  <si>
    <t>izk0 fo0 ps:b;ka ua0&amp;1</t>
  </si>
  <si>
    <t>pspb;ka</t>
  </si>
  <si>
    <t>izk0 fo0 ps:b;ka ua0&amp;2</t>
  </si>
  <si>
    <t>izk0 fo0 dksnbZ</t>
  </si>
  <si>
    <t>pUnqdh</t>
  </si>
  <si>
    <t>izk0 fo0 pUnwdh</t>
  </si>
  <si>
    <t>izk0 fo0 vf/kfl&gt;qvk</t>
  </si>
  <si>
    <t>izk0 fo0 xqekuh Vksyk</t>
  </si>
  <si>
    <t>izk0 fo0 ekux&lt;+</t>
  </si>
  <si>
    <t>izk0 fo0 fcu cLrhekux&lt;+</t>
  </si>
  <si>
    <t>izk0 fo0 f'koky efB;k</t>
  </si>
  <si>
    <t>izk0 fo0 xaxkiqj lqjseuiqj</t>
  </si>
  <si>
    <t>izk0 fo0 dU;k lqjseuiqj</t>
  </si>
  <si>
    <t>izk0 fo0 /kje ckx</t>
  </si>
  <si>
    <t>izk0 fo0 dksiyk jkeckx</t>
  </si>
  <si>
    <t>izk0 fo0 ny Nijk</t>
  </si>
  <si>
    <t>izk0 fo0 Jhuxj ua0&amp;1</t>
  </si>
  <si>
    <t>izk0 fo0 Jhuxj ua0&amp;2</t>
  </si>
  <si>
    <t>izk0 fo0 Jhuxj ua0&amp;3</t>
  </si>
  <si>
    <t xml:space="preserve">izk0 fo0 guqekuxat </t>
  </si>
  <si>
    <t>izk0 fo0 nqtZuiqj</t>
  </si>
  <si>
    <t>izk0 fo0 dU;k Jhdkariqj</t>
  </si>
  <si>
    <t>izk0 fo0 ujk;.kx&lt;+</t>
  </si>
  <si>
    <t>izk0 fo0 flijfg;k</t>
  </si>
  <si>
    <t>izk0 fo0 nq[kgju fxjh ds efB;k</t>
  </si>
  <si>
    <t>izk0 fo0 nyiriqj</t>
  </si>
  <si>
    <t>izk0 fo0 nyiriqj nf{k.h</t>
  </si>
  <si>
    <t>izk0 fo0 n;k Nijk ua0&amp;1</t>
  </si>
  <si>
    <t>izk0 fo0 n;k Nijk ua0&amp;2</t>
  </si>
  <si>
    <t>izk0 fo0 n;k Nijk ua0&amp;3</t>
  </si>
  <si>
    <t>izk0 fo0 io;k Nijk</t>
  </si>
  <si>
    <t>izk0 fo0 cq)u pd</t>
  </si>
  <si>
    <t>izk0 fo0 pôh ukSjaxk</t>
  </si>
  <si>
    <t>izk0 fo0 ukSjaxk</t>
  </si>
  <si>
    <t>izk0 fo0 Hkqoky Nijk ua0&amp;1</t>
  </si>
  <si>
    <t>izk0 fo0 Hkqoky Nijk ua0&amp;2</t>
  </si>
  <si>
    <t>izk0 fo0 Vksyk xqnjh flag</t>
  </si>
  <si>
    <t>izk0 fo0 jkeiqj feJ</t>
  </si>
  <si>
    <t>izk0 fo0 f'kopd</t>
  </si>
  <si>
    <t>izk0 fo0 jkex&lt;+</t>
  </si>
  <si>
    <t>izk0 fo0 izlkn Nijk</t>
  </si>
  <si>
    <t>izk0 fo0 mn;h Nijk</t>
  </si>
  <si>
    <t>izk0 fo0 xksikyiqj</t>
  </si>
  <si>
    <t>izk0 fo0 lq?kj Nijk</t>
  </si>
  <si>
    <t xml:space="preserve">izk0 fo0 Jhuxj dsgjiqj </t>
  </si>
  <si>
    <t>izk0 fo0 'kkgiqj xaxkSyh</t>
  </si>
  <si>
    <t>izk0 fo0 pfd;k ckrij</t>
  </si>
  <si>
    <t>m0 izk0 fo0 cSfj;k</t>
  </si>
  <si>
    <t>d0 m0 izk0 fo0 cSfj;k</t>
  </si>
  <si>
    <t>m0 izk0 fo0 rkfyciqj</t>
  </si>
  <si>
    <t>m0 izk0 fo0 Hkh[kk Nijk</t>
  </si>
  <si>
    <t>m0 izk0 fo0 n;k Nijk</t>
  </si>
  <si>
    <t>m0 izk0 fo0 djekuiqj</t>
  </si>
  <si>
    <t>m0 izk0 fo0 ny Nijk</t>
  </si>
  <si>
    <t>m0 izk0 fo0 nyir iqj</t>
  </si>
  <si>
    <t>m0 izk0 fo0 pfd;k</t>
  </si>
  <si>
    <t>m0 izk0 fo0 lq?kj Nijk</t>
  </si>
  <si>
    <t>m0 izk0 fo0 Hkqoky Nijk</t>
  </si>
  <si>
    <t>d0 m0 izk0 fo0 n;k Nijk</t>
  </si>
  <si>
    <t>m0 izk0 fo0 pk¡niqj</t>
  </si>
  <si>
    <t>m0 izk0 fo0 pbZ Nijk</t>
  </si>
  <si>
    <t>m0 izk0 fo0 jkuhxat</t>
  </si>
  <si>
    <t>m0 izk0 fo0 jkex&lt;+</t>
  </si>
  <si>
    <t>m0 izk0 fo0 VkMh n;kNijk</t>
  </si>
  <si>
    <t>m0 izk0 fo0 uodk xk¡o</t>
  </si>
  <si>
    <t>m0 izk0 fo0 fetkZiqj</t>
  </si>
  <si>
    <t>m0 izk0 fo0 pdk fxfj/kj</t>
  </si>
  <si>
    <t>m0 izk0 fo0 nqtZuiqj</t>
  </si>
  <si>
    <t>cSfj;k</t>
  </si>
  <si>
    <t>izk0 fo0 e/kqcuh ua0&amp;1</t>
  </si>
  <si>
    <t>izk0 fo0 e/kqcuh ua0&amp;2</t>
  </si>
  <si>
    <t>izk0 fo0 mik/;k;iqjk</t>
  </si>
  <si>
    <t>Vsaxgjh</t>
  </si>
  <si>
    <t>dksVok</t>
  </si>
  <si>
    <t>e/kqcuh</t>
  </si>
  <si>
    <t>ekux&lt;+</t>
  </si>
  <si>
    <t>Jh dkUriqj</t>
  </si>
  <si>
    <t>pdfxjh/kj</t>
  </si>
  <si>
    <t>pfd;k</t>
  </si>
  <si>
    <t>xksfoUniqj</t>
  </si>
  <si>
    <t>pk¡niqj</t>
  </si>
  <si>
    <t>djekuiqj</t>
  </si>
  <si>
    <t>dksVoka</t>
  </si>
  <si>
    <t>Hkh[kk Nijk</t>
  </si>
  <si>
    <t>rkfyciqj</t>
  </si>
  <si>
    <t>xksfUg;k Nijk</t>
  </si>
  <si>
    <t>cStukkFkiqj</t>
  </si>
  <si>
    <t>fo'kquiqjk</t>
  </si>
  <si>
    <t>pkbZ Nijk</t>
  </si>
  <si>
    <t>vf/kfl&gt;qvk</t>
  </si>
  <si>
    <t>xaxkiqj</t>
  </si>
  <si>
    <t>Jhuxj</t>
  </si>
  <si>
    <t>n;k Nijk</t>
  </si>
  <si>
    <t>nqtZuiqj</t>
  </si>
  <si>
    <t xml:space="preserve">Jh dkUriqj </t>
  </si>
  <si>
    <t>nyiriqj</t>
  </si>
  <si>
    <t>xksikyiqj</t>
  </si>
  <si>
    <t>ukSjaxk</t>
  </si>
  <si>
    <t>txnsok</t>
  </si>
  <si>
    <t>ukSdkxk¡o</t>
  </si>
  <si>
    <t>cfygjk</t>
  </si>
  <si>
    <t>dsgjiqj</t>
  </si>
  <si>
    <t>n;kNijk</t>
  </si>
  <si>
    <t>Vaxgjh</t>
  </si>
  <si>
    <t>m0 izk0 fo0 tekyiqj</t>
  </si>
  <si>
    <t>m0 izk0 fo0 nyiriqj nf{k.kh</t>
  </si>
  <si>
    <t>m0 izk0 fo0 cq/kupd</t>
  </si>
  <si>
    <t>m0 ik0 fo0 ekux&lt;+</t>
  </si>
  <si>
    <t>dksFk</t>
  </si>
  <si>
    <t>cfygkj</t>
  </si>
  <si>
    <t>uodk xkao</t>
  </si>
  <si>
    <t>pd fxjh/kj</t>
  </si>
  <si>
    <t>m0 izk0 fo0 xksfUg;k Nijk</t>
  </si>
  <si>
    <t>vuqnkfur</t>
  </si>
  <si>
    <t>izk0 fo0 guqekuxat ubZ cLrh</t>
  </si>
  <si>
    <t>izk0 fo0 ukSdk xk¡o</t>
  </si>
  <si>
    <t>izk0 fo0 ukSdk xk¡o if'pe Vksyk</t>
  </si>
  <si>
    <t>m0 izk0 fo0 VkMh cSfj;k</t>
  </si>
  <si>
    <t>Mk0 yksfg;k lhfu;j csfld fo|ky; cSfj;k</t>
  </si>
  <si>
    <t xml:space="preserve">eSustj flag turk flsg tw0 gk0 Ldwy </t>
  </si>
  <si>
    <t>/kwikjkeI;kjh ck0 fo0 cfygkj</t>
  </si>
  <si>
    <t>fo'ocU/kq iw0 ek0 fo0 Jhuxj</t>
  </si>
  <si>
    <t>vknZ'k iw0 ek0 fo0 vknZ'k uxj lqjseuiqj</t>
  </si>
  <si>
    <t>ljtw izlkn twfu;j gkbZ Ldwy e/kqcuh</t>
  </si>
  <si>
    <t>tw0 gk0 ik.Msiqj</t>
  </si>
  <si>
    <t>izk0 fo0 Hkh[kk Nijk if'peh</t>
  </si>
  <si>
    <t>izk0 fo0 'kkgiqj</t>
  </si>
  <si>
    <t>[kjkSuh</t>
  </si>
  <si>
    <t xml:space="preserve"> 'kkgiqj</t>
  </si>
  <si>
    <t>izk0 fo0 cudVk</t>
  </si>
  <si>
    <t>izk0 fo0 e&gt;ofy;k</t>
  </si>
  <si>
    <t>izk0 fo0 :duiqjk</t>
  </si>
  <si>
    <t>ldjiqjk</t>
  </si>
  <si>
    <t>:duiqjk</t>
  </si>
  <si>
    <t>izk0 fo0 [kjkSuh ua&amp;1</t>
  </si>
  <si>
    <t>izk0 fo0 [kjkSuh ua&amp;2</t>
  </si>
  <si>
    <t>izk0 fo0 Vsok Vksyk</t>
  </si>
  <si>
    <t>izk0 fo0 Vh0 ,l0 ca/kk ;kno cLrh</t>
  </si>
  <si>
    <t>izk0 fo0 [kksjkSyh</t>
  </si>
  <si>
    <t>lqjfg;k</t>
  </si>
  <si>
    <t>[kksjkSyh</t>
  </si>
  <si>
    <t>izk0 fo0 [ksolj</t>
  </si>
  <si>
    <t>[ksolj</t>
  </si>
  <si>
    <t>izk0 fo0 j?kqoj uxj</t>
  </si>
  <si>
    <t>izk0 fo0 ddVh</t>
  </si>
  <si>
    <t>izk0 fo0 c?kk¡o ua&amp;1</t>
  </si>
  <si>
    <t>m0 izk0 fo0 clq/kjikg</t>
  </si>
  <si>
    <t>Jh d`".k mPprj ek0 fo0 fi;jkSVk</t>
  </si>
  <si>
    <t>okMZ ua0&amp;12</t>
  </si>
  <si>
    <t>okMZ ua0&amp;7</t>
  </si>
  <si>
    <t>m0 izk0 fo0 eksguiqjok</t>
  </si>
  <si>
    <t>izk0 fo0 txnsok</t>
  </si>
  <si>
    <t>izk0 fo0 dkthiqj</t>
  </si>
  <si>
    <t>d0 izk0 fo0 dkthiqj</t>
  </si>
  <si>
    <t>izk0 fo0 egFkkikj</t>
  </si>
  <si>
    <t>egFkkikj</t>
  </si>
  <si>
    <t>izk0 fo0 ljd.Mk</t>
  </si>
  <si>
    <t>izk0 fo0 ekfudiqj</t>
  </si>
  <si>
    <t>d0 izk0 fo0 ekfudiqj</t>
  </si>
  <si>
    <t>izk0 fo0 egsUnzk</t>
  </si>
  <si>
    <t>izk0 fo0 eqLrQk ckn</t>
  </si>
  <si>
    <t>eqLrQkckn</t>
  </si>
  <si>
    <t>d0 izk0 fo0 fctyhiqj</t>
  </si>
  <si>
    <t>izk0 fo0 fHk[kfj;k</t>
  </si>
  <si>
    <t>vluk</t>
  </si>
  <si>
    <t>fHk[kjh;k</t>
  </si>
  <si>
    <t>izk0 fo0 fiyqbZ</t>
  </si>
  <si>
    <t>fiyqbZ</t>
  </si>
  <si>
    <t>d0 izk0 fo0 fiyqbZ</t>
  </si>
  <si>
    <t>izk0 fo0 pkSgku cLrh</t>
  </si>
  <si>
    <t>izk0 fo0  fjxou</t>
  </si>
  <si>
    <t>fjxou</t>
  </si>
  <si>
    <t>d0 izk0 fo0  fjxou</t>
  </si>
  <si>
    <t>izk0 fo0 fjxou Nkouh</t>
  </si>
  <si>
    <t>izk0 fo0  fn;jk efu;j ua0&amp;2</t>
  </si>
  <si>
    <t>fn;jk efu;j ua&amp;2</t>
  </si>
  <si>
    <t>izk0 fo0  fn?kss.kk</t>
  </si>
  <si>
    <t>fn?ks.kk</t>
  </si>
  <si>
    <t>izk0 fo0 iV[kkSyh nf{k.k</t>
  </si>
  <si>
    <t>m0 izk0 fo0  fNrkSuh</t>
  </si>
  <si>
    <t>izk0 fo0 xkSjh'kkgiqj</t>
  </si>
  <si>
    <t>d0 izk0 fo0 fodzeiqj</t>
  </si>
  <si>
    <t>fodzeiqj ia0</t>
  </si>
  <si>
    <t>izk0 fo0 jrukSyh</t>
  </si>
  <si>
    <t>izk0 fo0  iV[kkSyh i0</t>
  </si>
  <si>
    <t>izk0 fo0 foHkquiqjk</t>
  </si>
  <si>
    <t>izk0 fo0 jkeiqj iêh</t>
  </si>
  <si>
    <t>izk0 fo0 ftfxjl.M</t>
  </si>
  <si>
    <t>ftfxjl.M</t>
  </si>
  <si>
    <t>izk0 fo0 oudV</t>
  </si>
  <si>
    <t>d0 izk0 fo0 ftfxjl.M</t>
  </si>
  <si>
    <t>izk0 fo0 ftfxjl.M nf{k.kh</t>
  </si>
  <si>
    <t>izk0 fo0 jkex&lt;</t>
  </si>
  <si>
    <t>izk0 fo0 uUgkxat</t>
  </si>
  <si>
    <t>izk0 fo0 fuifu;k</t>
  </si>
  <si>
    <t>fuiuh;k</t>
  </si>
  <si>
    <t>izk0 fo0 gFkSkt</t>
  </si>
  <si>
    <t>gFkkSt</t>
  </si>
  <si>
    <t>d0 izk0 fo0 gFkSkt</t>
  </si>
  <si>
    <t>izk0 fo0 iyd/kkjh</t>
  </si>
  <si>
    <t>izk0 fo0 dqlgk¡</t>
  </si>
  <si>
    <t>izk0 fo0 Hkkxhiqj</t>
  </si>
  <si>
    <t>Hkkxhiqj</t>
  </si>
  <si>
    <t>izk0 fo0 nqjkS/kk</t>
  </si>
  <si>
    <t>izk0 fo0 ifupk</t>
  </si>
  <si>
    <t>ifupk</t>
  </si>
  <si>
    <t>izk0 fo0 iq:"kksRe iêh</t>
  </si>
  <si>
    <t>iq:"kksRe Ikêh</t>
  </si>
  <si>
    <t>izk0 fo0 iV[kkSyh</t>
  </si>
  <si>
    <t>iV[kkSyh iwjc</t>
  </si>
  <si>
    <t>izk0 fo0 ,yklx&lt;</t>
  </si>
  <si>
    <t>izk0 fo0 mn;hiqj</t>
  </si>
  <si>
    <t>izk0 fo0 jlwyiqj</t>
  </si>
  <si>
    <t>izk0 fo0 nUriqj</t>
  </si>
  <si>
    <t>izk0 fo0 ljokjddj?kêh</t>
  </si>
  <si>
    <t>ldkjddj?kêh</t>
  </si>
  <si>
    <t>d0 izk0 fo0 lqYrkuiqj</t>
  </si>
  <si>
    <t>izk0 fo0 rkghjiqj</t>
  </si>
  <si>
    <t>izk0 fo0 [kh:Nijk</t>
  </si>
  <si>
    <t>pDdhfn;j</t>
  </si>
  <si>
    <t>izk0 fo0 pDdh nh;j lq0</t>
  </si>
  <si>
    <t>izk0 fo0  pksjd.M</t>
  </si>
  <si>
    <t>pksjd.M</t>
  </si>
  <si>
    <t>izk0 fo0 pUnzkij</t>
  </si>
  <si>
    <t>pUnzk;j</t>
  </si>
  <si>
    <t>izk0 fo0 pUnzkij efB;k</t>
  </si>
  <si>
    <t>izk0fo0 efu;j</t>
  </si>
  <si>
    <t>uxj iapk;r efu;j</t>
  </si>
  <si>
    <t>d0 izk0 fo0 efu;j ua0&amp;1</t>
  </si>
  <si>
    <t>d0 izk0 fo0 efu;j ua0&amp;2</t>
  </si>
  <si>
    <t>bZ0 izk0 fo0 efu;j</t>
  </si>
  <si>
    <t>izk0fo0 efu;j ua0&amp;1</t>
  </si>
  <si>
    <t>izk0fo0 efu;j ua0&amp;2</t>
  </si>
  <si>
    <t>izk0 fo0 vgjkSyh frokjh</t>
  </si>
  <si>
    <t>vfgjkSyh frokjh</t>
  </si>
  <si>
    <t>izk0 fo0 vghjkSyh ik.Ms;</t>
  </si>
  <si>
    <t>vghjkSyh ik.Ms;</t>
  </si>
  <si>
    <t>izk0 fo0 egyhiqj</t>
  </si>
  <si>
    <t>izk0 fo0 vluk</t>
  </si>
  <si>
    <t>izk0 fo0 ysrjgk</t>
  </si>
  <si>
    <t>izk0 fo0 vtmj</t>
  </si>
  <si>
    <t>vtmj</t>
  </si>
  <si>
    <t>izk0 fo0 vtusjk</t>
  </si>
  <si>
    <t>vtusjk</t>
  </si>
  <si>
    <t>izk0 fo0 Vksykfloku jk;</t>
  </si>
  <si>
    <t>pk¡nh nh;j</t>
  </si>
  <si>
    <t>bczkfgekckn mi</t>
  </si>
  <si>
    <t>izk0 fo0 Vksyk jkes'oj jk;</t>
  </si>
  <si>
    <t>izk0 fo0 'kksHkkNijk</t>
  </si>
  <si>
    <t>izk0 fo0 Vksyk Qd: jk;</t>
  </si>
  <si>
    <t>izk0 fo0 Vksyk usd jk; ua0&amp;1</t>
  </si>
  <si>
    <t>izk0 fo0 Vksyk usd jk; ua0&amp;2</t>
  </si>
  <si>
    <t>izk0 fo0 eFk/kTTwk fxjh</t>
  </si>
  <si>
    <t>izk0 fo0 bczkghekckn ua0&amp;1</t>
  </si>
  <si>
    <t>izk0 fo0 bczkghekckn ua0&amp;2</t>
  </si>
  <si>
    <t>izk0 fo0 eul Vksyk</t>
  </si>
  <si>
    <t>izk0 fo0 eqUt ds Msjk</t>
  </si>
  <si>
    <t>izk0 fo0 bczkghekckn ukScjkj</t>
  </si>
  <si>
    <t>bczkfgekckn ukScjkj</t>
  </si>
  <si>
    <t>izk0 fo0 uodk Vksyk</t>
  </si>
  <si>
    <t>izk0 fo0 nysyVksyk</t>
  </si>
  <si>
    <t>izk0 fo0 cgqvkjk ua0&amp;1</t>
  </si>
  <si>
    <t>eqjkjiêh</t>
  </si>
  <si>
    <t>izk0 fo0 cgqvkjk ua0&amp;2</t>
  </si>
  <si>
    <t>izk0 fo0 phjath Nijk</t>
  </si>
  <si>
    <t>izk0 fo0 t; Nijk</t>
  </si>
  <si>
    <t>izk0 fo0 HkqlkSyk</t>
  </si>
  <si>
    <t>izk0 fo0 'khoksiqj</t>
  </si>
  <si>
    <t>lksucjlk</t>
  </si>
  <si>
    <t>cky xksfoUn mik/;k;</t>
  </si>
  <si>
    <t>izk0 fo0 t; izdk'k uxj</t>
  </si>
  <si>
    <t>dksM+gjk ukScjkj</t>
  </si>
  <si>
    <t xml:space="preserve">izk0 fo0 lsokJe </t>
  </si>
  <si>
    <t>izk0 fo0 lksukMhg HkhVk</t>
  </si>
  <si>
    <t>izk0 fo0 cqf}iqj</t>
  </si>
  <si>
    <t>izk0 fo0 QRrkiqj</t>
  </si>
  <si>
    <t>izk0 fo0 irksbZ</t>
  </si>
  <si>
    <t>izk0 fo0 Vaxqfu;k</t>
  </si>
  <si>
    <t>Jh fo/khpUn</t>
  </si>
  <si>
    <t>bZ0 izk0 fo0 cklikj ogksjok</t>
  </si>
  <si>
    <t>izk0 fo0 ogksjok [kqnZ</t>
  </si>
  <si>
    <t>cgksjok [kqnZ</t>
  </si>
  <si>
    <t>cklikj cgksjok</t>
  </si>
  <si>
    <t>iz0 fo0  vVoka</t>
  </si>
  <si>
    <t>fot; 'kadj</t>
  </si>
  <si>
    <t>jktequh nsoh</t>
  </si>
  <si>
    <t>bZ0 izk0 fo0 mHkkao</t>
  </si>
  <si>
    <t>bZ0 izk0 fo0 vo;ka</t>
  </si>
  <si>
    <t>izk0 fo0 egq¡jgk</t>
  </si>
  <si>
    <t>izk0 fo0 nksFk</t>
  </si>
  <si>
    <t>bZ0 izk0 fo0 fiijkSyh cMkxk¡o</t>
  </si>
  <si>
    <t>izk0 fo0 pdgrkliqj</t>
  </si>
  <si>
    <t>m0 izk0 fo0 HkqtSuh</t>
  </si>
  <si>
    <t>fu'koka m0 izk0 fo0 ckalikj cgksjok</t>
  </si>
  <si>
    <t>fo|k efUnj tw0 gk0 csYFkjk jksM</t>
  </si>
  <si>
    <t>osnjRu</t>
  </si>
  <si>
    <t>xhrk jke</t>
  </si>
  <si>
    <t>xaxk/kj</t>
  </si>
  <si>
    <t>izk0 fo0 pUnqdh efB;k</t>
  </si>
  <si>
    <t>izk0 fo0 jaxhyk ds Msjk</t>
  </si>
  <si>
    <t>m0 izk0 fo0 vknZ'k</t>
  </si>
  <si>
    <t>ps:b;ka</t>
  </si>
  <si>
    <t>m0 izk0 fo0 cujgha</t>
  </si>
  <si>
    <t>m0 izk0 fo0 ps:b;ka</t>
  </si>
  <si>
    <t>Hkh[kiqj</t>
  </si>
  <si>
    <t>m0 izk0 fo0 Hkh[kiqj</t>
  </si>
  <si>
    <t>izk0 fo0 gfjiqj ua0&amp;2</t>
  </si>
  <si>
    <t>izk0 fo0 ekyh Vksyk]eklweiqj</t>
  </si>
  <si>
    <t>izk0 fo0 bVgh</t>
  </si>
  <si>
    <t>izk0 fo0 iwohZ Vksyk] iUng</t>
  </si>
  <si>
    <t>izk0 fo0 vkeMkjh</t>
  </si>
  <si>
    <t>e0 m0 izk0 vjfc;k jgekfu;k</t>
  </si>
  <si>
    <t>izk0 fo0 fuxgqvk¡</t>
  </si>
  <si>
    <t>fuxgqvk</t>
  </si>
  <si>
    <t>izk0 fo0 fNrkSuk</t>
  </si>
  <si>
    <t>gClkiqj</t>
  </si>
  <si>
    <t>izk0fo0 gClkiqj</t>
  </si>
  <si>
    <t>izk0 fo0 HkkstÅiqj</t>
  </si>
  <si>
    <t>m0 izk0 fo0 lgiqjok</t>
  </si>
  <si>
    <t>m0 izk0 fo0 [kMsyk</t>
  </si>
  <si>
    <t>m0 izk0 fo0 cs:vkjckjh</t>
  </si>
  <si>
    <t>cs:vkckjh</t>
  </si>
  <si>
    <t>m0 izk0 fo0 djEcj</t>
  </si>
  <si>
    <t>m0 izk0 fo0 xk¡/khuxj</t>
  </si>
  <si>
    <t>m0 izk0 fo0 djeiqj</t>
  </si>
  <si>
    <t>djeiqj</t>
  </si>
  <si>
    <t>m0 izk0 fo0 dSFkoyh</t>
  </si>
  <si>
    <t>m0 izk0 fo0 eSjhVkj</t>
  </si>
  <si>
    <t>d0 m0 izk0 fo0 eSjhVkj</t>
  </si>
  <si>
    <t>m0 izk0 fo0 feFkoyh;k</t>
  </si>
  <si>
    <t>d0 m izk0 fo0 lqtkSyh</t>
  </si>
  <si>
    <t>m0 izk0 fo0 gfjiqj</t>
  </si>
  <si>
    <t>m0 izk0 fo0 Hkj[kjk</t>
  </si>
  <si>
    <t>m0 izk0 fo0 lq[kiqjk</t>
  </si>
  <si>
    <t>d0 m0 izk0 fo0 lq[kiqjk</t>
  </si>
  <si>
    <t>m0 izk0 fo0 lqYrkuiqj</t>
  </si>
  <si>
    <t>m0 izk0 fo0 fNrjkSyh</t>
  </si>
  <si>
    <t>tkuiqj</t>
  </si>
  <si>
    <t>m0 izk0 fo0 ukjk;.kiqj</t>
  </si>
  <si>
    <t>m0 izk0 fo0 vikby</t>
  </si>
  <si>
    <t>m0 izk0 fo0 vklpkSjk</t>
  </si>
  <si>
    <t>m0 izk0 fo0 vlsxk</t>
  </si>
  <si>
    <t>Jh jke &gt;ydphos m0 izk0 fo0 V.Mok</t>
  </si>
  <si>
    <t>dY;kuhiqj</t>
  </si>
  <si>
    <t>fHk.My[ku flag</t>
  </si>
  <si>
    <t>izk0 fo0 foBqok¡</t>
  </si>
  <si>
    <t>fcBqoka</t>
  </si>
  <si>
    <t>izk0 fo0 lh;j ua0&amp;2</t>
  </si>
  <si>
    <t>izk0 fo0 lh;j ua0&amp;3</t>
  </si>
  <si>
    <t>izk0 fo0 fdfMgjkiqj</t>
  </si>
  <si>
    <t>fe.M y[ke flag</t>
  </si>
  <si>
    <t>izk0 fo0 fHkVkSjk</t>
  </si>
  <si>
    <t>izk0 fo0 xxÅiqj</t>
  </si>
  <si>
    <t>izk0 fo0 Vsduiqj</t>
  </si>
  <si>
    <t xml:space="preserve">fiijkSyh </t>
  </si>
  <si>
    <t>izk0 fo0 fiijkSyh cM+kxk¡o</t>
  </si>
  <si>
    <t>fiijkSyh cMkxk¡o</t>
  </si>
  <si>
    <t>izk0 fo0 fll;.Mdyk</t>
  </si>
  <si>
    <t>fll;.M dyk¡</t>
  </si>
  <si>
    <t>izk0 fo0 flmjh izsejtk ua0&amp;1</t>
  </si>
  <si>
    <t>flmjh</t>
  </si>
  <si>
    <t xml:space="preserve"> </t>
  </si>
  <si>
    <t xml:space="preserve"> 'kghn twfu;j gkbZLdwy lyseiqj</t>
  </si>
  <si>
    <t>lo:ck/k</t>
  </si>
  <si>
    <t>Mksek Hkxr fo0 c?kkSyh</t>
  </si>
  <si>
    <t>jk"Vªh; ckfydk fo|ky; nqcgM+</t>
  </si>
  <si>
    <t>nqcgM+</t>
  </si>
  <si>
    <t>m0 izk0 fo0 'kkgiqj</t>
  </si>
  <si>
    <t xml:space="preserve"> 'ks[kkdyka</t>
  </si>
  <si>
    <t>m0 izk0 fo0 ,dkSuh</t>
  </si>
  <si>
    <t>m0 izk0 fo0 /kukSrh ?kwjk</t>
  </si>
  <si>
    <t>/kukSrh ?kwjk</t>
  </si>
  <si>
    <t>m0 izk0 fo0 ?kks"korh</t>
  </si>
  <si>
    <t>m0 izk0 fo0 ykjiqj</t>
  </si>
  <si>
    <t>m0 izk0 fo0 [kMhpk</t>
  </si>
  <si>
    <t>d0 m0 izk0 fo0 [kMhpk</t>
  </si>
  <si>
    <t>m0 izk0 fo0 dksiok cgknqjiqj</t>
  </si>
  <si>
    <t>m0 izk0 fo0 cgknqjiqj dkjh</t>
  </si>
  <si>
    <t xml:space="preserve">m0 izk0 fo0 xMokj </t>
  </si>
  <si>
    <t>m0 izk0 fo0 jkeiqj Hkkst</t>
  </si>
  <si>
    <t>m0 izk0 fo0 'ks[kiqj</t>
  </si>
  <si>
    <t>m0 izk0 fo0 dpofp;k dyka</t>
  </si>
  <si>
    <t>dpofp;kdyka</t>
  </si>
  <si>
    <t>m0 izk0 fo0 duSyk</t>
  </si>
  <si>
    <t>m0 izk0 fo0 pdjlwy</t>
  </si>
  <si>
    <t>m0 izk0 fo0 f=dkyiqj</t>
  </si>
  <si>
    <t>m0 izk0 fo0 fclqfd;k</t>
  </si>
  <si>
    <t>m0 izk0 fo0 feBokj</t>
  </si>
  <si>
    <t>m0 izk0 fo0 fi;fj;k</t>
  </si>
  <si>
    <t>m0 izk0 fo0 FkqHkk mŸke</t>
  </si>
  <si>
    <t>m0 izk0 fo0 flagkpoj dyk¡</t>
  </si>
  <si>
    <t>m0 izk0 fo0 fugkyiqj</t>
  </si>
  <si>
    <t>m0 izk0 fo0 ftxugjk</t>
  </si>
  <si>
    <t>m0 izk0 fo0 ftxuh [kkl</t>
  </si>
  <si>
    <t>m0 izk0 fo0 Hkh"keiqj</t>
  </si>
  <si>
    <t>m0 izk0 fo0 Hkyqgha</t>
  </si>
  <si>
    <t>m0 izk0 fo0 ip[kksjk</t>
  </si>
  <si>
    <t>m0 izk0 fo0 jkSfluiqj</t>
  </si>
  <si>
    <t>m0 izk0 fo0 jrlj</t>
  </si>
  <si>
    <t>m0 izk0 fo0 lao:iqj</t>
  </si>
  <si>
    <t>m0 zik0 fo0 nkeksnjiqj</t>
  </si>
  <si>
    <t>kkgiqj</t>
  </si>
  <si>
    <t>m0 izk0 fo0 paojh</t>
  </si>
  <si>
    <t>m0 izk0 fo0 QsQuk</t>
  </si>
  <si>
    <t>m0 izk0 fo0 riuh</t>
  </si>
  <si>
    <t>m0 izk0 fo0 txnh'kiqj</t>
  </si>
  <si>
    <t>m0 izk0 fo0 dphZ</t>
  </si>
  <si>
    <t>m0 izk0 fo0 ukjk;.kikyh</t>
  </si>
  <si>
    <t>m0 izk0 fo0 uoknk]</t>
  </si>
  <si>
    <t>m0 izk0 fo0 uwjiqj</t>
  </si>
  <si>
    <t>m0 izk0 fo0 veMfj;k</t>
  </si>
  <si>
    <t>m0 izk0 fo0 vjbZiqj</t>
  </si>
  <si>
    <t>m0 izk0 fo0 vklu</t>
  </si>
  <si>
    <t>m0 zik0 fo0 dqfFkZ;k</t>
  </si>
  <si>
    <t>m0 izk0 fo0 dksiok</t>
  </si>
  <si>
    <t>dksiok</t>
  </si>
  <si>
    <t>m0 izk0 fo0 dksVok</t>
  </si>
  <si>
    <t>d0 m0 izk0 fo0 xMokj</t>
  </si>
  <si>
    <t>m0 izk0 fo0 xM+okj nf{k.kh</t>
  </si>
  <si>
    <t>nsgyiqj</t>
  </si>
  <si>
    <t>fpUrkef.k ckck iq0 ek0 fo0 QsQuk</t>
  </si>
  <si>
    <t>m0 izk0 fo0 /kjgjk</t>
  </si>
  <si>
    <t>m0 izk0 fo0 [kksjhihdj</t>
  </si>
  <si>
    <t>m0 izk0 fo0 bUnjiqj</t>
  </si>
  <si>
    <t>m0 izk0 fo0 cjok¡</t>
  </si>
  <si>
    <t>m0 izk0 fo0 clUriqj</t>
  </si>
  <si>
    <t>clUrqij</t>
  </si>
  <si>
    <t>m0 izk0 fo0 czEgkbu Msjk</t>
  </si>
  <si>
    <t>czEgkbZu</t>
  </si>
  <si>
    <t>m0 izk0 fo0 diwjh</t>
  </si>
  <si>
    <t>m0 izk0 fo0 idMh+</t>
  </si>
  <si>
    <t>m0 izk0 fo0 ekYnsiwj</t>
  </si>
  <si>
    <t>m0 izk0 fo0 feM&lt;k</t>
  </si>
  <si>
    <t>m0 izk0 fo0 FkEguiqjk</t>
  </si>
  <si>
    <t>[kUnok</t>
  </si>
  <si>
    <t>izk0 fo0 [kuoj</t>
  </si>
  <si>
    <t>[kuoj</t>
  </si>
  <si>
    <t>izk0 fo0 &lt;+sdokjh</t>
  </si>
  <si>
    <t>ujgh</t>
  </si>
  <si>
    <t>&lt;sdokjh</t>
  </si>
  <si>
    <t>izk0 fo0 bUnklks</t>
  </si>
  <si>
    <t>ygluh</t>
  </si>
  <si>
    <t>bUnklksa</t>
  </si>
  <si>
    <t>izk0 fo0 bUnzkSyh</t>
  </si>
  <si>
    <t>fo'o:Ik</t>
  </si>
  <si>
    <t>izk0 fo0 flgksjhMhg</t>
  </si>
  <si>
    <t>izk0 fo0 fo'oukkFkiqj</t>
  </si>
  <si>
    <t>fo'oukFkiqj</t>
  </si>
  <si>
    <t>izk0 fo0 fr;jk gSnjiqj</t>
  </si>
  <si>
    <t>fr;jk gSnjiqj</t>
  </si>
  <si>
    <t>izk0 fo0 frjubZ ekSykjke</t>
  </si>
  <si>
    <t>frjubZ ekSykjke</t>
  </si>
  <si>
    <t>dqgkZ</t>
  </si>
  <si>
    <t>izk0 fo0 dqgkZ</t>
  </si>
  <si>
    <t>dqgkZ rsrjk</t>
  </si>
  <si>
    <t>izk0 fo0 ?kf?kyk</t>
  </si>
  <si>
    <t>dq'kgj jlhniqj</t>
  </si>
  <si>
    <t>izk0 fo0 dq'kgk czkEg.k</t>
  </si>
  <si>
    <t>dq'kgk czkEº.k</t>
  </si>
  <si>
    <t>izk0 fo0 dq¡'kgkjlhniqj</t>
  </si>
  <si>
    <t>dq'kgk jlhniqj</t>
  </si>
  <si>
    <t>izk0 fo0 dV;k¡dqpgjk</t>
  </si>
  <si>
    <t>dqpgjk</t>
  </si>
  <si>
    <t>izk0 fo0 dqpgjk ykyk dk ckMk</t>
  </si>
  <si>
    <t>izk0 fo0 e&gt;kSok¡</t>
  </si>
  <si>
    <t>izk0 fo0 pdbfefy;k</t>
  </si>
  <si>
    <t>izk0 fo0 egsUnqvka</t>
  </si>
  <si>
    <t>izk0 fo0 eqgEeniqj</t>
  </si>
  <si>
    <t>eqgEeniqj @dV;ka</t>
  </si>
  <si>
    <t>izk0 fo0 lqEgk</t>
  </si>
  <si>
    <t>eysjk</t>
  </si>
  <si>
    <t>izk0 fo0 Hkysjk</t>
  </si>
  <si>
    <t>eysxk</t>
  </si>
  <si>
    <t>Jh izsepUnz pkSgku</t>
  </si>
  <si>
    <t>Jherh deyk flag</t>
  </si>
  <si>
    <t>Jh deyk flag</t>
  </si>
  <si>
    <t>Jh lat; dqekj flag</t>
  </si>
  <si>
    <t>Jh jktsUnz nwcs</t>
  </si>
  <si>
    <t>Jh eukst dqekj ;kno</t>
  </si>
  <si>
    <t>Jh fuokl ik.Ms;</t>
  </si>
  <si>
    <t>Jh ijekRek ;kno</t>
  </si>
  <si>
    <t>Jh jk/ks';ke ;kno</t>
  </si>
  <si>
    <t>Jh 'kkgvyh valkjh</t>
  </si>
  <si>
    <t>Jh vt; flag</t>
  </si>
  <si>
    <t>Jh nhukukFk ;kno</t>
  </si>
  <si>
    <t>Jh jkes'oj flag</t>
  </si>
  <si>
    <t>Jh vkse izdk'k flag</t>
  </si>
  <si>
    <t>Jh lq'khy dqekj flag</t>
  </si>
  <si>
    <t>Jh vo/ks'k feJ</t>
  </si>
  <si>
    <t>Jh vo/ks"k feJk</t>
  </si>
  <si>
    <t>Jh eksgu ik.Ms;</t>
  </si>
  <si>
    <t>Jh jkl fcgkjh pkScs</t>
  </si>
  <si>
    <t>Jh mes'k pUnz frokjh</t>
  </si>
  <si>
    <t>Jh jkl fcgjh pkScs</t>
  </si>
  <si>
    <t>Jh jke ;'k ;kno</t>
  </si>
  <si>
    <t>Jherh gseuh nsoh</t>
  </si>
  <si>
    <t>Jh v:.k dqekj pkScs</t>
  </si>
  <si>
    <t>Jh lR;ukjk;.k ;kmo</t>
  </si>
  <si>
    <t>Jh lq[kjke ;kno</t>
  </si>
  <si>
    <t>Jh izHkkorh nsoh</t>
  </si>
  <si>
    <t>Jh jkt cgknqj ik.Ms;</t>
  </si>
  <si>
    <t>Jh jktkjke ;kno</t>
  </si>
  <si>
    <t>Jh vo/ks'k dqekj flag</t>
  </si>
  <si>
    <t>Jh jketh izlkn</t>
  </si>
  <si>
    <t>Jh ';ke nso flag</t>
  </si>
  <si>
    <t>Jh gjsjke ;kno</t>
  </si>
  <si>
    <t>Jh jfoUnz flag</t>
  </si>
  <si>
    <t>Jh eksgu jke</t>
  </si>
  <si>
    <t>Jh ?ku';ke flag</t>
  </si>
  <si>
    <t>Jh nhid dqekj flag</t>
  </si>
  <si>
    <t>Jh lst; dqekj flag</t>
  </si>
  <si>
    <t>Jh lw;Zujk;.k flag</t>
  </si>
  <si>
    <t>Jherh yfyrk nsoh</t>
  </si>
  <si>
    <t>Jh gslukFk ;kno</t>
  </si>
  <si>
    <t>Jh galukFk ;kno</t>
  </si>
  <si>
    <t>Jh jktsUnz izlkn</t>
  </si>
  <si>
    <t>Jh lq'khy flag</t>
  </si>
  <si>
    <t>Jh ehjk nsoh</t>
  </si>
  <si>
    <t>Jh HkkxhjFkh nsoh</t>
  </si>
  <si>
    <t>Jherh m"kknsoh</t>
  </si>
  <si>
    <t>Jh eqjyh euksgj flag</t>
  </si>
  <si>
    <t>Jh goynkj flag</t>
  </si>
  <si>
    <t>Jh fot; dqekj</t>
  </si>
  <si>
    <t>izk- fo- cM+ljh</t>
  </si>
  <si>
    <t>Jh lUrks"k flag</t>
  </si>
  <si>
    <t>cq&lt;+Å</t>
  </si>
  <si>
    <t>izk- fo- cq&lt;+Å</t>
  </si>
  <si>
    <t>izk- fo- cq&lt;+Å ua0 2</t>
  </si>
  <si>
    <t>dU;k izk- fo- csyljk</t>
  </si>
  <si>
    <t>Jh izsepUn flag</t>
  </si>
  <si>
    <t>izk- fo- csyljk</t>
  </si>
  <si>
    <t>izk- fo- iYVk</t>
  </si>
  <si>
    <t>dU;k izk- fo- dqjsth</t>
  </si>
  <si>
    <t>Jh jes'k pUn ik.Ms;</t>
  </si>
  <si>
    <t>izk- fo- dqjsth</t>
  </si>
  <si>
    <t>izk- fo- HksykVkjh</t>
  </si>
  <si>
    <t>izk- fo- FkqEHkk eksgu</t>
  </si>
  <si>
    <t>izk- fo- MkMsiqj</t>
  </si>
  <si>
    <t>izk- fo- vdksYgh</t>
  </si>
  <si>
    <t>izk- fo- ;kno cLrh jkeiqj vlyh</t>
  </si>
  <si>
    <t>Jh izsepUn xqIr</t>
  </si>
  <si>
    <t>izk- fo- jkeiqj vlyh</t>
  </si>
  <si>
    <t>izk- fo- xnkbZiqj</t>
  </si>
  <si>
    <t>izk- fo- tksxhMhg</t>
  </si>
  <si>
    <t>Jherh lw;Zeq[kh ;kno</t>
  </si>
  <si>
    <t>izk- fo- tksxkiqj</t>
  </si>
  <si>
    <t>izk- fo- vergkiqj</t>
  </si>
  <si>
    <t>fi;jgh mQZ unkSyh</t>
  </si>
  <si>
    <t>izk- fo- fi;jgh</t>
  </si>
  <si>
    <t>Jh izHkqukFk flag</t>
  </si>
  <si>
    <t>izk- fo- fo".kqiqjk</t>
  </si>
  <si>
    <t>izk- fo- fldfj;k [kqnZ</t>
  </si>
  <si>
    <t>izk- fo- n Vksyk fldfj;k [kqnZ</t>
  </si>
  <si>
    <t>fldfj;k dyk</t>
  </si>
  <si>
    <t>izk- fo- fldfj;k dyk</t>
  </si>
  <si>
    <t>Jh ft;kmn~nhu</t>
  </si>
  <si>
    <t>gFkkSM+h</t>
  </si>
  <si>
    <t>izk- fo- gFkkSM+h</t>
  </si>
  <si>
    <t>Jh flfdy jke</t>
  </si>
  <si>
    <t>izk- fo- ijfl;k</t>
  </si>
  <si>
    <t>izk- fo- &gt;wBhiqj</t>
  </si>
  <si>
    <t>izk- fo- ohjiqj</t>
  </si>
  <si>
    <t>d0izk0fo0 fpydgj</t>
  </si>
  <si>
    <t>izk0 fo0 gfjgjiqj</t>
  </si>
  <si>
    <t>izk0 fo0 igkM+iqj vuq0 cLrh</t>
  </si>
  <si>
    <t>ujkWo</t>
  </si>
  <si>
    <t>izk0 fo0 ujkWo</t>
  </si>
  <si>
    <t>bLykfe;k izk0 fo0 vkSanh</t>
  </si>
  <si>
    <t>izk0 fo0 dks&lt;+miqj</t>
  </si>
  <si>
    <t>izk0 fo0 eydkSyh</t>
  </si>
  <si>
    <t>dU;k izk0 fo0 gtkSyh</t>
  </si>
  <si>
    <t>izk0fo0lfPprk flag dk iqjk</t>
  </si>
  <si>
    <t>ipgqWvk</t>
  </si>
  <si>
    <t>izk0 fo0 ipgqWok</t>
  </si>
  <si>
    <t>Jh lR;ukjk;.k xqIRk</t>
  </si>
  <si>
    <t>izk0 fo0 j?kqukFkiqj</t>
  </si>
  <si>
    <t>izk0 fo0 vkyeiqj uV cLrh</t>
  </si>
  <si>
    <t>izk0 fo0 dU;k vluokj</t>
  </si>
  <si>
    <t>Jh ykycgknqj ;kno</t>
  </si>
  <si>
    <t>lWojk</t>
  </si>
  <si>
    <t>izk0 fo0 [kyhyiqj</t>
  </si>
  <si>
    <t>izk0 fo0 lWojk</t>
  </si>
  <si>
    <t>izk0 fo0 mfM+;kuiqj</t>
  </si>
  <si>
    <t>mpsM+k</t>
  </si>
  <si>
    <t>izk0 fo0 mpsM+k</t>
  </si>
  <si>
    <t>Jh vHk; ukjk;.k ;kno</t>
  </si>
  <si>
    <t>Qrrsiqj</t>
  </si>
  <si>
    <t>izk0 fo0 Qrrsiqj</t>
  </si>
  <si>
    <t>Jherh Qwyerh nsoh</t>
  </si>
  <si>
    <t>rn~nhiqj</t>
  </si>
  <si>
    <t>izk0 fo0 jkSflagiqj</t>
  </si>
  <si>
    <t>Jh jkevo/ks'k pkSgku</t>
  </si>
  <si>
    <t>izk0 fo0 rn~nhiqj</t>
  </si>
  <si>
    <t>Jherh jkterh nsoh</t>
  </si>
  <si>
    <t>lWou</t>
  </si>
  <si>
    <t>dqdqjgk</t>
  </si>
  <si>
    <t>izk- fo- cyqvk</t>
  </si>
  <si>
    <t>izk- fo- dqdqjgk</t>
  </si>
  <si>
    <t>dU;k izk0 fo0 fNCch</t>
  </si>
  <si>
    <t>Jh cjes'oj flag</t>
  </si>
  <si>
    <t>Jh txnso dq¡oj</t>
  </si>
  <si>
    <t>Jh gfj'kj.k 'kqDyk</t>
  </si>
  <si>
    <t>Jh yYyu jk;</t>
  </si>
  <si>
    <t>Jh yYyu izlkn</t>
  </si>
  <si>
    <t>Jherh deykorh nsoh</t>
  </si>
  <si>
    <t>Jh ;ksxsUnz vks&gt;k</t>
  </si>
  <si>
    <t>Jh yYyu ik.Ms;</t>
  </si>
  <si>
    <t>Jh nhucU/kq flag</t>
  </si>
  <si>
    <t>Jh f'ko dqekj flag</t>
  </si>
  <si>
    <t>Jh jkek;.k flag</t>
  </si>
  <si>
    <t>Jh jke frokjh</t>
  </si>
  <si>
    <t>Jh fouksn dqekj vks&gt;k</t>
  </si>
  <si>
    <t>Jh jke dSyk'k frokjh</t>
  </si>
  <si>
    <t>m0 izk0 fo0 vk'kkiqj</t>
  </si>
  <si>
    <t>m0 izk0 fo0  fn?kss.kk</t>
  </si>
  <si>
    <t>m0 izk0 fo0 jrukSyh</t>
  </si>
  <si>
    <t>fodzeiqj if'pe</t>
  </si>
  <si>
    <t>m0 izk0 fo0  jkeiqj foHkquiqjk</t>
  </si>
  <si>
    <t>m0 izk0 fo0 ftfxjlM</t>
  </si>
  <si>
    <t>m0 izk0 fo0 ftxuh</t>
  </si>
  <si>
    <t>m0 izk0 fo0 fuifu;k</t>
  </si>
  <si>
    <t>m0 izk0 fo0 gFkSkt</t>
  </si>
  <si>
    <t>m0 izk0 fo0 Hkkxhiqj</t>
  </si>
  <si>
    <t>m0 izk0 fo0 ifupk</t>
  </si>
  <si>
    <t>m0 izk0 fo0 iq:"kksRe iêh</t>
  </si>
  <si>
    <t>m0 izk0 fo0  iV[kkSyh</t>
  </si>
  <si>
    <t>m0 izk0 fo0 jkeiqj nf{k.k</t>
  </si>
  <si>
    <t>m0 izk0 fo0  mn;hiqj jkeiqj</t>
  </si>
  <si>
    <t>m0 izk0 fo0  Hkkstiqjok</t>
  </si>
  <si>
    <t>pDdh fn;j lqYrkuiqj</t>
  </si>
  <si>
    <t>m0 izk0 fo0  pksjd.M</t>
  </si>
  <si>
    <t>pksjdS.M</t>
  </si>
  <si>
    <t>m0 izk0 fo0 efu;j</t>
  </si>
  <si>
    <t>d0 m0 izk0 fo0 efu;j</t>
  </si>
  <si>
    <t>m0 izk0 fo0 vfgjkSyh frokjh</t>
  </si>
  <si>
    <t>m0 izk0 fo0 vluk</t>
  </si>
  <si>
    <t>m0 izk0 fo0 vtesjk</t>
  </si>
  <si>
    <t>vtesjk</t>
  </si>
  <si>
    <t xml:space="preserve">pdQwy fdlku etnwj m0ek0fo0 pdQwy </t>
  </si>
  <si>
    <t>egkRek cq} d0 tw0 gk0 ckywiqj</t>
  </si>
  <si>
    <t>m0 izk0 fo0 'kksHkk Nijk</t>
  </si>
  <si>
    <t>bczkfgekckn mijokj</t>
  </si>
  <si>
    <t>m0 izk0 fo0 bczkfgekckn</t>
  </si>
  <si>
    <t>m0 izk0 fo0 Vksyk floku jk;</t>
  </si>
  <si>
    <t>m0 izk0 fo0 Vksyk ckt jk;</t>
  </si>
  <si>
    <t>m0 izk0 fo0 bczkfgekckn ukScjkj</t>
  </si>
  <si>
    <t>m0 izk0 fo0 cgqvkjk</t>
  </si>
  <si>
    <t>eqjkj iêh</t>
  </si>
  <si>
    <t>m0 izk0 fo0 HkqlkSyh</t>
  </si>
  <si>
    <t>m0 izk0 fo0 'khoiqj</t>
  </si>
  <si>
    <t>m0 zik0 fo0 y{e.k Nijk</t>
  </si>
  <si>
    <t>m0 izk0 fo0 Vksyk dk'kh jk;</t>
  </si>
  <si>
    <t>pk¡nnh;j</t>
  </si>
  <si>
    <t>dksMjgk ukScjkj</t>
  </si>
  <si>
    <t>m0 izk0 fo0 dksMgjk ukSc</t>
  </si>
  <si>
    <t>m0 izk0 fo0 nksdVh</t>
  </si>
  <si>
    <t>m0 izk0 fo0 'khoiqj diwj nh;j</t>
  </si>
  <si>
    <t>f'koiqj diwj nh;j</t>
  </si>
  <si>
    <t>m0 izk0 fo0 dju Nijk</t>
  </si>
  <si>
    <t>d0 m0 izk0 fo0 dju Nijk</t>
  </si>
  <si>
    <t>m0 zik0 fo0 y{ehiqj</t>
  </si>
  <si>
    <t>m0 izk0 fo0 jkeiqj dksjgjk</t>
  </si>
  <si>
    <t>jkeiqj dksMjgk</t>
  </si>
  <si>
    <t>d0 m0 izk0 fo0 lksucjlk</t>
  </si>
  <si>
    <t xml:space="preserve">m0 izk0 fo0 Hkxokuiqj </t>
  </si>
  <si>
    <t xml:space="preserve">m0 izk0 fo0 eB;ksxsUnz fxjh </t>
  </si>
  <si>
    <t>m0 izk0 fo0 jkeuxj</t>
  </si>
  <si>
    <t>m0 izk0 fo0 lksukdhHkkar</t>
  </si>
  <si>
    <t>lksukdh HkkaV</t>
  </si>
  <si>
    <t>m0 izk0 fo0 lqdjkSyh</t>
  </si>
  <si>
    <t>m0 izk0 fo0 'khoiqj uSjaxk</t>
  </si>
  <si>
    <t>m0 izk0 fo0 yPNq Vksyk</t>
  </si>
  <si>
    <t>nydh ua0&amp;1</t>
  </si>
  <si>
    <t>m0 izk0 fo0 Bsdgk</t>
  </si>
  <si>
    <t xml:space="preserve">m0 izk0 fo0 pk¡n fn;j </t>
  </si>
  <si>
    <t>m0 izk0 fo0 Vksyk Qrsg jk;</t>
  </si>
  <si>
    <t>iw0 ek0 fo0 f'kouUnu fxjh</t>
  </si>
  <si>
    <t>m0 izk0 fo0 :iokj</t>
  </si>
  <si>
    <t>rkMh+cMk+ xk¡o</t>
  </si>
  <si>
    <t>:iokj Hkxokuiqj</t>
  </si>
  <si>
    <t>m0 izk0 fo0 [k:vk¡o</t>
  </si>
  <si>
    <t>m0 izk0 fo0 [k:vkao vuq cLrh</t>
  </si>
  <si>
    <t>[k:vkoa</t>
  </si>
  <si>
    <t>m0 izk0 fo0 [kkjh</t>
  </si>
  <si>
    <t>m0 izk0 fo0 [kSjk fuLQh</t>
  </si>
  <si>
    <t>izk0 fo0 &lt;ks&lt;ok</t>
  </si>
  <si>
    <t>gft;kjkeiqj</t>
  </si>
  <si>
    <t>izk0 fo0 Hkheiqjk ua0&amp;1</t>
  </si>
  <si>
    <t>d0 izk0 fo0 Hkheiqjk ua0&amp;2</t>
  </si>
  <si>
    <t>izk0 fo0 jkekiêh rkliqj</t>
  </si>
  <si>
    <t>izk0 fo0 Hkheiqjk ua0&amp;2</t>
  </si>
  <si>
    <t>izk0 fo0 juÅiqj</t>
  </si>
  <si>
    <t>izk0 fo0 idMh+ gj[k clUr</t>
  </si>
  <si>
    <t xml:space="preserve">eSustj flag turk flag tw0 gk0 Ldwy </t>
  </si>
  <si>
    <t>m0 izk0 fo0 ftehpd</t>
  </si>
  <si>
    <t>m0 izk0 fo0 iqjkl</t>
  </si>
  <si>
    <t>m0 izk0 fo0 uUniqj</t>
  </si>
  <si>
    <t>m0 izk0 fo0 ctjgka</t>
  </si>
  <si>
    <t>m0 izk0 fo0 lejFkikg</t>
  </si>
  <si>
    <t>ctjgka</t>
  </si>
  <si>
    <t>iw0 ek0 fo0 vknZ'k e&gt;kSoka</t>
  </si>
  <si>
    <t>mPprj ek/;fed fo|ky; togha nh;j</t>
  </si>
  <si>
    <t>m0 izk0 fo0 ds'k:vk</t>
  </si>
  <si>
    <t>ds'k:vk</t>
  </si>
  <si>
    <t>iw0 ek0 fo0 jke uxhuk flag bUnjiqj</t>
  </si>
  <si>
    <t>iw0 ek0 fo0 fpUrkef.kiqj</t>
  </si>
  <si>
    <t>venkSj</t>
  </si>
  <si>
    <t>m0 izk0 fo0 dsoVfy;k pkScs</t>
  </si>
  <si>
    <t>Jh lR;ukjk;.k</t>
  </si>
  <si>
    <t>Jh jke;'k ;nko</t>
  </si>
  <si>
    <t>djekiqj</t>
  </si>
  <si>
    <t>m0 izk0 fo0 lcyiqj</t>
  </si>
  <si>
    <t>KkUrh nsok</t>
  </si>
  <si>
    <t>okMZ ua0&amp;21</t>
  </si>
  <si>
    <t>Jh fulkj vgen</t>
  </si>
  <si>
    <t>Jh ';ke fcgkjh flag</t>
  </si>
  <si>
    <t>Jh lat; jk;</t>
  </si>
  <si>
    <t>Jh xqykcpUn</t>
  </si>
  <si>
    <t>Jherh rkjk nsoh</t>
  </si>
  <si>
    <t>Jh jek'kadj flag</t>
  </si>
  <si>
    <t>izk0 fo0 pfd;k</t>
  </si>
  <si>
    <t>izk0 fo0 ij'kqjke iqj</t>
  </si>
  <si>
    <t>ij'kqjkeiqj</t>
  </si>
  <si>
    <t>izk0 fo0 ikypUnzgk</t>
  </si>
  <si>
    <t>ikypUnzgk</t>
  </si>
  <si>
    <t>izk0fo0 iMjh</t>
  </si>
  <si>
    <t>iMjh</t>
  </si>
  <si>
    <t>izk0 fo0 iMljk twMu</t>
  </si>
  <si>
    <t>iMljk twMu</t>
  </si>
  <si>
    <t>izk0 fo0 vlfn;k</t>
  </si>
  <si>
    <t>izk0 fo0 chchiqj</t>
  </si>
  <si>
    <t>izk0 fo0 jsdqvk¡</t>
  </si>
  <si>
    <t>jsdqvk ulhjiqj</t>
  </si>
  <si>
    <t>lksukikyh</t>
  </si>
  <si>
    <t>izk0 fo0 lksukikyh</t>
  </si>
  <si>
    <t>izk0 fo0 mldj</t>
  </si>
  <si>
    <t>mdlj</t>
  </si>
  <si>
    <t>izk0 fo0 iuljok</t>
  </si>
  <si>
    <t>izk0 fo0 gqM+gj</t>
  </si>
  <si>
    <t>izk0 fo0 mjSuh</t>
  </si>
  <si>
    <t>mjSuh</t>
  </si>
  <si>
    <t>izk0 fo0 nsof&lt;;k ua0&amp;1</t>
  </si>
  <si>
    <t>nsof&lt;+;k</t>
  </si>
  <si>
    <t>izk0 fo0 nsof&lt;;k ua0&amp;2</t>
  </si>
  <si>
    <t>izk0 fo0 xkSjhVkj</t>
  </si>
  <si>
    <t>nsofj;k</t>
  </si>
  <si>
    <t>izk0 fo0 nsoyohj</t>
  </si>
  <si>
    <t>nsoyohj</t>
  </si>
  <si>
    <t>izk0 fo0 ohjpUngk</t>
  </si>
  <si>
    <t>ohjpUnzgk</t>
  </si>
  <si>
    <t>izk0 fo0 ojkbp</t>
  </si>
  <si>
    <t>ojkbp</t>
  </si>
  <si>
    <t>izk0 fo0 okjkMhg yokbZiêh</t>
  </si>
  <si>
    <t>ojkMhg yokbZiêh</t>
  </si>
  <si>
    <t xml:space="preserve">izk0 fo0 okjkMhg </t>
  </si>
  <si>
    <t>izk0 fo0 y[kqljk; M.Mkjh</t>
  </si>
  <si>
    <t>pdjk dksYgqvk</t>
  </si>
  <si>
    <t>izk0 fo0 ohjiqjk ua0&amp;1</t>
  </si>
  <si>
    <t>izk0 fo0 ohjiqjk ua0&amp;2</t>
  </si>
  <si>
    <t>izk0 fo0 pk.Mh</t>
  </si>
  <si>
    <t>pk.Mh ljk; lEHky</t>
  </si>
  <si>
    <t>izk0 fo0 pp;k¡</t>
  </si>
  <si>
    <t>pp;k¡</t>
  </si>
  <si>
    <t>izk0 fo0 ljk; pkoV</t>
  </si>
  <si>
    <t>izk0 fo0 rkMhcM+k xk¡o ua0&amp;1</t>
  </si>
  <si>
    <t>rkM+hcM+kxk¡o</t>
  </si>
  <si>
    <t>izk0 fo0 rkMhcM+k xk¡o ua0&amp;2</t>
  </si>
  <si>
    <t>izk0 fo0 v[kjgh</t>
  </si>
  <si>
    <t>izk0 fo0 ,d fHkfV;k</t>
  </si>
  <si>
    <t>rkMhcM¡k xk¡o</t>
  </si>
  <si>
    <t>izk0 fo0 rqdhZ ua0&amp;1</t>
  </si>
  <si>
    <t>rqdhZ nkSyriqj</t>
  </si>
  <si>
    <t>izk0 fo0 rqdhZ ua0&amp;2</t>
  </si>
  <si>
    <t>izk0 fo0 rjxkSyh</t>
  </si>
  <si>
    <t>izk0 fo xksBkbZ</t>
  </si>
  <si>
    <t>xksBkbZ</t>
  </si>
  <si>
    <t>izk0 fo0 xkSjk jktHkj cLrh</t>
  </si>
  <si>
    <t>izk0 fo0 cjsok eq[kyhliqj</t>
  </si>
  <si>
    <t>izk0 fo0 xkSokikj</t>
  </si>
  <si>
    <t>xkSokikj</t>
  </si>
  <si>
    <t>izk0 fo0 folquiqj M.Mk</t>
  </si>
  <si>
    <t>izk0 fo0 lqikikyh</t>
  </si>
  <si>
    <t>izk0fo0 ygluh aua0&amp;1</t>
  </si>
  <si>
    <t>izk0fo0 ygluh aua0&amp;2</t>
  </si>
  <si>
    <t>izk0fo0 lj;k xqykc jk;</t>
  </si>
  <si>
    <t>Mk0ch0vkj0 vEcsMdj izk0ik0 [kkjh</t>
  </si>
  <si>
    <t>Mk0ch0vkj0 vEcsMdj izk0ik0 rkMhcMk+xkao</t>
  </si>
  <si>
    <t>m0 izk0 fo0 yodjk</t>
  </si>
  <si>
    <t>ADARSDH JUNIOYR SCHOOL DATAHA</t>
  </si>
  <si>
    <t>tqfu;j gkbZLdy Jhuxj</t>
  </si>
  <si>
    <t xml:space="preserve">Jh lqfn"V ckck b.Vj dkyst jkuhxat </t>
  </si>
  <si>
    <t>ih0 ,u0 b.Vj dkyst nwcsNijk</t>
  </si>
  <si>
    <t>}kck laLd`r izpkj lfefr mPprj ek0 fo0 cSfj;k</t>
  </si>
  <si>
    <t>uohu vkn'kZ b.VjehfM,V dkyst</t>
  </si>
  <si>
    <t xml:space="preserve">f'koizlkn xqIr b.Vj dkyst </t>
  </si>
  <si>
    <t xml:space="preserve"> 'kghn eaxy ik.Ms; b.VjfeMh,V dkyst uxok</t>
  </si>
  <si>
    <t>ch0,y0ih0 ckfydk b.Vj dkyst f'kojkeiqj</t>
  </si>
  <si>
    <t>efu;j b.Vj dkyst efu;j</t>
  </si>
  <si>
    <t>MANIK CHAND</t>
  </si>
  <si>
    <t>mPprj ek/;fed fo|ky; dlekiqj</t>
  </si>
  <si>
    <t>frys'ojh nsoh b.Vj dkyst xkSjk irksbZ</t>
  </si>
  <si>
    <t>sri bhagwan balika j.h. school</t>
  </si>
  <si>
    <t>PARAMHANS U.P.S. MAHRI BAROLI</t>
  </si>
  <si>
    <t>SHAKUNTALA</t>
  </si>
  <si>
    <t>cky[k.MhukFk b.Vj dkyst lhlksVkj</t>
  </si>
  <si>
    <t>JhukFk b.VjehfM,V dkyst</t>
  </si>
  <si>
    <t>Jhd`".k b.VjehfM,V dkyst</t>
  </si>
  <si>
    <t>lat jkejkt xksLokeh</t>
  </si>
  <si>
    <t>jktdh; ckfydk b.Vj dkyst fprcM+kxkao cfy;k</t>
  </si>
  <si>
    <t>jktdqekj m0 ek0 fo0 dkjksa</t>
  </si>
  <si>
    <t>vuq jk; b.VjehMh,V dkyst pkSjk</t>
  </si>
  <si>
    <t>m0 izk0 fo0 gYnhjkeiqj ua&amp;1</t>
  </si>
  <si>
    <t>m0 izk0 fo0 pjkSoka</t>
  </si>
  <si>
    <t>m0 izk0 fo0 Vaxqfu;k</t>
  </si>
  <si>
    <t>m0 izk0 fo0 emjgka</t>
  </si>
  <si>
    <t>m0 izk0 fo0 ify;k</t>
  </si>
  <si>
    <t>RADHA KRISHNA SEVA SAMITI</t>
  </si>
  <si>
    <t>MANAV SEVA SAMITI</t>
  </si>
  <si>
    <t>sunil yadav</t>
  </si>
  <si>
    <t>NARHEJI  INTER COLEEGE NARAHI</t>
  </si>
  <si>
    <t xml:space="preserve">izk0 fo0 ujgh ua0&amp;2 </t>
  </si>
  <si>
    <t>izk0 fo0 ujgh ua0&amp;1</t>
  </si>
  <si>
    <t>KAILASH SANKAR SHARMA GAYAGHAT</t>
  </si>
  <si>
    <t>m0 izk0 fo0egq¡jgk</t>
  </si>
  <si>
    <t>m0 izk0 fo0rqrhZikj</t>
  </si>
  <si>
    <t>u0 ia0 jsorh</t>
  </si>
  <si>
    <t>izk0 fo0 jsorh ua0&amp;1</t>
  </si>
  <si>
    <t>izk0 fo0 jsorh ua0&amp;2</t>
  </si>
  <si>
    <t>izk0 fo0 jsorh ua0&amp;3</t>
  </si>
  <si>
    <t>d0 izk0 fo0 jsorh ua0&amp;1</t>
  </si>
  <si>
    <t>d0 izk0 fo0 jsorh ua0&amp;2</t>
  </si>
  <si>
    <t>izk0 fo0 'kghn Lekjd jsorh</t>
  </si>
  <si>
    <t>izk0 fo0 cht xksnke</t>
  </si>
  <si>
    <t>okMZ ua0&amp;3</t>
  </si>
  <si>
    <t>izk0 fo0 ;kno cLrh</t>
  </si>
  <si>
    <t>LANGTU BABA INTER COLLEGE  HARIHA KALA</t>
  </si>
  <si>
    <t>jangali baba junior high school katora ballia</t>
  </si>
  <si>
    <r>
      <t xml:space="preserve">izk0 fo0 </t>
    </r>
    <r>
      <rPr>
        <b/>
        <sz val="18"/>
        <rFont val="Times New Roman"/>
        <family val="1"/>
      </rPr>
      <t xml:space="preserve">araji mafi </t>
    </r>
    <r>
      <rPr>
        <b/>
        <sz val="18"/>
        <rFont val="Kruti Dev 010"/>
      </rPr>
      <t>ewuNijk</t>
    </r>
  </si>
  <si>
    <t>DUMARI</t>
  </si>
  <si>
    <t>TAGHROLI</t>
  </si>
  <si>
    <t>P.S. MURDHANI</t>
  </si>
  <si>
    <t>m0izk0 fo0 jkSjkpoj</t>
  </si>
  <si>
    <t>NGO BABA SEVA SAMITI</t>
  </si>
  <si>
    <t>PAKARI</t>
  </si>
  <si>
    <t>P.S.RAMDEV PURAM</t>
  </si>
  <si>
    <t>RAMVACHWAN</t>
  </si>
  <si>
    <t>P.S.</t>
  </si>
  <si>
    <t>U.P.S.</t>
  </si>
  <si>
    <t>WHEAT</t>
  </si>
  <si>
    <t>RICE</t>
  </si>
  <si>
    <t>RASRA</t>
  </si>
  <si>
    <t>DUBHARE</t>
  </si>
  <si>
    <t>GARWAR</t>
  </si>
  <si>
    <t>NAGRA</t>
  </si>
  <si>
    <t>NAVANAGAR</t>
  </si>
  <si>
    <t>REVT</t>
  </si>
  <si>
    <t>MONTH WHEAT RICE</t>
  </si>
  <si>
    <t>10O KUNTAL</t>
  </si>
  <si>
    <t>BASDIHE</t>
  </si>
  <si>
    <t>100 KUNTAL</t>
  </si>
  <si>
    <t>MURLICHAPRA</t>
  </si>
  <si>
    <t>BARIYA</t>
  </si>
  <si>
    <t>DEMAND</t>
  </si>
  <si>
    <t>CONTACT NUMBER</t>
  </si>
  <si>
    <t>egkRek xk¡/kh b.Vj dkyst nyuNijk</t>
  </si>
  <si>
    <t>HALDI</t>
  </si>
  <si>
    <t>BHARSAUTA</t>
  </si>
  <si>
    <t>SHIVSANKAR RAM</t>
  </si>
  <si>
    <t>p.s. Bharsauta nai basti</t>
  </si>
  <si>
    <t>BABA SEVA SANSTHAN</t>
  </si>
  <si>
    <t>U.P.S. PADARI</t>
  </si>
  <si>
    <t>PADARI</t>
  </si>
  <si>
    <t>SONADIHE</t>
  </si>
  <si>
    <t>m0 izk0 fo0 jktiqj</t>
  </si>
  <si>
    <t>DI</t>
  </si>
  <si>
    <r>
      <t xml:space="preserve">izk0 fo0 </t>
    </r>
    <r>
      <rPr>
        <sz val="18"/>
        <rFont val="Times New Roman"/>
        <family val="1"/>
      </rPr>
      <t>TANDI</t>
    </r>
  </si>
  <si>
    <t>SURENDRA SINGH</t>
  </si>
  <si>
    <t>jktdh;  b.Vj dkyst cfy;k</t>
  </si>
  <si>
    <t>U.P.S. DHARMAPUR</t>
  </si>
  <si>
    <t>kurem</t>
  </si>
  <si>
    <t>adarsh dasrath kotia kurem</t>
  </si>
  <si>
    <t>surendra mishra</t>
  </si>
  <si>
    <t>P.S. DULHA PAR</t>
  </si>
  <si>
    <t>P.S. MUSTAPAR HARIJAN BASTI</t>
  </si>
  <si>
    <t>P.S. BASANT PANDEY KA PURA</t>
  </si>
  <si>
    <t>Fool mati</t>
  </si>
  <si>
    <t>sunil singh</t>
  </si>
  <si>
    <t>CHIKHURI RAM</t>
  </si>
  <si>
    <t xml:space="preserve">BABA GAYA DAS PARAMHANS </t>
  </si>
  <si>
    <t>ram ji singh</t>
  </si>
  <si>
    <t>RANJU DEVI</t>
  </si>
  <si>
    <t>PS MATH YOGENDRA GIRI MATH YOGENDRA GIRI NAI BASTI</t>
  </si>
  <si>
    <t>PS NARHARI PURI NAI BASTI</t>
  </si>
  <si>
    <t>IBRAHIMABAD UPARWAR</t>
  </si>
  <si>
    <t>SHIV NATH SINGH</t>
  </si>
  <si>
    <t>RAMKUMARI DEVI</t>
  </si>
  <si>
    <t>MDM MAANG PATRA MONTH APR 14 TO JUNE 14</t>
  </si>
  <si>
    <t>SUSHILA DEVI</t>
  </si>
  <si>
    <t>MDM MAANG PATRA MONTH APR TO JUNE 14</t>
  </si>
  <si>
    <t>ADARSH JAN KALYAN SAMITI</t>
  </si>
  <si>
    <t>TOTAL</t>
  </si>
  <si>
    <t>izk0 fo0 fe.M</t>
  </si>
  <si>
    <t>DURGA JI LAGHU MADMIK VIDHYALA MUDERA</t>
  </si>
  <si>
    <t>UPS KOTWA</t>
  </si>
  <si>
    <t>=</t>
  </si>
</sst>
</file>

<file path=xl/styles.xml><?xml version="1.0" encoding="utf-8"?>
<styleSheet xmlns="http://schemas.openxmlformats.org/spreadsheetml/2006/main">
  <fonts count="65">
    <font>
      <sz val="10"/>
      <name val="Arial"/>
    </font>
    <font>
      <sz val="10"/>
      <name val="Kruti Dev 010"/>
    </font>
    <font>
      <sz val="13"/>
      <name val="Kruti Dev 010"/>
    </font>
    <font>
      <sz val="12"/>
      <name val="Kruti Dev 010"/>
    </font>
    <font>
      <b/>
      <u/>
      <sz val="28"/>
      <name val="Kruti Dev 010"/>
    </font>
    <font>
      <b/>
      <sz val="20"/>
      <name val="Kruti Dev 010"/>
    </font>
    <font>
      <b/>
      <sz val="18"/>
      <name val="Arial"/>
      <family val="2"/>
    </font>
    <font>
      <sz val="18"/>
      <name val="Kruti Dev 010"/>
    </font>
    <font>
      <b/>
      <sz val="14"/>
      <name val="Times New Roman"/>
      <family val="1"/>
    </font>
    <font>
      <b/>
      <sz val="16"/>
      <name val="Kruti Dev 010"/>
    </font>
    <font>
      <sz val="20"/>
      <name val="Kruti Dev 010"/>
    </font>
    <font>
      <b/>
      <sz val="18"/>
      <name val="Kruti Dev 010"/>
    </font>
    <font>
      <sz val="16"/>
      <name val="Kruti Dev 010"/>
    </font>
    <font>
      <sz val="18"/>
      <name val="Times New Roman"/>
      <family val="1"/>
    </font>
    <font>
      <b/>
      <sz val="20"/>
      <name val="Times New Roman"/>
      <family val="1"/>
    </font>
    <font>
      <sz val="20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30"/>
      <name val="Kruti Dev 010"/>
    </font>
    <font>
      <sz val="18"/>
      <name val="Arial"/>
      <family val="2"/>
    </font>
    <font>
      <b/>
      <sz val="22"/>
      <name val="Kruti Dev 010"/>
    </font>
    <font>
      <sz val="8"/>
      <name val="Arial"/>
      <family val="2"/>
    </font>
    <font>
      <sz val="12"/>
      <name val="Times New Roman"/>
      <family val="1"/>
    </font>
    <font>
      <b/>
      <sz val="14"/>
      <color rgb="FFFF0000"/>
      <name val="Times New Roman"/>
      <family val="1"/>
    </font>
    <font>
      <sz val="18"/>
      <color rgb="FFFF0000"/>
      <name val="Kruti Dev 010"/>
    </font>
    <font>
      <sz val="18"/>
      <color rgb="FFFF0000"/>
      <name val="Times New Roman"/>
      <family val="1"/>
    </font>
    <font>
      <sz val="10"/>
      <color rgb="FFFF0000"/>
      <name val="Kruti Dev 010"/>
    </font>
    <font>
      <b/>
      <sz val="18"/>
      <color rgb="FFFF0000"/>
      <name val="Arial"/>
      <family val="2"/>
    </font>
    <font>
      <b/>
      <sz val="18"/>
      <color theme="1" tint="0.14999847407452621"/>
      <name val="Arial"/>
      <family val="2"/>
    </font>
    <font>
      <sz val="18"/>
      <color theme="1" tint="0.14999847407452621"/>
      <name val="Kruti Dev 010"/>
    </font>
    <font>
      <sz val="18"/>
      <color theme="1" tint="0.14999847407452621"/>
      <name val="Times New Roman"/>
      <family val="1"/>
    </font>
    <font>
      <sz val="10"/>
      <color theme="1" tint="0.14999847407452621"/>
      <name val="Kruti Dev 010"/>
    </font>
    <font>
      <b/>
      <sz val="9"/>
      <name val="Times New Roman"/>
      <family val="1"/>
    </font>
    <font>
      <b/>
      <sz val="11"/>
      <name val="Times New Roman"/>
      <family val="1"/>
    </font>
    <font>
      <sz val="14"/>
      <name val="Times New Roman"/>
      <family val="1"/>
    </font>
    <font>
      <b/>
      <sz val="10"/>
      <name val="Kruti Dev 010"/>
    </font>
    <font>
      <b/>
      <u/>
      <sz val="18"/>
      <name val="Times New Roman"/>
      <family val="1"/>
    </font>
    <font>
      <sz val="18"/>
      <name val="Kruti Dev 610"/>
    </font>
    <font>
      <b/>
      <sz val="14"/>
      <color theme="1"/>
      <name val="Times New Roman"/>
      <family val="1"/>
    </font>
    <font>
      <sz val="18"/>
      <color theme="1"/>
      <name val="Kruti Dev 010"/>
    </font>
    <font>
      <sz val="18"/>
      <color theme="1"/>
      <name val="Times New Roman"/>
      <family val="1"/>
    </font>
    <font>
      <b/>
      <sz val="20"/>
      <name val="Arial"/>
      <family val="2"/>
    </font>
    <font>
      <b/>
      <sz val="18"/>
      <color theme="1"/>
      <name val="Arial"/>
      <family val="2"/>
    </font>
    <font>
      <i/>
      <sz val="14"/>
      <name val="Times New Roman"/>
      <family val="1"/>
    </font>
    <font>
      <i/>
      <sz val="18"/>
      <name val="Kruti Dev 010"/>
    </font>
    <font>
      <i/>
      <sz val="18"/>
      <name val="Times New Roman"/>
      <family val="1"/>
    </font>
    <font>
      <i/>
      <sz val="10"/>
      <name val="Kruti Dev 010"/>
    </font>
    <font>
      <sz val="9"/>
      <name val="Arial"/>
      <family val="2"/>
    </font>
    <font>
      <sz val="10"/>
      <color theme="1"/>
      <name val="Kruti Dev 010"/>
    </font>
    <font>
      <b/>
      <sz val="10"/>
      <name val="Arial"/>
      <family val="2"/>
    </font>
    <font>
      <sz val="14"/>
      <color theme="5"/>
      <name val="Times New Roman"/>
      <family val="1"/>
    </font>
    <font>
      <sz val="18"/>
      <color theme="5"/>
      <name val="Kruti Dev 010"/>
    </font>
    <font>
      <sz val="18"/>
      <color theme="5"/>
      <name val="Times New Roman"/>
      <family val="1"/>
    </font>
    <font>
      <sz val="10"/>
      <color theme="5"/>
      <name val="Kruti Dev 010"/>
    </font>
    <font>
      <b/>
      <sz val="14"/>
      <name val="Kruti Dev 010"/>
    </font>
    <font>
      <sz val="10"/>
      <name val="Arial"/>
      <family val="2"/>
    </font>
    <font>
      <sz val="14"/>
      <name val="Arial"/>
      <family val="2"/>
    </font>
    <font>
      <sz val="14"/>
      <color theme="1"/>
      <name val="Times New Roman"/>
      <family val="1"/>
    </font>
    <font>
      <sz val="11"/>
      <name val="Times New Roman"/>
      <family val="1"/>
    </font>
    <font>
      <b/>
      <sz val="14"/>
      <name val="Arial"/>
      <family val="2"/>
    </font>
    <font>
      <u/>
      <sz val="18"/>
      <name val="Times New Roman"/>
      <family val="1"/>
    </font>
    <font>
      <sz val="14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0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2" xfId="0" applyFont="1" applyBorder="1"/>
    <xf numFmtId="0" fontId="7" fillId="0" borderId="1" xfId="0" applyFont="1" applyBorder="1"/>
    <xf numFmtId="0" fontId="1" fillId="0" borderId="0" xfId="0" applyFont="1" applyBorder="1"/>
    <xf numFmtId="0" fontId="7" fillId="0" borderId="3" xfId="0" applyFont="1" applyBorder="1"/>
    <xf numFmtId="0" fontId="5" fillId="0" borderId="4" xfId="0" applyFont="1" applyBorder="1" applyAlignment="1">
      <alignment horizontal="center" vertical="center" wrapText="1"/>
    </xf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/>
    <xf numFmtId="0" fontId="6" fillId="0" borderId="8" xfId="0" applyFont="1" applyFill="1" applyBorder="1" applyAlignment="1">
      <alignment horizontal="center"/>
    </xf>
    <xf numFmtId="0" fontId="7" fillId="0" borderId="5" xfId="0" applyFont="1" applyFill="1" applyBorder="1"/>
    <xf numFmtId="0" fontId="6" fillId="0" borderId="9" xfId="0" applyFont="1" applyFill="1" applyBorder="1" applyAlignment="1">
      <alignment horizontal="center"/>
    </xf>
    <xf numFmtId="0" fontId="7" fillId="0" borderId="1" xfId="0" applyFont="1" applyFill="1" applyBorder="1"/>
    <xf numFmtId="0" fontId="7" fillId="0" borderId="3" xfId="0" applyFont="1" applyFill="1" applyBorder="1"/>
    <xf numFmtId="0" fontId="5" fillId="0" borderId="1" xfId="0" applyFont="1" applyFill="1" applyBorder="1"/>
    <xf numFmtId="2" fontId="1" fillId="0" borderId="0" xfId="0" applyNumberFormat="1" applyFont="1" applyBorder="1"/>
    <xf numFmtId="0" fontId="7" fillId="0" borderId="7" xfId="0" applyFont="1" applyFill="1" applyBorder="1"/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2" borderId="1" xfId="0" applyFont="1" applyFill="1" applyBorder="1"/>
    <xf numFmtId="0" fontId="9" fillId="0" borderId="0" xfId="0" applyFont="1"/>
    <xf numFmtId="0" fontId="7" fillId="0" borderId="1" xfId="0" quotePrefix="1" applyFont="1" applyBorder="1"/>
    <xf numFmtId="0" fontId="10" fillId="0" borderId="1" xfId="0" applyFont="1" applyBorder="1"/>
    <xf numFmtId="0" fontId="5" fillId="0" borderId="1" xfId="0" applyFont="1" applyBorder="1"/>
    <xf numFmtId="0" fontId="5" fillId="0" borderId="1" xfId="0" applyFont="1" applyBorder="1" applyAlignment="1"/>
    <xf numFmtId="0" fontId="11" fillId="0" borderId="1" xfId="0" applyFont="1" applyFill="1" applyBorder="1"/>
    <xf numFmtId="0" fontId="11" fillId="0" borderId="1" xfId="0" applyFont="1" applyFill="1" applyBorder="1" applyAlignment="1"/>
    <xf numFmtId="0" fontId="1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/>
    <xf numFmtId="0" fontId="11" fillId="0" borderId="1" xfId="0" applyFont="1" applyFill="1" applyBorder="1" applyAlignment="1">
      <alignment horizontal="center"/>
    </xf>
    <xf numFmtId="0" fontId="11" fillId="0" borderId="1" xfId="0" applyFont="1" applyBorder="1" applyAlignment="1"/>
    <xf numFmtId="0" fontId="10" fillId="0" borderId="1" xfId="0" applyFont="1" applyFill="1" applyBorder="1"/>
    <xf numFmtId="0" fontId="5" fillId="0" borderId="3" xfId="0" applyFont="1" applyBorder="1" applyAlignment="1"/>
    <xf numFmtId="0" fontId="7" fillId="0" borderId="0" xfId="0" applyFont="1" applyBorder="1"/>
    <xf numFmtId="0" fontId="3" fillId="0" borderId="1" xfId="0" applyFont="1" applyBorder="1"/>
    <xf numFmtId="0" fontId="5" fillId="0" borderId="1" xfId="0" applyFont="1" applyBorder="1" applyAlignment="1">
      <alignment vertical="center"/>
    </xf>
    <xf numFmtId="0" fontId="9" fillId="0" borderId="1" xfId="0" applyFont="1" applyBorder="1"/>
    <xf numFmtId="0" fontId="7" fillId="0" borderId="6" xfId="0" applyFont="1" applyFill="1" applyBorder="1"/>
    <xf numFmtId="0" fontId="7" fillId="0" borderId="3" xfId="0" applyFont="1" applyBorder="1" applyAlignment="1">
      <alignment vertical="center"/>
    </xf>
    <xf numFmtId="0" fontId="9" fillId="0" borderId="3" xfId="0" applyFont="1" applyBorder="1"/>
    <xf numFmtId="0" fontId="10" fillId="0" borderId="3" xfId="0" applyFont="1" applyBorder="1"/>
    <xf numFmtId="0" fontId="5" fillId="0" borderId="3" xfId="0" applyFont="1" applyBorder="1"/>
    <xf numFmtId="0" fontId="5" fillId="0" borderId="3" xfId="0" applyFont="1" applyFill="1" applyBorder="1"/>
    <xf numFmtId="0" fontId="10" fillId="0" borderId="3" xfId="0" applyFont="1" applyFill="1" applyBorder="1"/>
    <xf numFmtId="0" fontId="6" fillId="0" borderId="10" xfId="0" applyFont="1" applyFill="1" applyBorder="1" applyAlignment="1">
      <alignment horizontal="center"/>
    </xf>
    <xf numFmtId="0" fontId="7" fillId="0" borderId="11" xfId="0" applyFont="1" applyBorder="1"/>
    <xf numFmtId="0" fontId="2" fillId="0" borderId="0" xfId="0" applyFont="1" applyBorder="1"/>
    <xf numFmtId="0" fontId="7" fillId="0" borderId="12" xfId="0" applyFont="1" applyBorder="1"/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7" fillId="0" borderId="11" xfId="0" applyFont="1" applyFill="1" applyBorder="1"/>
    <xf numFmtId="0" fontId="7" fillId="0" borderId="3" xfId="0" applyFont="1" applyBorder="1" applyAlignment="1">
      <alignment wrapText="1"/>
    </xf>
    <xf numFmtId="0" fontId="5" fillId="0" borderId="3" xfId="0" applyFont="1" applyBorder="1" applyAlignment="1">
      <alignment horizontal="center"/>
    </xf>
    <xf numFmtId="0" fontId="12" fillId="0" borderId="3" xfId="0" applyFont="1" applyFill="1" applyBorder="1" applyAlignment="1">
      <alignment horizontal="left" vertical="center" wrapText="1"/>
    </xf>
    <xf numFmtId="0" fontId="1" fillId="0" borderId="7" xfId="0" applyFont="1" applyBorder="1"/>
    <xf numFmtId="0" fontId="3" fillId="0" borderId="5" xfId="0" applyFont="1" applyBorder="1"/>
    <xf numFmtId="0" fontId="11" fillId="0" borderId="3" xfId="0" applyFont="1" applyFill="1" applyBorder="1" applyAlignment="1"/>
    <xf numFmtId="0" fontId="11" fillId="0" borderId="3" xfId="0" applyFont="1" applyFill="1" applyBorder="1" applyAlignment="1">
      <alignment horizontal="center"/>
    </xf>
    <xf numFmtId="0" fontId="11" fillId="0" borderId="3" xfId="0" applyFont="1" applyBorder="1" applyAlignment="1"/>
    <xf numFmtId="0" fontId="12" fillId="0" borderId="7" xfId="0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1" fillId="0" borderId="3" xfId="0" applyFont="1" applyFill="1" applyBorder="1"/>
    <xf numFmtId="0" fontId="7" fillId="0" borderId="7" xfId="0" applyFont="1" applyBorder="1" applyAlignment="1">
      <alignment wrapText="1"/>
    </xf>
    <xf numFmtId="0" fontId="7" fillId="0" borderId="11" xfId="0" applyFont="1" applyBorder="1" applyAlignment="1">
      <alignment wrapText="1"/>
    </xf>
    <xf numFmtId="0" fontId="7" fillId="0" borderId="1" xfId="0" applyFont="1" applyFill="1" applyBorder="1" applyAlignment="1">
      <alignment vertical="center"/>
    </xf>
    <xf numFmtId="0" fontId="5" fillId="0" borderId="3" xfId="0" applyFont="1" applyBorder="1" applyAlignment="1">
      <alignment vertical="center"/>
    </xf>
    <xf numFmtId="0" fontId="7" fillId="0" borderId="2" xfId="0" applyFont="1" applyBorder="1"/>
    <xf numFmtId="0" fontId="7" fillId="0" borderId="2" xfId="0" applyFont="1" applyFill="1" applyBorder="1"/>
    <xf numFmtId="0" fontId="13" fillId="0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15" xfId="0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/>
    </xf>
    <xf numFmtId="0" fontId="13" fillId="0" borderId="16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15" fillId="0" borderId="14" xfId="0" applyFont="1" applyFill="1" applyBorder="1" applyAlignment="1">
      <alignment horizontal="center"/>
    </xf>
    <xf numFmtId="0" fontId="16" fillId="0" borderId="14" xfId="0" applyFont="1" applyFill="1" applyBorder="1" applyAlignment="1">
      <alignment horizontal="center"/>
    </xf>
    <xf numFmtId="0" fontId="13" fillId="0" borderId="17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4" fillId="0" borderId="14" xfId="0" applyFont="1" applyFill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3" fillId="0" borderId="14" xfId="0" applyFont="1" applyBorder="1" applyAlignment="1">
      <alignment horizontal="center" wrapText="1"/>
    </xf>
    <xf numFmtId="0" fontId="13" fillId="0" borderId="17" xfId="0" applyFont="1" applyBorder="1" applyAlignment="1">
      <alignment horizont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1" xfId="0" applyFont="1" applyBorder="1" applyAlignment="1">
      <alignment horizontal="center" wrapText="1"/>
    </xf>
    <xf numFmtId="0" fontId="13" fillId="0" borderId="12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14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7" fillId="0" borderId="17" xfId="0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14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Fill="1" applyBorder="1"/>
    <xf numFmtId="0" fontId="21" fillId="0" borderId="1" xfId="0" applyFont="1" applyBorder="1"/>
    <xf numFmtId="0" fontId="21" fillId="0" borderId="0" xfId="0" applyFont="1"/>
    <xf numFmtId="0" fontId="7" fillId="2" borderId="3" xfId="0" applyFont="1" applyFill="1" applyBorder="1"/>
    <xf numFmtId="0" fontId="14" fillId="0" borderId="1" xfId="0" applyFont="1" applyBorder="1" applyAlignment="1">
      <alignment horizontal="center"/>
    </xf>
    <xf numFmtId="0" fontId="18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2" fontId="13" fillId="0" borderId="5" xfId="0" applyNumberFormat="1" applyFont="1" applyFill="1" applyBorder="1" applyAlignment="1">
      <alignment horizontal="center"/>
    </xf>
    <xf numFmtId="0" fontId="1" fillId="3" borderId="0" xfId="0" applyFont="1" applyFill="1" applyBorder="1"/>
    <xf numFmtId="0" fontId="1" fillId="3" borderId="0" xfId="0" applyFont="1" applyFill="1"/>
    <xf numFmtId="0" fontId="6" fillId="0" borderId="13" xfId="0" applyFont="1" applyFill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3" fillId="0" borderId="1" xfId="0" applyFont="1" applyFill="1" applyBorder="1"/>
    <xf numFmtId="0" fontId="13" fillId="0" borderId="22" xfId="0" applyFont="1" applyFill="1" applyBorder="1" applyAlignment="1">
      <alignment horizontal="center"/>
    </xf>
    <xf numFmtId="0" fontId="0" fillId="0" borderId="1" xfId="0" applyFill="1" applyBorder="1"/>
    <xf numFmtId="0" fontId="13" fillId="0" borderId="3" xfId="0" applyFont="1" applyBorder="1"/>
    <xf numFmtId="0" fontId="22" fillId="0" borderId="9" xfId="0" applyFont="1" applyFill="1" applyBorder="1" applyAlignment="1">
      <alignment horizontal="center"/>
    </xf>
    <xf numFmtId="0" fontId="27" fillId="0" borderId="1" xfId="0" applyFont="1" applyBorder="1"/>
    <xf numFmtId="0" fontId="27" fillId="0" borderId="1" xfId="0" applyFont="1" applyFill="1" applyBorder="1"/>
    <xf numFmtId="0" fontId="28" fillId="0" borderId="1" xfId="0" applyFont="1" applyFill="1" applyBorder="1" applyAlignment="1">
      <alignment horizontal="center"/>
    </xf>
    <xf numFmtId="0" fontId="29" fillId="0" borderId="0" xfId="0" applyFont="1"/>
    <xf numFmtId="0" fontId="29" fillId="0" borderId="0" xfId="0" applyFont="1" applyBorder="1"/>
    <xf numFmtId="0" fontId="27" fillId="0" borderId="3" xfId="0" applyFont="1" applyBorder="1"/>
    <xf numFmtId="0" fontId="13" fillId="0" borderId="1" xfId="0" applyFont="1" applyBorder="1"/>
    <xf numFmtId="0" fontId="30" fillId="0" borderId="9" xfId="0" applyFont="1" applyFill="1" applyBorder="1" applyAlignment="1">
      <alignment horizontal="center"/>
    </xf>
    <xf numFmtId="0" fontId="27" fillId="0" borderId="3" xfId="0" applyFont="1" applyFill="1" applyBorder="1"/>
    <xf numFmtId="0" fontId="28" fillId="0" borderId="1" xfId="0" applyFont="1" applyBorder="1" applyAlignment="1">
      <alignment horizontal="center"/>
    </xf>
    <xf numFmtId="0" fontId="31" fillId="0" borderId="9" xfId="0" applyFont="1" applyFill="1" applyBorder="1" applyAlignment="1">
      <alignment horizontal="center"/>
    </xf>
    <xf numFmtId="0" fontId="32" fillId="0" borderId="1" xfId="0" applyFont="1" applyBorder="1"/>
    <xf numFmtId="0" fontId="33" fillId="0" borderId="1" xfId="0" applyFont="1" applyBorder="1" applyAlignment="1">
      <alignment horizontal="center"/>
    </xf>
    <xf numFmtId="0" fontId="32" fillId="0" borderId="3" xfId="0" applyFont="1" applyBorder="1"/>
    <xf numFmtId="0" fontId="34" fillId="0" borderId="0" xfId="0" applyFont="1"/>
    <xf numFmtId="0" fontId="29" fillId="0" borderId="2" xfId="0" applyFont="1" applyBorder="1"/>
    <xf numFmtId="0" fontId="35" fillId="0" borderId="9" xfId="0" applyFont="1" applyBorder="1" applyAlignment="1">
      <alignment horizontal="center"/>
    </xf>
    <xf numFmtId="0" fontId="36" fillId="0" borderId="9" xfId="0" applyFont="1" applyBorder="1" applyAlignment="1">
      <alignment horizontal="center"/>
    </xf>
    <xf numFmtId="0" fontId="11" fillId="0" borderId="3" xfId="0" applyFont="1" applyBorder="1"/>
    <xf numFmtId="0" fontId="38" fillId="0" borderId="0" xfId="0" applyFont="1"/>
    <xf numFmtId="0" fontId="38" fillId="0" borderId="0" xfId="0" applyFont="1" applyBorder="1"/>
    <xf numFmtId="0" fontId="44" fillId="0" borderId="9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0" fillId="0" borderId="0" xfId="0" applyFont="1"/>
    <xf numFmtId="0" fontId="43" fillId="0" borderId="1" xfId="0" applyFont="1" applyFill="1" applyBorder="1" applyAlignment="1">
      <alignment horizontal="center"/>
    </xf>
    <xf numFmtId="0" fontId="49" fillId="0" borderId="0" xfId="0" applyFont="1"/>
    <xf numFmtId="0" fontId="49" fillId="0" borderId="0" xfId="0" applyFont="1" applyBorder="1"/>
    <xf numFmtId="2" fontId="50" fillId="0" borderId="5" xfId="0" applyNumberFormat="1" applyFont="1" applyBorder="1" applyAlignment="1">
      <alignment horizontal="center"/>
    </xf>
    <xf numFmtId="0" fontId="45" fillId="0" borderId="9" xfId="0" applyFont="1" applyFill="1" applyBorder="1" applyAlignment="1">
      <alignment horizontal="center"/>
    </xf>
    <xf numFmtId="0" fontId="42" fillId="0" borderId="1" xfId="0" applyFont="1" applyFill="1" applyBorder="1"/>
    <xf numFmtId="0" fontId="42" fillId="0" borderId="1" xfId="0" applyFont="1" applyBorder="1"/>
    <xf numFmtId="0" fontId="42" fillId="0" borderId="3" xfId="0" applyFont="1" applyBorder="1"/>
    <xf numFmtId="0" fontId="51" fillId="0" borderId="0" xfId="0" applyFont="1"/>
    <xf numFmtId="0" fontId="52" fillId="0" borderId="1" xfId="0" applyFont="1" applyFill="1" applyBorder="1"/>
    <xf numFmtId="0" fontId="6" fillId="0" borderId="23" xfId="0" applyFont="1" applyFill="1" applyBorder="1" applyAlignment="1">
      <alignment horizontal="center"/>
    </xf>
    <xf numFmtId="0" fontId="7" fillId="0" borderId="14" xfId="0" applyFont="1" applyBorder="1"/>
    <xf numFmtId="0" fontId="56" fillId="0" borderId="0" xfId="0" applyFont="1"/>
    <xf numFmtId="0" fontId="56" fillId="0" borderId="0" xfId="0" applyFont="1" applyBorder="1"/>
    <xf numFmtId="0" fontId="5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/>
    </xf>
    <xf numFmtId="0" fontId="7" fillId="4" borderId="1" xfId="0" applyFont="1" applyFill="1" applyBorder="1"/>
    <xf numFmtId="0" fontId="13" fillId="4" borderId="1" xfId="0" applyFont="1" applyFill="1" applyBorder="1" applyAlignment="1">
      <alignment horizontal="center"/>
    </xf>
    <xf numFmtId="2" fontId="22" fillId="4" borderId="1" xfId="0" applyNumberFormat="1" applyFont="1" applyFill="1" applyBorder="1" applyAlignment="1">
      <alignment horizontal="center"/>
    </xf>
    <xf numFmtId="0" fontId="35" fillId="4" borderId="1" xfId="0" applyFont="1" applyFill="1" applyBorder="1" applyAlignment="1">
      <alignment horizontal="center"/>
    </xf>
    <xf numFmtId="0" fontId="26" fillId="4" borderId="1" xfId="0" applyFont="1" applyFill="1" applyBorder="1" applyAlignment="1">
      <alignment horizontal="center"/>
    </xf>
    <xf numFmtId="0" fontId="27" fillId="4" borderId="1" xfId="0" applyFont="1" applyFill="1" applyBorder="1"/>
    <xf numFmtId="0" fontId="28" fillId="4" borderId="1" xfId="0" applyFont="1" applyFill="1" applyBorder="1" applyAlignment="1">
      <alignment horizontal="center"/>
    </xf>
    <xf numFmtId="0" fontId="46" fillId="4" borderId="1" xfId="0" applyFont="1" applyFill="1" applyBorder="1" applyAlignment="1">
      <alignment horizontal="center"/>
    </xf>
    <xf numFmtId="0" fontId="47" fillId="4" borderId="1" xfId="0" applyFont="1" applyFill="1" applyBorder="1"/>
    <xf numFmtId="0" fontId="48" fillId="4" borderId="1" xfId="0" applyFont="1" applyFill="1" applyBorder="1" applyAlignment="1">
      <alignment horizontal="center"/>
    </xf>
    <xf numFmtId="0" fontId="13" fillId="4" borderId="1" xfId="0" applyFont="1" applyFill="1" applyBorder="1"/>
    <xf numFmtId="0" fontId="7" fillId="4" borderId="1" xfId="0" applyFont="1" applyFill="1" applyBorder="1" applyAlignment="1">
      <alignment horizontal="left"/>
    </xf>
    <xf numFmtId="0" fontId="27" fillId="4" borderId="1" xfId="0" applyFont="1" applyFill="1" applyBorder="1" applyAlignment="1">
      <alignment horizontal="left"/>
    </xf>
    <xf numFmtId="0" fontId="7" fillId="4" borderId="1" xfId="0" applyFont="1" applyFill="1" applyBorder="1" applyAlignment="1">
      <alignment vertical="center"/>
    </xf>
    <xf numFmtId="0" fontId="11" fillId="4" borderId="1" xfId="0" applyFont="1" applyFill="1" applyBorder="1"/>
    <xf numFmtId="0" fontId="16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vertical="center"/>
    </xf>
    <xf numFmtId="2" fontId="50" fillId="4" borderId="5" xfId="0" applyNumberFormat="1" applyFont="1" applyFill="1" applyBorder="1" applyAlignment="1">
      <alignment horizontal="center"/>
    </xf>
    <xf numFmtId="0" fontId="36" fillId="4" borderId="1" xfId="0" applyFont="1" applyFill="1" applyBorder="1" applyAlignment="1">
      <alignment horizontal="center"/>
    </xf>
    <xf numFmtId="0" fontId="53" fillId="4" borderId="1" xfId="0" applyFont="1" applyFill="1" applyBorder="1" applyAlignment="1">
      <alignment horizontal="center"/>
    </xf>
    <xf numFmtId="0" fontId="54" fillId="4" borderId="1" xfId="0" applyFont="1" applyFill="1" applyBorder="1"/>
    <xf numFmtId="0" fontId="54" fillId="4" borderId="1" xfId="0" applyFont="1" applyFill="1" applyBorder="1" applyAlignment="1">
      <alignment horizontal="left"/>
    </xf>
    <xf numFmtId="0" fontId="55" fillId="4" borderId="1" xfId="0" applyFont="1" applyFill="1" applyBorder="1" applyAlignment="1">
      <alignment horizontal="center"/>
    </xf>
    <xf numFmtId="0" fontId="37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1" fillId="4" borderId="0" xfId="0" applyFont="1" applyFill="1" applyBorder="1"/>
    <xf numFmtId="0" fontId="1" fillId="4" borderId="0" xfId="0" applyFont="1" applyFill="1"/>
    <xf numFmtId="0" fontId="41" fillId="4" borderId="1" xfId="0" applyFont="1" applyFill="1" applyBorder="1" applyAlignment="1">
      <alignment horizontal="center"/>
    </xf>
    <xf numFmtId="0" fontId="42" fillId="4" borderId="1" xfId="0" applyFont="1" applyFill="1" applyBorder="1"/>
    <xf numFmtId="0" fontId="43" fillId="4" borderId="1" xfId="0" applyFont="1" applyFill="1" applyBorder="1" applyAlignment="1">
      <alignment horizontal="center"/>
    </xf>
    <xf numFmtId="0" fontId="51" fillId="4" borderId="0" xfId="0" applyFont="1" applyFill="1"/>
    <xf numFmtId="0" fontId="51" fillId="4" borderId="0" xfId="0" applyFont="1" applyFill="1" applyBorder="1"/>
    <xf numFmtId="0" fontId="57" fillId="0" borderId="1" xfId="0" applyFont="1" applyFill="1" applyBorder="1"/>
    <xf numFmtId="0" fontId="18" fillId="4" borderId="1" xfId="0" applyFont="1" applyFill="1" applyBorder="1" applyAlignment="1">
      <alignment horizontal="center"/>
    </xf>
    <xf numFmtId="0" fontId="52" fillId="0" borderId="0" xfId="0" applyFont="1"/>
    <xf numFmtId="0" fontId="0" fillId="0" borderId="1" xfId="0" applyBorder="1"/>
    <xf numFmtId="0" fontId="58" fillId="0" borderId="1" xfId="0" applyFont="1" applyBorder="1"/>
    <xf numFmtId="0" fontId="52" fillId="0" borderId="1" xfId="0" applyFont="1" applyBorder="1"/>
    <xf numFmtId="2" fontId="59" fillId="4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/>
    <xf numFmtId="0" fontId="11" fillId="4" borderId="1" xfId="0" applyFont="1" applyFill="1" applyBorder="1" applyAlignment="1"/>
    <xf numFmtId="0" fontId="27" fillId="4" borderId="1" xfId="0" applyFont="1" applyFill="1" applyBorder="1" applyAlignment="1"/>
    <xf numFmtId="0" fontId="13" fillId="4" borderId="1" xfId="0" applyFont="1" applyFill="1" applyBorder="1" applyAlignment="1"/>
    <xf numFmtId="0" fontId="42" fillId="4" borderId="1" xfId="0" applyFont="1" applyFill="1" applyBorder="1" applyAlignment="1"/>
    <xf numFmtId="0" fontId="47" fillId="4" borderId="1" xfId="0" applyFont="1" applyFill="1" applyBorder="1" applyAlignment="1"/>
    <xf numFmtId="0" fontId="1" fillId="4" borderId="1" xfId="0" applyFont="1" applyFill="1" applyBorder="1" applyAlignment="1"/>
    <xf numFmtId="0" fontId="1" fillId="4" borderId="0" xfId="0" applyFont="1" applyFill="1" applyBorder="1" applyAlignment="1"/>
    <xf numFmtId="0" fontId="1" fillId="4" borderId="0" xfId="0" applyFont="1" applyFill="1" applyAlignment="1"/>
    <xf numFmtId="0" fontId="17" fillId="4" borderId="1" xfId="0" applyFont="1" applyFill="1" applyBorder="1" applyAlignment="1">
      <alignment horizontal="center"/>
    </xf>
    <xf numFmtId="0" fontId="8" fillId="4" borderId="14" xfId="0" applyFont="1" applyFill="1" applyBorder="1" applyAlignment="1">
      <alignment horizontal="center"/>
    </xf>
    <xf numFmtId="0" fontId="7" fillId="4" borderId="24" xfId="0" applyFont="1" applyFill="1" applyBorder="1"/>
    <xf numFmtId="0" fontId="7" fillId="4" borderId="24" xfId="0" applyFont="1" applyFill="1" applyBorder="1" applyAlignment="1"/>
    <xf numFmtId="0" fontId="54" fillId="4" borderId="1" xfId="0" applyFont="1" applyFill="1" applyBorder="1" applyAlignment="1"/>
    <xf numFmtId="0" fontId="7" fillId="4" borderId="23" xfId="0" applyFont="1" applyFill="1" applyBorder="1" applyAlignment="1"/>
    <xf numFmtId="0" fontId="60" fillId="4" borderId="1" xfId="0" applyFont="1" applyFill="1" applyBorder="1" applyAlignment="1">
      <alignment horizontal="center" wrapText="1"/>
    </xf>
    <xf numFmtId="0" fontId="12" fillId="4" borderId="1" xfId="0" applyFont="1" applyFill="1" applyBorder="1"/>
    <xf numFmtId="0" fontId="12" fillId="4" borderId="1" xfId="0" applyFont="1" applyFill="1" applyBorder="1" applyAlignment="1"/>
    <xf numFmtId="0" fontId="12" fillId="0" borderId="0" xfId="0" applyFont="1"/>
    <xf numFmtId="0" fontId="12" fillId="0" borderId="0" xfId="0" applyFont="1" applyBorder="1"/>
    <xf numFmtId="0" fontId="12" fillId="4" borderId="1" xfId="0" quotePrefix="1" applyFont="1" applyFill="1" applyBorder="1" applyAlignment="1"/>
    <xf numFmtId="0" fontId="9" fillId="4" borderId="1" xfId="0" applyFont="1" applyFill="1" applyBorder="1"/>
    <xf numFmtId="0" fontId="9" fillId="4" borderId="1" xfId="0" applyFont="1" applyFill="1" applyBorder="1" applyAlignment="1"/>
    <xf numFmtId="0" fontId="9" fillId="0" borderId="0" xfId="0" applyFont="1" applyBorder="1"/>
    <xf numFmtId="0" fontId="25" fillId="4" borderId="1" xfId="0" applyFont="1" applyFill="1" applyBorder="1" applyAlignment="1">
      <alignment horizontal="center" wrapText="1"/>
    </xf>
    <xf numFmtId="0" fontId="8" fillId="4" borderId="0" xfId="0" applyFont="1" applyFill="1" applyBorder="1" applyAlignment="1">
      <alignment horizontal="center"/>
    </xf>
    <xf numFmtId="0" fontId="7" fillId="4" borderId="0" xfId="0" applyFont="1" applyFill="1" applyBorder="1"/>
    <xf numFmtId="0" fontId="7" fillId="4" borderId="0" xfId="0" applyFont="1" applyFill="1" applyBorder="1" applyAlignment="1"/>
    <xf numFmtId="0" fontId="13" fillId="4" borderId="0" xfId="0" applyFont="1" applyFill="1" applyBorder="1" applyAlignment="1">
      <alignment horizontal="center"/>
    </xf>
    <xf numFmtId="2" fontId="22" fillId="4" borderId="0" xfId="0" applyNumberFormat="1" applyFont="1" applyFill="1" applyBorder="1" applyAlignment="1">
      <alignment horizontal="center"/>
    </xf>
    <xf numFmtId="0" fontId="7" fillId="0" borderId="25" xfId="0" applyFont="1" applyBorder="1"/>
    <xf numFmtId="0" fontId="6" fillId="0" borderId="0" xfId="0" applyFont="1" applyFill="1" applyBorder="1" applyAlignment="1">
      <alignment horizontal="center"/>
    </xf>
    <xf numFmtId="0" fontId="1" fillId="0" borderId="23" xfId="0" applyFont="1" applyBorder="1"/>
    <xf numFmtId="0" fontId="29" fillId="0" borderId="26" xfId="0" applyFont="1" applyBorder="1"/>
    <xf numFmtId="0" fontId="1" fillId="0" borderId="26" xfId="0" applyFont="1" applyBorder="1"/>
    <xf numFmtId="2" fontId="13" fillId="0" borderId="1" xfId="0" applyNumberFormat="1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wrapText="1"/>
    </xf>
    <xf numFmtId="0" fontId="37" fillId="0" borderId="1" xfId="0" applyFont="1" applyFill="1" applyBorder="1" applyAlignment="1">
      <alignment wrapText="1"/>
    </xf>
    <xf numFmtId="0" fontId="25" fillId="0" borderId="1" xfId="0" applyFont="1" applyFill="1" applyBorder="1" applyAlignment="1">
      <alignment horizontal="center" wrapText="1"/>
    </xf>
    <xf numFmtId="0" fontId="6" fillId="0" borderId="27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1" fillId="4" borderId="1" xfId="0" applyFont="1" applyFill="1" applyBorder="1" applyAlignment="1">
      <alignment horizontal="center" wrapText="1"/>
    </xf>
    <xf numFmtId="0" fontId="61" fillId="4" borderId="1" xfId="0" applyFont="1" applyFill="1" applyBorder="1" applyAlignment="1">
      <alignment horizontal="center"/>
    </xf>
    <xf numFmtId="0" fontId="25" fillId="4" borderId="1" xfId="0" applyFont="1" applyFill="1" applyBorder="1" applyAlignment="1">
      <alignment horizontal="center"/>
    </xf>
    <xf numFmtId="2" fontId="6" fillId="4" borderId="1" xfId="0" applyNumberFormat="1" applyFont="1" applyFill="1" applyBorder="1" applyAlignment="1">
      <alignment horizontal="center"/>
    </xf>
    <xf numFmtId="2" fontId="62" fillId="4" borderId="1" xfId="0" applyNumberFormat="1" applyFont="1" applyFill="1" applyBorder="1" applyAlignment="1">
      <alignment horizontal="center"/>
    </xf>
    <xf numFmtId="0" fontId="7" fillId="0" borderId="0" xfId="0" applyFont="1" applyFill="1" applyBorder="1"/>
    <xf numFmtId="2" fontId="50" fillId="4" borderId="12" xfId="0" applyNumberFormat="1" applyFont="1" applyFill="1" applyBorder="1" applyAlignment="1">
      <alignment horizontal="center"/>
    </xf>
    <xf numFmtId="0" fontId="16" fillId="4" borderId="1" xfId="0" applyFont="1" applyFill="1" applyBorder="1" applyAlignment="1"/>
    <xf numFmtId="0" fontId="22" fillId="4" borderId="9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left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7" fillId="4" borderId="3" xfId="0" applyFont="1" applyFill="1" applyBorder="1"/>
    <xf numFmtId="0" fontId="6" fillId="0" borderId="20" xfId="0" applyFont="1" applyFill="1" applyBorder="1" applyAlignment="1">
      <alignment horizontal="center"/>
    </xf>
    <xf numFmtId="0" fontId="7" fillId="0" borderId="20" xfId="0" applyFont="1" applyFill="1" applyBorder="1"/>
    <xf numFmtId="0" fontId="13" fillId="0" borderId="18" xfId="0" applyFont="1" applyFill="1" applyBorder="1" applyAlignment="1">
      <alignment horizontal="center"/>
    </xf>
    <xf numFmtId="0" fontId="7" fillId="4" borderId="14" xfId="0" applyFont="1" applyFill="1" applyBorder="1"/>
    <xf numFmtId="0" fontId="18" fillId="0" borderId="1" xfId="0" applyFont="1" applyBorder="1" applyAlignment="1">
      <alignment wrapText="1"/>
    </xf>
    <xf numFmtId="0" fontId="7" fillId="0" borderId="1" xfId="0" applyFont="1" applyFill="1" applyBorder="1" applyAlignment="1">
      <alignment wrapText="1"/>
    </xf>
    <xf numFmtId="0" fontId="27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9" fillId="0" borderId="1" xfId="0" applyFont="1" applyBorder="1" applyAlignment="1">
      <alignment wrapText="1"/>
    </xf>
    <xf numFmtId="0" fontId="32" fillId="0" borderId="1" xfId="0" applyFont="1" applyBorder="1" applyAlignment="1">
      <alignment wrapText="1"/>
    </xf>
    <xf numFmtId="0" fontId="27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7" fillId="0" borderId="22" xfId="0" applyFont="1" applyFill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wrapText="1"/>
    </xf>
    <xf numFmtId="0" fontId="25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center" wrapText="1"/>
    </xf>
    <xf numFmtId="0" fontId="11" fillId="0" borderId="1" xfId="0" applyFont="1" applyBorder="1" applyAlignment="1">
      <alignment wrapText="1"/>
    </xf>
    <xf numFmtId="0" fontId="42" fillId="0" borderId="1" xfId="0" applyFont="1" applyBorder="1" applyAlignment="1">
      <alignment wrapText="1"/>
    </xf>
    <xf numFmtId="0" fontId="40" fillId="0" borderId="1" xfId="0" applyFont="1" applyBorder="1" applyAlignment="1">
      <alignment wrapText="1"/>
    </xf>
    <xf numFmtId="0" fontId="13" fillId="0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wrapText="1"/>
    </xf>
    <xf numFmtId="0" fontId="13" fillId="0" borderId="2" xfId="0" applyFont="1" applyBorder="1" applyAlignment="1">
      <alignment wrapText="1"/>
    </xf>
    <xf numFmtId="0" fontId="1" fillId="0" borderId="0" xfId="0" applyFont="1" applyAlignment="1">
      <alignment wrapText="1"/>
    </xf>
    <xf numFmtId="0" fontId="13" fillId="4" borderId="3" xfId="0" applyFont="1" applyFill="1" applyBorder="1"/>
    <xf numFmtId="0" fontId="16" fillId="0" borderId="1" xfId="0" applyFont="1" applyFill="1" applyBorder="1" applyAlignment="1">
      <alignment wrapText="1"/>
    </xf>
    <xf numFmtId="0" fontId="39" fillId="4" borderId="19" xfId="0" applyFont="1" applyFill="1" applyBorder="1" applyAlignment="1">
      <alignment horizontal="center"/>
    </xf>
    <xf numFmtId="0" fontId="23" fillId="0" borderId="18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63" fillId="0" borderId="1" xfId="0" applyFont="1" applyFill="1" applyBorder="1" applyAlignment="1">
      <alignment horizontal="center"/>
    </xf>
    <xf numFmtId="0" fontId="64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912"/>
  <sheetViews>
    <sheetView tabSelected="1" view="pageBreakPreview" topLeftCell="A832" zoomScale="69" zoomScaleSheetLayoutView="69" workbookViewId="0">
      <selection activeCell="E840" sqref="E840"/>
    </sheetView>
  </sheetViews>
  <sheetFormatPr defaultRowHeight="12.75"/>
  <cols>
    <col min="1" max="1" width="9.7109375" style="200" customWidth="1"/>
    <col min="2" max="2" width="15.140625" style="200" customWidth="1"/>
    <col min="3" max="3" width="22.42578125" style="200" customWidth="1"/>
    <col min="4" max="4" width="21.7109375" style="222" customWidth="1"/>
    <col min="5" max="5" width="43.140625" style="222" customWidth="1"/>
    <col min="6" max="6" width="12.7109375" style="200" customWidth="1"/>
    <col min="7" max="7" width="7.85546875" style="200" hidden="1" customWidth="1"/>
    <col min="8" max="8" width="25.85546875" style="200" customWidth="1"/>
    <col min="9" max="9" width="22.5703125" style="200" customWidth="1"/>
    <col min="10" max="10" width="29" style="200" customWidth="1"/>
    <col min="11" max="88" width="9.140625" style="1"/>
    <col min="89" max="16384" width="9.140625" style="6"/>
  </cols>
  <sheetData>
    <row r="1" spans="1:88" s="1" customFormat="1" ht="30.75" customHeight="1" thickBot="1">
      <c r="A1" s="297" t="s">
        <v>4581</v>
      </c>
      <c r="B1" s="297"/>
      <c r="C1" s="297"/>
      <c r="D1" s="297"/>
      <c r="E1" s="297"/>
      <c r="F1" s="297"/>
      <c r="G1" s="297"/>
      <c r="H1" s="297"/>
      <c r="I1" s="297"/>
      <c r="J1" s="297"/>
    </row>
    <row r="2" spans="1:88" s="53" customFormat="1" ht="89.25" customHeight="1">
      <c r="A2" s="172" t="s">
        <v>3062</v>
      </c>
      <c r="B2" s="172" t="s">
        <v>876</v>
      </c>
      <c r="C2" s="172" t="s">
        <v>159</v>
      </c>
      <c r="D2" s="213" t="s">
        <v>160</v>
      </c>
      <c r="E2" s="213" t="s">
        <v>877</v>
      </c>
      <c r="F2" s="172" t="s">
        <v>2198</v>
      </c>
      <c r="G2" s="172" t="s">
        <v>1232</v>
      </c>
      <c r="H2" s="172" t="s">
        <v>1233</v>
      </c>
      <c r="I2" s="172" t="s">
        <v>1234</v>
      </c>
      <c r="J2" s="172" t="s">
        <v>3046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</row>
    <row r="3" spans="1:88" ht="30" customHeight="1">
      <c r="A3" s="173">
        <v>1</v>
      </c>
      <c r="B3" s="174" t="s">
        <v>177</v>
      </c>
      <c r="C3" s="174" t="s">
        <v>3810</v>
      </c>
      <c r="D3" s="214" t="s">
        <v>3811</v>
      </c>
      <c r="E3" s="214" t="s">
        <v>3809</v>
      </c>
      <c r="F3" s="175">
        <v>207</v>
      </c>
      <c r="G3" s="175">
        <f>F3*80/100</f>
        <v>165.6</v>
      </c>
      <c r="H3" s="176">
        <f>F3*54/100*2/3/100</f>
        <v>0.74519999999999997</v>
      </c>
      <c r="I3" s="176">
        <f>F3*53/100*2/3*2/100</f>
        <v>1.4628000000000001</v>
      </c>
      <c r="J3" s="174" t="s">
        <v>4156</v>
      </c>
      <c r="K3" s="6"/>
      <c r="L3" s="18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</row>
    <row r="4" spans="1:88" ht="30" customHeight="1">
      <c r="A4" s="173">
        <v>2</v>
      </c>
      <c r="B4" s="174" t="s">
        <v>177</v>
      </c>
      <c r="C4" s="174" t="s">
        <v>3810</v>
      </c>
      <c r="D4" s="214" t="s">
        <v>3811</v>
      </c>
      <c r="E4" s="214" t="s">
        <v>3812</v>
      </c>
      <c r="F4" s="175">
        <v>107</v>
      </c>
      <c r="G4" s="175">
        <f>F4*70/100</f>
        <v>74.900000000000006</v>
      </c>
      <c r="H4" s="176">
        <f t="shared" ref="H4:H67" si="0">F4*54/100*2/3/100</f>
        <v>0.38520000000000004</v>
      </c>
      <c r="I4" s="176">
        <f t="shared" ref="I4:I67" si="1">F4*53/100*2/3*2/100</f>
        <v>0.75613333333333332</v>
      </c>
      <c r="J4" s="174" t="s">
        <v>4156</v>
      </c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</row>
    <row r="5" spans="1:88" ht="30" customHeight="1">
      <c r="A5" s="173">
        <v>3</v>
      </c>
      <c r="B5" s="174" t="s">
        <v>177</v>
      </c>
      <c r="C5" s="174" t="s">
        <v>3810</v>
      </c>
      <c r="D5" s="214" t="s">
        <v>3811</v>
      </c>
      <c r="E5" s="214" t="s">
        <v>3813</v>
      </c>
      <c r="F5" s="175">
        <v>119</v>
      </c>
      <c r="G5" s="175">
        <f t="shared" ref="G5:G67" si="2">F5*70/100</f>
        <v>83.3</v>
      </c>
      <c r="H5" s="176">
        <f t="shared" si="0"/>
        <v>0.42840000000000006</v>
      </c>
      <c r="I5" s="176">
        <f t="shared" si="1"/>
        <v>0.84093333333333331</v>
      </c>
      <c r="J5" s="174" t="s">
        <v>4156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</row>
    <row r="6" spans="1:88" ht="30" customHeight="1">
      <c r="A6" s="173">
        <v>4</v>
      </c>
      <c r="B6" s="174" t="s">
        <v>177</v>
      </c>
      <c r="C6" s="174" t="s">
        <v>3810</v>
      </c>
      <c r="D6" s="214" t="s">
        <v>3810</v>
      </c>
      <c r="E6" s="214" t="s">
        <v>3817</v>
      </c>
      <c r="F6" s="175">
        <v>207</v>
      </c>
      <c r="G6" s="175">
        <f t="shared" si="2"/>
        <v>144.9</v>
      </c>
      <c r="H6" s="176">
        <f t="shared" si="0"/>
        <v>0.74519999999999997</v>
      </c>
      <c r="I6" s="176">
        <f t="shared" si="1"/>
        <v>1.4628000000000001</v>
      </c>
      <c r="J6" s="174" t="s">
        <v>4157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</row>
    <row r="7" spans="1:88" ht="30" customHeight="1">
      <c r="A7" s="173">
        <v>5</v>
      </c>
      <c r="B7" s="174" t="s">
        <v>177</v>
      </c>
      <c r="C7" s="174" t="s">
        <v>3810</v>
      </c>
      <c r="D7" s="214" t="s">
        <v>3810</v>
      </c>
      <c r="E7" s="214" t="s">
        <v>3818</v>
      </c>
      <c r="F7" s="175">
        <v>209</v>
      </c>
      <c r="G7" s="175">
        <f t="shared" si="2"/>
        <v>146.30000000000001</v>
      </c>
      <c r="H7" s="176">
        <f t="shared" si="0"/>
        <v>0.75239999999999996</v>
      </c>
      <c r="I7" s="176">
        <f t="shared" si="1"/>
        <v>1.4769333333333332</v>
      </c>
      <c r="J7" s="174" t="s">
        <v>4157</v>
      </c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</row>
    <row r="8" spans="1:88" ht="30" customHeight="1">
      <c r="A8" s="173">
        <v>6</v>
      </c>
      <c r="B8" s="174" t="s">
        <v>177</v>
      </c>
      <c r="C8" s="174" t="s">
        <v>3810</v>
      </c>
      <c r="D8" s="214" t="s">
        <v>3810</v>
      </c>
      <c r="E8" s="214" t="s">
        <v>3819</v>
      </c>
      <c r="F8" s="175">
        <v>212</v>
      </c>
      <c r="G8" s="175">
        <f t="shared" si="2"/>
        <v>148.4</v>
      </c>
      <c r="H8" s="176">
        <f t="shared" si="0"/>
        <v>0.7632000000000001</v>
      </c>
      <c r="I8" s="176">
        <f t="shared" si="1"/>
        <v>1.4981333333333333</v>
      </c>
      <c r="J8" s="174" t="s">
        <v>4157</v>
      </c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</row>
    <row r="9" spans="1:88" ht="30" customHeight="1">
      <c r="A9" s="173">
        <v>7</v>
      </c>
      <c r="B9" s="174" t="s">
        <v>177</v>
      </c>
      <c r="C9" s="174" t="s">
        <v>3810</v>
      </c>
      <c r="D9" s="214" t="s">
        <v>3810</v>
      </c>
      <c r="E9" s="214" t="s">
        <v>3820</v>
      </c>
      <c r="F9" s="175">
        <v>272</v>
      </c>
      <c r="G9" s="175">
        <f t="shared" si="2"/>
        <v>190.4</v>
      </c>
      <c r="H9" s="176">
        <f t="shared" si="0"/>
        <v>0.97920000000000007</v>
      </c>
      <c r="I9" s="176">
        <f t="shared" si="1"/>
        <v>1.9221333333333335</v>
      </c>
      <c r="J9" s="174" t="s">
        <v>4158</v>
      </c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</row>
    <row r="10" spans="1:88" ht="30" customHeight="1">
      <c r="A10" s="173">
        <v>8</v>
      </c>
      <c r="B10" s="174" t="s">
        <v>177</v>
      </c>
      <c r="C10" s="174" t="s">
        <v>3810</v>
      </c>
      <c r="D10" s="214" t="s">
        <v>808</v>
      </c>
      <c r="E10" s="214" t="s">
        <v>807</v>
      </c>
      <c r="F10" s="175">
        <v>238</v>
      </c>
      <c r="G10" s="175">
        <f t="shared" si="2"/>
        <v>166.6</v>
      </c>
      <c r="H10" s="176">
        <f t="shared" si="0"/>
        <v>0.85680000000000012</v>
      </c>
      <c r="I10" s="176">
        <f t="shared" si="1"/>
        <v>1.6818666666666666</v>
      </c>
      <c r="J10" s="174" t="s">
        <v>4159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</row>
    <row r="11" spans="1:88" ht="30" customHeight="1">
      <c r="A11" s="173">
        <v>9</v>
      </c>
      <c r="B11" s="174" t="s">
        <v>177</v>
      </c>
      <c r="C11" s="174" t="s">
        <v>3810</v>
      </c>
      <c r="D11" s="214" t="s">
        <v>989</v>
      </c>
      <c r="E11" s="214" t="s">
        <v>988</v>
      </c>
      <c r="F11" s="175">
        <v>122</v>
      </c>
      <c r="G11" s="175">
        <f t="shared" si="2"/>
        <v>85.4</v>
      </c>
      <c r="H11" s="176">
        <f t="shared" si="0"/>
        <v>0.43919999999999992</v>
      </c>
      <c r="I11" s="176">
        <f t="shared" si="1"/>
        <v>0.8621333333333332</v>
      </c>
      <c r="J11" s="174" t="s">
        <v>4160</v>
      </c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</row>
    <row r="12" spans="1:88" ht="30" customHeight="1">
      <c r="A12" s="173">
        <v>10</v>
      </c>
      <c r="B12" s="174" t="s">
        <v>177</v>
      </c>
      <c r="C12" s="174" t="s">
        <v>3810</v>
      </c>
      <c r="D12" s="214" t="s">
        <v>1000</v>
      </c>
      <c r="E12" s="214" t="s">
        <v>999</v>
      </c>
      <c r="F12" s="175">
        <v>152</v>
      </c>
      <c r="G12" s="175">
        <f t="shared" si="2"/>
        <v>106.4</v>
      </c>
      <c r="H12" s="176">
        <f t="shared" si="0"/>
        <v>0.54720000000000002</v>
      </c>
      <c r="I12" s="176">
        <f t="shared" si="1"/>
        <v>1.0741333333333334</v>
      </c>
      <c r="J12" s="174" t="s">
        <v>4161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</row>
    <row r="13" spans="1:88" ht="30" customHeight="1">
      <c r="A13" s="173">
        <v>11</v>
      </c>
      <c r="B13" s="174" t="s">
        <v>177</v>
      </c>
      <c r="C13" s="174" t="s">
        <v>3810</v>
      </c>
      <c r="D13" s="214" t="s">
        <v>1000</v>
      </c>
      <c r="E13" s="214" t="s">
        <v>1001</v>
      </c>
      <c r="F13" s="175">
        <v>279</v>
      </c>
      <c r="G13" s="175">
        <f t="shared" si="2"/>
        <v>195.3</v>
      </c>
      <c r="H13" s="176">
        <f t="shared" si="0"/>
        <v>1.0044</v>
      </c>
      <c r="I13" s="176">
        <f t="shared" si="1"/>
        <v>1.9716</v>
      </c>
      <c r="J13" s="174" t="s">
        <v>4159</v>
      </c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</row>
    <row r="14" spans="1:88" ht="30" customHeight="1">
      <c r="A14" s="173">
        <v>12</v>
      </c>
      <c r="B14" s="174" t="s">
        <v>177</v>
      </c>
      <c r="C14" s="174" t="s">
        <v>3825</v>
      </c>
      <c r="D14" s="214" t="s">
        <v>3825</v>
      </c>
      <c r="E14" s="214" t="s">
        <v>3824</v>
      </c>
      <c r="F14" s="175">
        <v>205</v>
      </c>
      <c r="G14" s="175">
        <f t="shared" si="2"/>
        <v>143.5</v>
      </c>
      <c r="H14" s="176">
        <f t="shared" si="0"/>
        <v>0.73799999999999999</v>
      </c>
      <c r="I14" s="176">
        <f t="shared" si="1"/>
        <v>1.4486666666666668</v>
      </c>
      <c r="J14" s="174" t="s">
        <v>4162</v>
      </c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</row>
    <row r="15" spans="1:88" ht="30" customHeight="1">
      <c r="A15" s="173">
        <v>13</v>
      </c>
      <c r="B15" s="174" t="s">
        <v>177</v>
      </c>
      <c r="C15" s="174" t="s">
        <v>3825</v>
      </c>
      <c r="D15" s="214" t="s">
        <v>3825</v>
      </c>
      <c r="E15" s="214" t="s">
        <v>3826</v>
      </c>
      <c r="F15" s="175">
        <v>143</v>
      </c>
      <c r="G15" s="175">
        <f t="shared" si="2"/>
        <v>100.1</v>
      </c>
      <c r="H15" s="176">
        <f t="shared" si="0"/>
        <v>0.51479999999999992</v>
      </c>
      <c r="I15" s="176">
        <f t="shared" si="1"/>
        <v>1.0105333333333335</v>
      </c>
      <c r="J15" s="174" t="s">
        <v>4162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</row>
    <row r="16" spans="1:88" ht="30" customHeight="1">
      <c r="A16" s="173">
        <v>14</v>
      </c>
      <c r="B16" s="174" t="s">
        <v>177</v>
      </c>
      <c r="C16" s="174" t="s">
        <v>3825</v>
      </c>
      <c r="D16" s="214" t="s">
        <v>3825</v>
      </c>
      <c r="E16" s="214" t="s">
        <v>3827</v>
      </c>
      <c r="F16" s="175">
        <v>83</v>
      </c>
      <c r="G16" s="175">
        <f t="shared" si="2"/>
        <v>58.1</v>
      </c>
      <c r="H16" s="176">
        <f t="shared" si="0"/>
        <v>0.29880000000000001</v>
      </c>
      <c r="I16" s="176">
        <f t="shared" si="1"/>
        <v>0.58653333333333335</v>
      </c>
      <c r="J16" s="174" t="s">
        <v>4162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</row>
    <row r="17" spans="1:88" ht="30" customHeight="1">
      <c r="A17" s="173">
        <v>15</v>
      </c>
      <c r="B17" s="174" t="s">
        <v>177</v>
      </c>
      <c r="C17" s="174" t="s">
        <v>3825</v>
      </c>
      <c r="D17" s="214" t="s">
        <v>991</v>
      </c>
      <c r="E17" s="214" t="s">
        <v>990</v>
      </c>
      <c r="F17" s="175">
        <v>205</v>
      </c>
      <c r="G17" s="175">
        <f t="shared" si="2"/>
        <v>143.5</v>
      </c>
      <c r="H17" s="176">
        <f t="shared" si="0"/>
        <v>0.73799999999999999</v>
      </c>
      <c r="I17" s="176">
        <f t="shared" si="1"/>
        <v>1.4486666666666668</v>
      </c>
      <c r="J17" s="174" t="s">
        <v>4163</v>
      </c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</row>
    <row r="18" spans="1:88" ht="30" customHeight="1">
      <c r="A18" s="173">
        <v>16</v>
      </c>
      <c r="B18" s="174" t="s">
        <v>177</v>
      </c>
      <c r="C18" s="174" t="s">
        <v>3825</v>
      </c>
      <c r="D18" s="214" t="s">
        <v>991</v>
      </c>
      <c r="E18" s="214" t="s">
        <v>992</v>
      </c>
      <c r="F18" s="175">
        <v>138</v>
      </c>
      <c r="G18" s="175">
        <f t="shared" si="2"/>
        <v>96.6</v>
      </c>
      <c r="H18" s="176">
        <f t="shared" si="0"/>
        <v>0.49680000000000002</v>
      </c>
      <c r="I18" s="176">
        <f t="shared" si="1"/>
        <v>0.97519999999999996</v>
      </c>
      <c r="J18" s="174" t="s">
        <v>4164</v>
      </c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</row>
    <row r="19" spans="1:88" ht="30" customHeight="1">
      <c r="A19" s="173">
        <v>17</v>
      </c>
      <c r="B19" s="174" t="s">
        <v>177</v>
      </c>
      <c r="C19" s="174" t="s">
        <v>3825</v>
      </c>
      <c r="D19" s="214" t="s">
        <v>994</v>
      </c>
      <c r="E19" s="214" t="s">
        <v>993</v>
      </c>
      <c r="F19" s="175">
        <v>177</v>
      </c>
      <c r="G19" s="175">
        <f t="shared" si="2"/>
        <v>123.9</v>
      </c>
      <c r="H19" s="176">
        <f t="shared" si="0"/>
        <v>0.63719999999999999</v>
      </c>
      <c r="I19" s="176">
        <f t="shared" si="1"/>
        <v>1.2507999999999999</v>
      </c>
      <c r="J19" s="174" t="s">
        <v>4167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</row>
    <row r="20" spans="1:88" ht="30" customHeight="1">
      <c r="A20" s="173">
        <v>18</v>
      </c>
      <c r="B20" s="174" t="s">
        <v>177</v>
      </c>
      <c r="C20" s="174" t="s">
        <v>3825</v>
      </c>
      <c r="D20" s="214" t="s">
        <v>994</v>
      </c>
      <c r="E20" s="214" t="s">
        <v>995</v>
      </c>
      <c r="F20" s="175">
        <v>153</v>
      </c>
      <c r="G20" s="175">
        <f t="shared" si="2"/>
        <v>107.1</v>
      </c>
      <c r="H20" s="176">
        <f t="shared" si="0"/>
        <v>0.55080000000000007</v>
      </c>
      <c r="I20" s="176">
        <f t="shared" si="1"/>
        <v>1.0811999999999999</v>
      </c>
      <c r="J20" s="174" t="s">
        <v>4168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</row>
    <row r="21" spans="1:88" ht="30" customHeight="1">
      <c r="A21" s="173">
        <v>19</v>
      </c>
      <c r="B21" s="174" t="s">
        <v>177</v>
      </c>
      <c r="C21" s="174" t="s">
        <v>763</v>
      </c>
      <c r="D21" s="214" t="s">
        <v>764</v>
      </c>
      <c r="E21" s="214" t="s">
        <v>762</v>
      </c>
      <c r="F21" s="175">
        <v>380</v>
      </c>
      <c r="G21" s="175">
        <f t="shared" si="2"/>
        <v>266</v>
      </c>
      <c r="H21" s="176">
        <f t="shared" si="0"/>
        <v>1.3679999999999999</v>
      </c>
      <c r="I21" s="176">
        <f t="shared" si="1"/>
        <v>2.6853333333333338</v>
      </c>
      <c r="J21" s="174" t="s">
        <v>4169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</row>
    <row r="22" spans="1:88" ht="30" customHeight="1">
      <c r="A22" s="173">
        <v>20</v>
      </c>
      <c r="B22" s="174" t="s">
        <v>177</v>
      </c>
      <c r="C22" s="174" t="s">
        <v>763</v>
      </c>
      <c r="D22" s="214" t="s">
        <v>764</v>
      </c>
      <c r="E22" s="214" t="s">
        <v>765</v>
      </c>
      <c r="F22" s="175">
        <v>235</v>
      </c>
      <c r="G22" s="175">
        <f t="shared" si="2"/>
        <v>164.5</v>
      </c>
      <c r="H22" s="176">
        <f t="shared" si="0"/>
        <v>0.84600000000000009</v>
      </c>
      <c r="I22" s="176">
        <f t="shared" si="1"/>
        <v>1.6606666666666667</v>
      </c>
      <c r="J22" s="174" t="s">
        <v>4170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</row>
    <row r="23" spans="1:88" ht="30" customHeight="1">
      <c r="A23" s="173">
        <v>21</v>
      </c>
      <c r="B23" s="174" t="s">
        <v>177</v>
      </c>
      <c r="C23" s="174" t="s">
        <v>763</v>
      </c>
      <c r="D23" s="214" t="s">
        <v>763</v>
      </c>
      <c r="E23" s="214" t="s">
        <v>781</v>
      </c>
      <c r="F23" s="175">
        <v>206</v>
      </c>
      <c r="G23" s="175">
        <f t="shared" si="2"/>
        <v>144.19999999999999</v>
      </c>
      <c r="H23" s="176">
        <f t="shared" si="0"/>
        <v>0.74159999999999993</v>
      </c>
      <c r="I23" s="176">
        <f t="shared" si="1"/>
        <v>1.4557333333333335</v>
      </c>
      <c r="J23" s="174" t="s">
        <v>4171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</row>
    <row r="24" spans="1:88" ht="30" customHeight="1">
      <c r="A24" s="173">
        <v>22</v>
      </c>
      <c r="B24" s="174" t="s">
        <v>177</v>
      </c>
      <c r="C24" s="174" t="s">
        <v>763</v>
      </c>
      <c r="D24" s="214" t="s">
        <v>763</v>
      </c>
      <c r="E24" s="214" t="s">
        <v>782</v>
      </c>
      <c r="F24" s="175">
        <v>179</v>
      </c>
      <c r="G24" s="175">
        <f t="shared" si="2"/>
        <v>125.3</v>
      </c>
      <c r="H24" s="176">
        <f t="shared" si="0"/>
        <v>0.64439999999999997</v>
      </c>
      <c r="I24" s="176">
        <f t="shared" si="1"/>
        <v>1.2649333333333335</v>
      </c>
      <c r="J24" s="174" t="s">
        <v>4171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</row>
    <row r="25" spans="1:88" ht="30" customHeight="1">
      <c r="A25" s="173">
        <v>23</v>
      </c>
      <c r="B25" s="174" t="s">
        <v>177</v>
      </c>
      <c r="C25" s="174" t="s">
        <v>763</v>
      </c>
      <c r="D25" s="214" t="s">
        <v>763</v>
      </c>
      <c r="E25" s="214" t="s">
        <v>715</v>
      </c>
      <c r="F25" s="175">
        <v>56</v>
      </c>
      <c r="G25" s="175">
        <f t="shared" si="2"/>
        <v>39.200000000000003</v>
      </c>
      <c r="H25" s="176">
        <f t="shared" si="0"/>
        <v>0.2016</v>
      </c>
      <c r="I25" s="176">
        <f t="shared" si="1"/>
        <v>0.39573333333333333</v>
      </c>
      <c r="J25" s="174" t="s">
        <v>4171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</row>
    <row r="26" spans="1:88" ht="30" customHeight="1">
      <c r="A26" s="173">
        <v>24</v>
      </c>
      <c r="B26" s="174" t="s">
        <v>177</v>
      </c>
      <c r="C26" s="174" t="s">
        <v>763</v>
      </c>
      <c r="D26" s="214" t="s">
        <v>763</v>
      </c>
      <c r="E26" s="214" t="s">
        <v>783</v>
      </c>
      <c r="F26" s="175">
        <v>184</v>
      </c>
      <c r="G26" s="175">
        <f t="shared" si="2"/>
        <v>128.80000000000001</v>
      </c>
      <c r="H26" s="176">
        <f t="shared" si="0"/>
        <v>0.66239999999999999</v>
      </c>
      <c r="I26" s="176">
        <f t="shared" si="1"/>
        <v>1.3002666666666667</v>
      </c>
      <c r="J26" s="174" t="s">
        <v>4172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</row>
    <row r="27" spans="1:88" ht="30" customHeight="1">
      <c r="A27" s="173">
        <v>25</v>
      </c>
      <c r="B27" s="174" t="s">
        <v>177</v>
      </c>
      <c r="C27" s="174" t="s">
        <v>763</v>
      </c>
      <c r="D27" s="214" t="s">
        <v>820</v>
      </c>
      <c r="E27" s="214" t="s">
        <v>819</v>
      </c>
      <c r="F27" s="175">
        <v>185</v>
      </c>
      <c r="G27" s="175">
        <f t="shared" si="2"/>
        <v>129.5</v>
      </c>
      <c r="H27" s="176">
        <f t="shared" si="0"/>
        <v>0.66600000000000004</v>
      </c>
      <c r="I27" s="176">
        <f t="shared" si="1"/>
        <v>1.3073333333333332</v>
      </c>
      <c r="J27" s="174" t="s">
        <v>4171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</row>
    <row r="28" spans="1:88" ht="30" customHeight="1">
      <c r="A28" s="173">
        <v>26</v>
      </c>
      <c r="B28" s="174" t="s">
        <v>177</v>
      </c>
      <c r="C28" s="174" t="s">
        <v>763</v>
      </c>
      <c r="D28" s="214" t="s">
        <v>820</v>
      </c>
      <c r="E28" s="214" t="s">
        <v>821</v>
      </c>
      <c r="F28" s="175">
        <v>168</v>
      </c>
      <c r="G28" s="175">
        <f t="shared" si="2"/>
        <v>117.6</v>
      </c>
      <c r="H28" s="176">
        <f t="shared" si="0"/>
        <v>0.6048</v>
      </c>
      <c r="I28" s="176">
        <f t="shared" si="1"/>
        <v>1.1872</v>
      </c>
      <c r="J28" s="174" t="s">
        <v>4171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</row>
    <row r="29" spans="1:88" ht="30" customHeight="1">
      <c r="A29" s="173">
        <v>27</v>
      </c>
      <c r="B29" s="174" t="s">
        <v>177</v>
      </c>
      <c r="C29" s="174" t="s">
        <v>763</v>
      </c>
      <c r="D29" s="214" t="s">
        <v>1010</v>
      </c>
      <c r="E29" s="214" t="s">
        <v>1009</v>
      </c>
      <c r="F29" s="175">
        <v>122</v>
      </c>
      <c r="G29" s="175">
        <f t="shared" si="2"/>
        <v>85.4</v>
      </c>
      <c r="H29" s="176">
        <f t="shared" si="0"/>
        <v>0.43919999999999992</v>
      </c>
      <c r="I29" s="176">
        <f t="shared" si="1"/>
        <v>0.8621333333333332</v>
      </c>
      <c r="J29" s="174" t="s">
        <v>4171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</row>
    <row r="30" spans="1:88" ht="30" customHeight="1">
      <c r="A30" s="173">
        <v>28</v>
      </c>
      <c r="B30" s="174" t="s">
        <v>177</v>
      </c>
      <c r="C30" s="174" t="s">
        <v>763</v>
      </c>
      <c r="D30" s="214" t="s">
        <v>1010</v>
      </c>
      <c r="E30" s="214" t="s">
        <v>1011</v>
      </c>
      <c r="F30" s="175">
        <v>190</v>
      </c>
      <c r="G30" s="175">
        <f t="shared" si="2"/>
        <v>133</v>
      </c>
      <c r="H30" s="176">
        <f t="shared" si="0"/>
        <v>0.68399999999999994</v>
      </c>
      <c r="I30" s="176">
        <f t="shared" si="1"/>
        <v>1.3426666666666669</v>
      </c>
      <c r="J30" s="174" t="s">
        <v>4171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</row>
    <row r="31" spans="1:88" ht="30" customHeight="1">
      <c r="A31" s="173">
        <v>29</v>
      </c>
      <c r="B31" s="174" t="s">
        <v>177</v>
      </c>
      <c r="C31" s="174" t="s">
        <v>806</v>
      </c>
      <c r="D31" s="214" t="s">
        <v>803</v>
      </c>
      <c r="E31" s="214" t="s">
        <v>805</v>
      </c>
      <c r="F31" s="175">
        <v>88</v>
      </c>
      <c r="G31" s="175">
        <f t="shared" si="2"/>
        <v>61.6</v>
      </c>
      <c r="H31" s="176">
        <f t="shared" si="0"/>
        <v>0.31680000000000003</v>
      </c>
      <c r="I31" s="176">
        <f t="shared" si="1"/>
        <v>0.62186666666666668</v>
      </c>
      <c r="J31" s="174" t="s">
        <v>4173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</row>
    <row r="32" spans="1:88" ht="30" customHeight="1">
      <c r="A32" s="173">
        <v>30</v>
      </c>
      <c r="B32" s="174" t="s">
        <v>177</v>
      </c>
      <c r="C32" s="174" t="s">
        <v>759</v>
      </c>
      <c r="D32" s="214" t="s">
        <v>760</v>
      </c>
      <c r="E32" s="214" t="s">
        <v>3828</v>
      </c>
      <c r="F32" s="175">
        <v>102</v>
      </c>
      <c r="G32" s="175">
        <f t="shared" si="2"/>
        <v>71.400000000000006</v>
      </c>
      <c r="H32" s="176">
        <f t="shared" si="0"/>
        <v>0.36719999999999997</v>
      </c>
      <c r="I32" s="176">
        <f t="shared" si="1"/>
        <v>0.7208</v>
      </c>
      <c r="J32" s="174" t="s">
        <v>4174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</row>
    <row r="33" spans="1:88" ht="30" customHeight="1">
      <c r="A33" s="173">
        <v>31</v>
      </c>
      <c r="B33" s="174" t="s">
        <v>177</v>
      </c>
      <c r="C33" s="174" t="s">
        <v>759</v>
      </c>
      <c r="D33" s="214" t="s">
        <v>760</v>
      </c>
      <c r="E33" s="214" t="s">
        <v>761</v>
      </c>
      <c r="F33" s="175">
        <v>119</v>
      </c>
      <c r="G33" s="175">
        <f t="shared" si="2"/>
        <v>83.3</v>
      </c>
      <c r="H33" s="176">
        <f t="shared" si="0"/>
        <v>0.42840000000000006</v>
      </c>
      <c r="I33" s="176">
        <f t="shared" si="1"/>
        <v>0.84093333333333331</v>
      </c>
      <c r="J33" s="174" t="s">
        <v>4174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</row>
    <row r="34" spans="1:88" ht="30" customHeight="1">
      <c r="A34" s="173">
        <v>32</v>
      </c>
      <c r="B34" s="174" t="s">
        <v>177</v>
      </c>
      <c r="C34" s="174" t="s">
        <v>759</v>
      </c>
      <c r="D34" s="214" t="s">
        <v>769</v>
      </c>
      <c r="E34" s="214" t="s">
        <v>768</v>
      </c>
      <c r="F34" s="175">
        <v>178</v>
      </c>
      <c r="G34" s="175">
        <f t="shared" si="2"/>
        <v>124.6</v>
      </c>
      <c r="H34" s="176">
        <f t="shared" si="0"/>
        <v>0.64080000000000004</v>
      </c>
      <c r="I34" s="176">
        <f t="shared" si="1"/>
        <v>1.2578666666666667</v>
      </c>
      <c r="J34" s="174" t="s">
        <v>4174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</row>
    <row r="35" spans="1:88" ht="30" customHeight="1">
      <c r="A35" s="173">
        <v>33</v>
      </c>
      <c r="B35" s="174" t="s">
        <v>177</v>
      </c>
      <c r="C35" s="174" t="s">
        <v>759</v>
      </c>
      <c r="D35" s="214" t="s">
        <v>759</v>
      </c>
      <c r="E35" s="214" t="s">
        <v>814</v>
      </c>
      <c r="F35" s="175">
        <v>281</v>
      </c>
      <c r="G35" s="175">
        <f t="shared" si="2"/>
        <v>196.7</v>
      </c>
      <c r="H35" s="176">
        <f t="shared" si="0"/>
        <v>1.0116000000000001</v>
      </c>
      <c r="I35" s="176">
        <f t="shared" si="1"/>
        <v>1.9857333333333336</v>
      </c>
      <c r="J35" s="174" t="s">
        <v>4175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</row>
    <row r="36" spans="1:88" ht="30" customHeight="1">
      <c r="A36" s="173">
        <v>34</v>
      </c>
      <c r="B36" s="174" t="s">
        <v>177</v>
      </c>
      <c r="C36" s="174" t="s">
        <v>759</v>
      </c>
      <c r="D36" s="214" t="s">
        <v>759</v>
      </c>
      <c r="E36" s="214" t="s">
        <v>815</v>
      </c>
      <c r="F36" s="175">
        <v>70</v>
      </c>
      <c r="G36" s="175">
        <f t="shared" si="2"/>
        <v>49</v>
      </c>
      <c r="H36" s="176">
        <f t="shared" si="0"/>
        <v>0.252</v>
      </c>
      <c r="I36" s="176">
        <f t="shared" si="1"/>
        <v>0.4946666666666667</v>
      </c>
      <c r="J36" s="174" t="s">
        <v>4176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</row>
    <row r="37" spans="1:88" ht="30" customHeight="1">
      <c r="A37" s="173">
        <v>35</v>
      </c>
      <c r="B37" s="174" t="s">
        <v>177</v>
      </c>
      <c r="C37" s="174" t="s">
        <v>759</v>
      </c>
      <c r="D37" s="214" t="s">
        <v>759</v>
      </c>
      <c r="E37" s="214" t="s">
        <v>816</v>
      </c>
      <c r="F37" s="175">
        <v>46</v>
      </c>
      <c r="G37" s="175">
        <f t="shared" si="2"/>
        <v>32.200000000000003</v>
      </c>
      <c r="H37" s="176">
        <f t="shared" si="0"/>
        <v>0.1656</v>
      </c>
      <c r="I37" s="176">
        <f t="shared" si="1"/>
        <v>0.32506666666666667</v>
      </c>
      <c r="J37" s="174" t="s">
        <v>4176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</row>
    <row r="38" spans="1:88" ht="30" customHeight="1">
      <c r="A38" s="173">
        <v>36</v>
      </c>
      <c r="B38" s="174" t="s">
        <v>177</v>
      </c>
      <c r="C38" s="174" t="s">
        <v>759</v>
      </c>
      <c r="D38" s="214" t="s">
        <v>818</v>
      </c>
      <c r="E38" s="214" t="s">
        <v>817</v>
      </c>
      <c r="F38" s="175">
        <v>168</v>
      </c>
      <c r="G38" s="175">
        <f t="shared" si="2"/>
        <v>117.6</v>
      </c>
      <c r="H38" s="176">
        <f t="shared" si="0"/>
        <v>0.6048</v>
      </c>
      <c r="I38" s="176">
        <f t="shared" si="1"/>
        <v>1.1872</v>
      </c>
      <c r="J38" s="174" t="s">
        <v>4174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</row>
    <row r="39" spans="1:88" ht="30" customHeight="1">
      <c r="A39" s="173">
        <v>37</v>
      </c>
      <c r="B39" s="174" t="s">
        <v>177</v>
      </c>
      <c r="C39" s="174" t="s">
        <v>759</v>
      </c>
      <c r="D39" s="214" t="s">
        <v>998</v>
      </c>
      <c r="E39" s="214" t="s">
        <v>997</v>
      </c>
      <c r="F39" s="175">
        <v>167</v>
      </c>
      <c r="G39" s="175">
        <f t="shared" si="2"/>
        <v>116.9</v>
      </c>
      <c r="H39" s="176">
        <f t="shared" si="0"/>
        <v>0.60120000000000007</v>
      </c>
      <c r="I39" s="176">
        <f t="shared" si="1"/>
        <v>1.1801333333333333</v>
      </c>
      <c r="J39" s="174" t="s">
        <v>4177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</row>
    <row r="40" spans="1:88" ht="30" customHeight="1">
      <c r="A40" s="173">
        <v>38</v>
      </c>
      <c r="B40" s="174" t="s">
        <v>177</v>
      </c>
      <c r="C40" s="174" t="s">
        <v>759</v>
      </c>
      <c r="D40" s="214" t="s">
        <v>760</v>
      </c>
      <c r="E40" s="214" t="s">
        <v>1002</v>
      </c>
      <c r="F40" s="175">
        <v>53</v>
      </c>
      <c r="G40" s="175">
        <f t="shared" si="2"/>
        <v>37.1</v>
      </c>
      <c r="H40" s="176">
        <f t="shared" si="0"/>
        <v>0.19080000000000003</v>
      </c>
      <c r="I40" s="176">
        <f t="shared" si="1"/>
        <v>0.37453333333333333</v>
      </c>
      <c r="J40" s="174" t="s">
        <v>4178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</row>
    <row r="41" spans="1:88" ht="30" customHeight="1">
      <c r="A41" s="173">
        <v>39</v>
      </c>
      <c r="B41" s="174" t="s">
        <v>177</v>
      </c>
      <c r="C41" s="174" t="s">
        <v>759</v>
      </c>
      <c r="D41" s="214" t="s">
        <v>167</v>
      </c>
      <c r="E41" s="214" t="s">
        <v>166</v>
      </c>
      <c r="F41" s="175">
        <v>135</v>
      </c>
      <c r="G41" s="175">
        <f t="shared" si="2"/>
        <v>94.5</v>
      </c>
      <c r="H41" s="176">
        <f t="shared" si="0"/>
        <v>0.48599999999999999</v>
      </c>
      <c r="I41" s="176">
        <f t="shared" si="1"/>
        <v>0.95399999999999996</v>
      </c>
      <c r="J41" s="174" t="s">
        <v>4179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</row>
    <row r="42" spans="1:88" ht="30" customHeight="1">
      <c r="A42" s="173">
        <v>40</v>
      </c>
      <c r="B42" s="174" t="s">
        <v>177</v>
      </c>
      <c r="C42" s="174" t="s">
        <v>3815</v>
      </c>
      <c r="D42" s="214" t="s">
        <v>3816</v>
      </c>
      <c r="E42" s="214" t="s">
        <v>3814</v>
      </c>
      <c r="F42" s="175">
        <v>278</v>
      </c>
      <c r="G42" s="175">
        <f t="shared" si="2"/>
        <v>194.6</v>
      </c>
      <c r="H42" s="176">
        <f t="shared" si="0"/>
        <v>1.0007999999999999</v>
      </c>
      <c r="I42" s="176">
        <f t="shared" si="1"/>
        <v>1.9645333333333335</v>
      </c>
      <c r="J42" s="174" t="s">
        <v>4164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</row>
    <row r="43" spans="1:88" ht="30" customHeight="1">
      <c r="A43" s="173">
        <v>41</v>
      </c>
      <c r="B43" s="174" t="s">
        <v>177</v>
      </c>
      <c r="C43" s="174" t="s">
        <v>3815</v>
      </c>
      <c r="D43" s="214" t="s">
        <v>788</v>
      </c>
      <c r="E43" s="214" t="s">
        <v>787</v>
      </c>
      <c r="F43" s="175">
        <v>419</v>
      </c>
      <c r="G43" s="175">
        <f t="shared" si="2"/>
        <v>293.3</v>
      </c>
      <c r="H43" s="176">
        <f t="shared" si="0"/>
        <v>1.5084</v>
      </c>
      <c r="I43" s="176">
        <f t="shared" si="1"/>
        <v>2.9609333333333332</v>
      </c>
      <c r="J43" s="174" t="s">
        <v>4180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</row>
    <row r="44" spans="1:88" ht="30" customHeight="1">
      <c r="A44" s="173">
        <v>42</v>
      </c>
      <c r="B44" s="174" t="s">
        <v>177</v>
      </c>
      <c r="C44" s="174" t="s">
        <v>3815</v>
      </c>
      <c r="D44" s="214" t="s">
        <v>790</v>
      </c>
      <c r="E44" s="214" t="s">
        <v>789</v>
      </c>
      <c r="F44" s="175">
        <v>256</v>
      </c>
      <c r="G44" s="175">
        <f t="shared" si="2"/>
        <v>179.2</v>
      </c>
      <c r="H44" s="176">
        <f t="shared" si="0"/>
        <v>0.92160000000000009</v>
      </c>
      <c r="I44" s="176">
        <f t="shared" si="1"/>
        <v>1.8090666666666666</v>
      </c>
      <c r="J44" s="174" t="s">
        <v>4181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</row>
    <row r="45" spans="1:88" ht="30" customHeight="1">
      <c r="A45" s="173">
        <v>43</v>
      </c>
      <c r="B45" s="174" t="s">
        <v>177</v>
      </c>
      <c r="C45" s="174" t="s">
        <v>3815</v>
      </c>
      <c r="D45" s="214" t="s">
        <v>790</v>
      </c>
      <c r="E45" s="214" t="s">
        <v>791</v>
      </c>
      <c r="F45" s="175">
        <v>110</v>
      </c>
      <c r="G45" s="175">
        <f t="shared" si="2"/>
        <v>77</v>
      </c>
      <c r="H45" s="176">
        <f t="shared" si="0"/>
        <v>0.39600000000000002</v>
      </c>
      <c r="I45" s="176">
        <f t="shared" si="1"/>
        <v>0.77733333333333332</v>
      </c>
      <c r="J45" s="174" t="s">
        <v>4181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</row>
    <row r="46" spans="1:88" ht="30" customHeight="1">
      <c r="A46" s="173">
        <v>44</v>
      </c>
      <c r="B46" s="174" t="s">
        <v>177</v>
      </c>
      <c r="C46" s="174" t="s">
        <v>3815</v>
      </c>
      <c r="D46" s="214" t="s">
        <v>803</v>
      </c>
      <c r="E46" s="214" t="s">
        <v>802</v>
      </c>
      <c r="F46" s="175">
        <v>106</v>
      </c>
      <c r="G46" s="175">
        <f t="shared" si="2"/>
        <v>74.2</v>
      </c>
      <c r="H46" s="176">
        <f t="shared" si="0"/>
        <v>0.38160000000000005</v>
      </c>
      <c r="I46" s="176">
        <f t="shared" si="1"/>
        <v>0.74906666666666666</v>
      </c>
      <c r="J46" s="174" t="s">
        <v>4173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</row>
    <row r="47" spans="1:88" ht="30" customHeight="1">
      <c r="A47" s="173">
        <v>45</v>
      </c>
      <c r="B47" s="174" t="s">
        <v>177</v>
      </c>
      <c r="C47" s="174" t="s">
        <v>3815</v>
      </c>
      <c r="D47" s="214" t="s">
        <v>803</v>
      </c>
      <c r="E47" s="214" t="s">
        <v>804</v>
      </c>
      <c r="F47" s="175">
        <v>171</v>
      </c>
      <c r="G47" s="175">
        <f t="shared" si="2"/>
        <v>119.7</v>
      </c>
      <c r="H47" s="176">
        <f t="shared" si="0"/>
        <v>0.61560000000000004</v>
      </c>
      <c r="I47" s="176">
        <f t="shared" si="1"/>
        <v>1.2083999999999999</v>
      </c>
      <c r="J47" s="174" t="s">
        <v>4173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</row>
    <row r="48" spans="1:88" ht="30" customHeight="1">
      <c r="A48" s="173">
        <v>46</v>
      </c>
      <c r="B48" s="174" t="s">
        <v>177</v>
      </c>
      <c r="C48" s="174" t="s">
        <v>3815</v>
      </c>
      <c r="D48" s="214" t="s">
        <v>830</v>
      </c>
      <c r="E48" s="214" t="s">
        <v>829</v>
      </c>
      <c r="F48" s="175">
        <v>282</v>
      </c>
      <c r="G48" s="175">
        <f t="shared" si="2"/>
        <v>197.4</v>
      </c>
      <c r="H48" s="176">
        <f t="shared" si="0"/>
        <v>1.0151999999999999</v>
      </c>
      <c r="I48" s="176">
        <f t="shared" si="1"/>
        <v>1.9927999999999999</v>
      </c>
      <c r="J48" s="174" t="s">
        <v>4182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</row>
    <row r="49" spans="1:88" ht="30" customHeight="1">
      <c r="A49" s="173">
        <v>47</v>
      </c>
      <c r="B49" s="174" t="s">
        <v>177</v>
      </c>
      <c r="C49" s="174" t="s">
        <v>3815</v>
      </c>
      <c r="D49" s="214" t="s">
        <v>3815</v>
      </c>
      <c r="E49" s="214" t="s">
        <v>996</v>
      </c>
      <c r="F49" s="175">
        <v>256</v>
      </c>
      <c r="G49" s="175">
        <f t="shared" si="2"/>
        <v>179.2</v>
      </c>
      <c r="H49" s="176">
        <f t="shared" si="0"/>
        <v>0.92160000000000009</v>
      </c>
      <c r="I49" s="176">
        <f t="shared" si="1"/>
        <v>1.8090666666666666</v>
      </c>
      <c r="J49" s="174" t="s">
        <v>4183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</row>
    <row r="50" spans="1:88" ht="30" customHeight="1">
      <c r="A50" s="173">
        <v>48</v>
      </c>
      <c r="B50" s="174" t="s">
        <v>177</v>
      </c>
      <c r="C50" s="174" t="s">
        <v>3822</v>
      </c>
      <c r="D50" s="214" t="s">
        <v>3823</v>
      </c>
      <c r="E50" s="214" t="s">
        <v>3821</v>
      </c>
      <c r="F50" s="175">
        <v>168</v>
      </c>
      <c r="G50" s="175">
        <f t="shared" si="2"/>
        <v>117.6</v>
      </c>
      <c r="H50" s="176">
        <f t="shared" si="0"/>
        <v>0.6048</v>
      </c>
      <c r="I50" s="176">
        <f t="shared" si="1"/>
        <v>1.1872</v>
      </c>
      <c r="J50" s="174" t="s">
        <v>4184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</row>
    <row r="51" spans="1:88" ht="30" customHeight="1">
      <c r="A51" s="173">
        <v>49</v>
      </c>
      <c r="B51" s="174" t="s">
        <v>177</v>
      </c>
      <c r="C51" s="174" t="s">
        <v>3822</v>
      </c>
      <c r="D51" s="214" t="s">
        <v>767</v>
      </c>
      <c r="E51" s="214" t="s">
        <v>766</v>
      </c>
      <c r="F51" s="175">
        <v>103</v>
      </c>
      <c r="G51" s="175">
        <f t="shared" si="2"/>
        <v>72.099999999999994</v>
      </c>
      <c r="H51" s="176">
        <f t="shared" si="0"/>
        <v>0.37079999999999996</v>
      </c>
      <c r="I51" s="176">
        <f t="shared" si="1"/>
        <v>0.72786666666666677</v>
      </c>
      <c r="J51" s="174" t="s">
        <v>4185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</row>
    <row r="52" spans="1:88" ht="30" customHeight="1">
      <c r="A52" s="173">
        <v>50</v>
      </c>
      <c r="B52" s="174" t="s">
        <v>177</v>
      </c>
      <c r="C52" s="174" t="s">
        <v>3822</v>
      </c>
      <c r="D52" s="214" t="s">
        <v>771</v>
      </c>
      <c r="E52" s="214" t="s">
        <v>770</v>
      </c>
      <c r="F52" s="175">
        <v>104</v>
      </c>
      <c r="G52" s="175">
        <f t="shared" si="2"/>
        <v>72.8</v>
      </c>
      <c r="H52" s="176">
        <f t="shared" si="0"/>
        <v>0.37439999999999996</v>
      </c>
      <c r="I52" s="176">
        <f t="shared" si="1"/>
        <v>0.73493333333333322</v>
      </c>
      <c r="J52" s="174" t="s">
        <v>4186</v>
      </c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</row>
    <row r="53" spans="1:88" ht="30" customHeight="1">
      <c r="A53" s="173">
        <v>51</v>
      </c>
      <c r="B53" s="174" t="s">
        <v>177</v>
      </c>
      <c r="C53" s="174" t="s">
        <v>3822</v>
      </c>
      <c r="D53" s="214" t="s">
        <v>771</v>
      </c>
      <c r="E53" s="214" t="s">
        <v>772</v>
      </c>
      <c r="F53" s="175">
        <v>101</v>
      </c>
      <c r="G53" s="175">
        <f t="shared" si="2"/>
        <v>70.7</v>
      </c>
      <c r="H53" s="176">
        <f t="shared" si="0"/>
        <v>0.36359999999999998</v>
      </c>
      <c r="I53" s="176">
        <f t="shared" si="1"/>
        <v>0.71373333333333333</v>
      </c>
      <c r="J53" s="174" t="s">
        <v>4186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</row>
    <row r="54" spans="1:88" ht="30" customHeight="1">
      <c r="A54" s="173">
        <v>52</v>
      </c>
      <c r="B54" s="174" t="s">
        <v>177</v>
      </c>
      <c r="C54" s="174" t="s">
        <v>3822</v>
      </c>
      <c r="D54" s="214" t="s">
        <v>774</v>
      </c>
      <c r="E54" s="214" t="s">
        <v>773</v>
      </c>
      <c r="F54" s="175">
        <v>255</v>
      </c>
      <c r="G54" s="175">
        <f t="shared" si="2"/>
        <v>178.5</v>
      </c>
      <c r="H54" s="176">
        <f t="shared" si="0"/>
        <v>0.91799999999999993</v>
      </c>
      <c r="I54" s="176">
        <f t="shared" si="1"/>
        <v>1.8020000000000003</v>
      </c>
      <c r="J54" s="174" t="s">
        <v>4186</v>
      </c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</row>
    <row r="55" spans="1:88" ht="30" customHeight="1">
      <c r="A55" s="173">
        <v>53</v>
      </c>
      <c r="B55" s="174" t="s">
        <v>177</v>
      </c>
      <c r="C55" s="174" t="s">
        <v>3822</v>
      </c>
      <c r="D55" s="214" t="s">
        <v>774</v>
      </c>
      <c r="E55" s="214" t="s">
        <v>775</v>
      </c>
      <c r="F55" s="175">
        <v>265</v>
      </c>
      <c r="G55" s="175">
        <f t="shared" si="2"/>
        <v>185.5</v>
      </c>
      <c r="H55" s="176">
        <f t="shared" si="0"/>
        <v>0.95399999999999996</v>
      </c>
      <c r="I55" s="176">
        <f t="shared" si="1"/>
        <v>1.8726666666666665</v>
      </c>
      <c r="J55" s="174" t="s">
        <v>4186</v>
      </c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</row>
    <row r="56" spans="1:88" ht="30" customHeight="1">
      <c r="A56" s="173">
        <v>54</v>
      </c>
      <c r="B56" s="174" t="s">
        <v>177</v>
      </c>
      <c r="C56" s="174" t="s">
        <v>3822</v>
      </c>
      <c r="D56" s="214" t="s">
        <v>3822</v>
      </c>
      <c r="E56" s="214" t="s">
        <v>1005</v>
      </c>
      <c r="F56" s="175">
        <v>273</v>
      </c>
      <c r="G56" s="175">
        <f t="shared" si="2"/>
        <v>191.1</v>
      </c>
      <c r="H56" s="176">
        <f t="shared" si="0"/>
        <v>0.9827999999999999</v>
      </c>
      <c r="I56" s="176">
        <f t="shared" si="1"/>
        <v>1.9291999999999998</v>
      </c>
      <c r="J56" s="174" t="s">
        <v>4187</v>
      </c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</row>
    <row r="57" spans="1:88" ht="30" customHeight="1">
      <c r="A57" s="173">
        <v>55</v>
      </c>
      <c r="B57" s="174" t="s">
        <v>177</v>
      </c>
      <c r="C57" s="174" t="s">
        <v>779</v>
      </c>
      <c r="D57" s="214" t="s">
        <v>780</v>
      </c>
      <c r="E57" s="214" t="s">
        <v>778</v>
      </c>
      <c r="F57" s="175">
        <v>312</v>
      </c>
      <c r="G57" s="175">
        <f t="shared" si="2"/>
        <v>218.4</v>
      </c>
      <c r="H57" s="176">
        <f t="shared" si="0"/>
        <v>1.1232</v>
      </c>
      <c r="I57" s="176">
        <f t="shared" si="1"/>
        <v>2.2048000000000001</v>
      </c>
      <c r="J57" s="174" t="s">
        <v>4188</v>
      </c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</row>
    <row r="58" spans="1:88" ht="30" customHeight="1">
      <c r="A58" s="173">
        <v>56</v>
      </c>
      <c r="B58" s="174" t="s">
        <v>177</v>
      </c>
      <c r="C58" s="174" t="s">
        <v>779</v>
      </c>
      <c r="D58" s="214" t="s">
        <v>985</v>
      </c>
      <c r="E58" s="214" t="s">
        <v>984</v>
      </c>
      <c r="F58" s="175">
        <v>175</v>
      </c>
      <c r="G58" s="175">
        <f t="shared" si="2"/>
        <v>122.5</v>
      </c>
      <c r="H58" s="176">
        <f t="shared" si="0"/>
        <v>0.63</v>
      </c>
      <c r="I58" s="176">
        <f t="shared" si="1"/>
        <v>1.2366666666666668</v>
      </c>
      <c r="J58" s="174" t="s">
        <v>4189</v>
      </c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</row>
    <row r="59" spans="1:88" ht="30" customHeight="1">
      <c r="A59" s="173">
        <v>57</v>
      </c>
      <c r="B59" s="174" t="s">
        <v>177</v>
      </c>
      <c r="C59" s="174" t="s">
        <v>779</v>
      </c>
      <c r="D59" s="214" t="s">
        <v>985</v>
      </c>
      <c r="E59" s="214" t="s">
        <v>986</v>
      </c>
      <c r="F59" s="175">
        <v>59</v>
      </c>
      <c r="G59" s="175">
        <f t="shared" si="2"/>
        <v>41.3</v>
      </c>
      <c r="H59" s="176">
        <f t="shared" si="0"/>
        <v>0.21239999999999998</v>
      </c>
      <c r="I59" s="176">
        <f t="shared" si="1"/>
        <v>0.41693333333333338</v>
      </c>
      <c r="J59" s="174" t="s">
        <v>4189</v>
      </c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</row>
    <row r="60" spans="1:88" ht="30" customHeight="1">
      <c r="A60" s="173">
        <v>58</v>
      </c>
      <c r="B60" s="174" t="s">
        <v>177</v>
      </c>
      <c r="C60" s="174" t="s">
        <v>779</v>
      </c>
      <c r="D60" s="214" t="s">
        <v>985</v>
      </c>
      <c r="E60" s="214" t="s">
        <v>987</v>
      </c>
      <c r="F60" s="175">
        <v>91</v>
      </c>
      <c r="G60" s="175">
        <f t="shared" si="2"/>
        <v>63.7</v>
      </c>
      <c r="H60" s="176">
        <f t="shared" si="0"/>
        <v>0.3276</v>
      </c>
      <c r="I60" s="176">
        <f t="shared" si="1"/>
        <v>0.64306666666666656</v>
      </c>
      <c r="J60" s="174" t="s">
        <v>4189</v>
      </c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</row>
    <row r="61" spans="1:88" ht="30" customHeight="1">
      <c r="A61" s="173">
        <v>59</v>
      </c>
      <c r="B61" s="174" t="s">
        <v>177</v>
      </c>
      <c r="C61" s="174" t="s">
        <v>779</v>
      </c>
      <c r="D61" s="214" t="s">
        <v>1004</v>
      </c>
      <c r="E61" s="214" t="s">
        <v>1003</v>
      </c>
      <c r="F61" s="175">
        <v>115</v>
      </c>
      <c r="G61" s="175">
        <f t="shared" si="2"/>
        <v>80.5</v>
      </c>
      <c r="H61" s="176">
        <f t="shared" si="0"/>
        <v>0.41399999999999998</v>
      </c>
      <c r="I61" s="176">
        <f t="shared" si="1"/>
        <v>0.81266666666666665</v>
      </c>
      <c r="J61" s="174" t="s">
        <v>4190</v>
      </c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</row>
    <row r="62" spans="1:88" ht="30" customHeight="1">
      <c r="A62" s="173">
        <v>60</v>
      </c>
      <c r="B62" s="174" t="s">
        <v>177</v>
      </c>
      <c r="C62" s="174" t="s">
        <v>779</v>
      </c>
      <c r="D62" s="214" t="s">
        <v>1013</v>
      </c>
      <c r="E62" s="214" t="s">
        <v>1012</v>
      </c>
      <c r="F62" s="175">
        <v>147</v>
      </c>
      <c r="G62" s="175">
        <f t="shared" si="2"/>
        <v>102.9</v>
      </c>
      <c r="H62" s="176">
        <f t="shared" si="0"/>
        <v>0.52919999999999989</v>
      </c>
      <c r="I62" s="176">
        <f t="shared" si="1"/>
        <v>1.0387999999999999</v>
      </c>
      <c r="J62" s="174" t="s">
        <v>4191</v>
      </c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</row>
    <row r="63" spans="1:88" ht="30" customHeight="1">
      <c r="A63" s="173">
        <v>61</v>
      </c>
      <c r="B63" s="174" t="s">
        <v>177</v>
      </c>
      <c r="C63" s="174" t="s">
        <v>779</v>
      </c>
      <c r="D63" s="214" t="s">
        <v>1013</v>
      </c>
      <c r="E63" s="214" t="s">
        <v>1014</v>
      </c>
      <c r="F63" s="175">
        <v>153</v>
      </c>
      <c r="G63" s="175">
        <f t="shared" si="2"/>
        <v>107.1</v>
      </c>
      <c r="H63" s="176">
        <f t="shared" si="0"/>
        <v>0.55080000000000007</v>
      </c>
      <c r="I63" s="176">
        <f t="shared" si="1"/>
        <v>1.0811999999999999</v>
      </c>
      <c r="J63" s="174" t="s">
        <v>4191</v>
      </c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</row>
    <row r="64" spans="1:88" ht="30" customHeight="1">
      <c r="A64" s="173">
        <v>62</v>
      </c>
      <c r="B64" s="174" t="s">
        <v>177</v>
      </c>
      <c r="C64" s="174" t="s">
        <v>779</v>
      </c>
      <c r="D64" s="214" t="s">
        <v>169</v>
      </c>
      <c r="E64" s="214" t="s">
        <v>168</v>
      </c>
      <c r="F64" s="175">
        <v>126</v>
      </c>
      <c r="G64" s="175">
        <f t="shared" si="2"/>
        <v>88.2</v>
      </c>
      <c r="H64" s="176">
        <f t="shared" si="0"/>
        <v>0.45360000000000006</v>
      </c>
      <c r="I64" s="176">
        <f t="shared" si="1"/>
        <v>0.89040000000000008</v>
      </c>
      <c r="J64" s="174" t="s">
        <v>4188</v>
      </c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</row>
    <row r="65" spans="1:88" ht="30" customHeight="1">
      <c r="A65" s="173">
        <v>63</v>
      </c>
      <c r="B65" s="174" t="s">
        <v>177</v>
      </c>
      <c r="C65" s="174" t="s">
        <v>779</v>
      </c>
      <c r="D65" s="214" t="s">
        <v>176</v>
      </c>
      <c r="E65" s="214" t="s">
        <v>175</v>
      </c>
      <c r="F65" s="175">
        <v>122</v>
      </c>
      <c r="G65" s="175">
        <f t="shared" si="2"/>
        <v>85.4</v>
      </c>
      <c r="H65" s="176">
        <f t="shared" si="0"/>
        <v>0.43919999999999992</v>
      </c>
      <c r="I65" s="176">
        <f t="shared" si="1"/>
        <v>0.8621333333333332</v>
      </c>
      <c r="J65" s="174" t="s">
        <v>4188</v>
      </c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</row>
    <row r="66" spans="1:88" ht="30" customHeight="1">
      <c r="A66" s="173">
        <v>64</v>
      </c>
      <c r="B66" s="174" t="s">
        <v>177</v>
      </c>
      <c r="C66" s="174" t="s">
        <v>796</v>
      </c>
      <c r="D66" s="214" t="s">
        <v>797</v>
      </c>
      <c r="E66" s="214" t="s">
        <v>795</v>
      </c>
      <c r="F66" s="175">
        <v>118</v>
      </c>
      <c r="G66" s="175">
        <f t="shared" si="2"/>
        <v>82.6</v>
      </c>
      <c r="H66" s="176">
        <f t="shared" si="0"/>
        <v>0.42479999999999996</v>
      </c>
      <c r="I66" s="176">
        <f t="shared" si="1"/>
        <v>0.83386666666666676</v>
      </c>
      <c r="J66" s="174" t="s">
        <v>4192</v>
      </c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</row>
    <row r="67" spans="1:88" ht="30" customHeight="1">
      <c r="A67" s="173">
        <v>65</v>
      </c>
      <c r="B67" s="174" t="s">
        <v>177</v>
      </c>
      <c r="C67" s="174" t="s">
        <v>796</v>
      </c>
      <c r="D67" s="214" t="s">
        <v>797</v>
      </c>
      <c r="E67" s="214" t="s">
        <v>798</v>
      </c>
      <c r="F67" s="175">
        <v>109</v>
      </c>
      <c r="G67" s="175">
        <f t="shared" si="2"/>
        <v>76.3</v>
      </c>
      <c r="H67" s="176">
        <f t="shared" si="0"/>
        <v>0.39240000000000003</v>
      </c>
      <c r="I67" s="176">
        <f t="shared" si="1"/>
        <v>0.77026666666666666</v>
      </c>
      <c r="J67" s="174" t="s">
        <v>4192</v>
      </c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</row>
    <row r="68" spans="1:88" ht="30" customHeight="1">
      <c r="A68" s="173">
        <v>66</v>
      </c>
      <c r="B68" s="174" t="s">
        <v>177</v>
      </c>
      <c r="C68" s="174" t="s">
        <v>796</v>
      </c>
      <c r="D68" s="214" t="s">
        <v>797</v>
      </c>
      <c r="E68" s="214" t="s">
        <v>799</v>
      </c>
      <c r="F68" s="175">
        <v>145</v>
      </c>
      <c r="G68" s="175">
        <f t="shared" ref="G68:G132" si="3">F68*70/100</f>
        <v>101.5</v>
      </c>
      <c r="H68" s="176">
        <f t="shared" ref="H68:H132" si="4">F68*54/100*2/3/100</f>
        <v>0.52199999999999991</v>
      </c>
      <c r="I68" s="176">
        <f t="shared" ref="I68:I132" si="5">F68*53/100*2/3*2/100</f>
        <v>1.0246666666666666</v>
      </c>
      <c r="J68" s="174" t="s">
        <v>4192</v>
      </c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</row>
    <row r="69" spans="1:88" ht="24.95" customHeight="1">
      <c r="A69" s="173">
        <v>67</v>
      </c>
      <c r="B69" s="174" t="s">
        <v>177</v>
      </c>
      <c r="C69" s="174" t="s">
        <v>796</v>
      </c>
      <c r="D69" s="214" t="s">
        <v>801</v>
      </c>
      <c r="E69" s="214" t="s">
        <v>800</v>
      </c>
      <c r="F69" s="175">
        <v>176</v>
      </c>
      <c r="G69" s="175">
        <f t="shared" si="3"/>
        <v>123.2</v>
      </c>
      <c r="H69" s="176">
        <f t="shared" si="4"/>
        <v>0.63360000000000005</v>
      </c>
      <c r="I69" s="176">
        <f t="shared" si="5"/>
        <v>1.2437333333333334</v>
      </c>
      <c r="J69" s="174" t="s">
        <v>4159</v>
      </c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</row>
    <row r="70" spans="1:88" ht="24.95" customHeight="1">
      <c r="A70" s="173">
        <v>68</v>
      </c>
      <c r="B70" s="174" t="s">
        <v>177</v>
      </c>
      <c r="C70" s="174" t="s">
        <v>796</v>
      </c>
      <c r="D70" s="214" t="s">
        <v>826</v>
      </c>
      <c r="E70" s="214" t="s">
        <v>825</v>
      </c>
      <c r="F70" s="175">
        <v>150</v>
      </c>
      <c r="G70" s="175">
        <f t="shared" si="3"/>
        <v>105</v>
      </c>
      <c r="H70" s="176">
        <f t="shared" si="4"/>
        <v>0.54</v>
      </c>
      <c r="I70" s="176">
        <f t="shared" si="5"/>
        <v>1.06</v>
      </c>
      <c r="J70" s="174" t="s">
        <v>4193</v>
      </c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</row>
    <row r="71" spans="1:88" s="110" customFormat="1" ht="24.95" customHeight="1">
      <c r="A71" s="173">
        <v>69</v>
      </c>
      <c r="B71" s="174" t="s">
        <v>177</v>
      </c>
      <c r="C71" s="174" t="s">
        <v>796</v>
      </c>
      <c r="D71" s="214" t="s">
        <v>826</v>
      </c>
      <c r="E71" s="214" t="s">
        <v>827</v>
      </c>
      <c r="F71" s="175">
        <v>204</v>
      </c>
      <c r="G71" s="175">
        <f t="shared" si="3"/>
        <v>142.80000000000001</v>
      </c>
      <c r="H71" s="176">
        <f t="shared" si="4"/>
        <v>0.73439999999999994</v>
      </c>
      <c r="I71" s="176">
        <f t="shared" si="5"/>
        <v>1.4416</v>
      </c>
      <c r="J71" s="174" t="s">
        <v>4193</v>
      </c>
    </row>
    <row r="72" spans="1:88" ht="24.95" customHeight="1">
      <c r="A72" s="173">
        <v>70</v>
      </c>
      <c r="B72" s="174" t="s">
        <v>177</v>
      </c>
      <c r="C72" s="174" t="s">
        <v>796</v>
      </c>
      <c r="D72" s="214" t="s">
        <v>826</v>
      </c>
      <c r="E72" s="214" t="s">
        <v>828</v>
      </c>
      <c r="F72" s="175">
        <v>205</v>
      </c>
      <c r="G72" s="175">
        <f t="shared" si="3"/>
        <v>143.5</v>
      </c>
      <c r="H72" s="176">
        <f t="shared" si="4"/>
        <v>0.73799999999999999</v>
      </c>
      <c r="I72" s="176">
        <f t="shared" si="5"/>
        <v>1.4486666666666668</v>
      </c>
      <c r="J72" s="174" t="s">
        <v>4193</v>
      </c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</row>
    <row r="73" spans="1:88" ht="24.95" customHeight="1">
      <c r="A73" s="173">
        <v>71</v>
      </c>
      <c r="B73" s="174" t="s">
        <v>177</v>
      </c>
      <c r="C73" s="174" t="s">
        <v>796</v>
      </c>
      <c r="D73" s="214" t="s">
        <v>796</v>
      </c>
      <c r="E73" s="214" t="s">
        <v>163</v>
      </c>
      <c r="F73" s="175">
        <v>226</v>
      </c>
      <c r="G73" s="175">
        <f t="shared" si="3"/>
        <v>158.19999999999999</v>
      </c>
      <c r="H73" s="176">
        <f t="shared" si="4"/>
        <v>0.81359999999999999</v>
      </c>
      <c r="I73" s="176">
        <f t="shared" si="5"/>
        <v>1.5970666666666669</v>
      </c>
      <c r="J73" s="174" t="s">
        <v>4194</v>
      </c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</row>
    <row r="74" spans="1:88" ht="24.95" customHeight="1">
      <c r="A74" s="173">
        <v>72</v>
      </c>
      <c r="B74" s="174" t="s">
        <v>177</v>
      </c>
      <c r="C74" s="174" t="s">
        <v>785</v>
      </c>
      <c r="D74" s="214" t="s">
        <v>786</v>
      </c>
      <c r="E74" s="214" t="s">
        <v>784</v>
      </c>
      <c r="F74" s="175">
        <v>163</v>
      </c>
      <c r="G74" s="175">
        <f t="shared" si="3"/>
        <v>114.1</v>
      </c>
      <c r="H74" s="176">
        <f t="shared" si="4"/>
        <v>0.58679999999999999</v>
      </c>
      <c r="I74" s="176">
        <f t="shared" si="5"/>
        <v>1.1518666666666666</v>
      </c>
      <c r="J74" s="174" t="s">
        <v>4195</v>
      </c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</row>
    <row r="75" spans="1:88" ht="24.95" customHeight="1">
      <c r="A75" s="173">
        <v>73</v>
      </c>
      <c r="B75" s="174" t="s">
        <v>177</v>
      </c>
      <c r="C75" s="174" t="s">
        <v>785</v>
      </c>
      <c r="D75" s="214" t="s">
        <v>810</v>
      </c>
      <c r="E75" s="214" t="s">
        <v>809</v>
      </c>
      <c r="F75" s="175">
        <v>233</v>
      </c>
      <c r="G75" s="175">
        <f t="shared" si="3"/>
        <v>163.1</v>
      </c>
      <c r="H75" s="176">
        <f t="shared" si="4"/>
        <v>0.83879999999999999</v>
      </c>
      <c r="I75" s="176">
        <f t="shared" si="5"/>
        <v>1.6465333333333334</v>
      </c>
      <c r="J75" s="174" t="s">
        <v>4167</v>
      </c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</row>
    <row r="76" spans="1:88" ht="30" customHeight="1">
      <c r="A76" s="173">
        <v>74</v>
      </c>
      <c r="B76" s="174" t="s">
        <v>177</v>
      </c>
      <c r="C76" s="174" t="s">
        <v>785</v>
      </c>
      <c r="D76" s="214" t="s">
        <v>810</v>
      </c>
      <c r="E76" s="214" t="s">
        <v>811</v>
      </c>
      <c r="F76" s="175">
        <v>147</v>
      </c>
      <c r="G76" s="175">
        <f t="shared" si="3"/>
        <v>102.9</v>
      </c>
      <c r="H76" s="176">
        <f t="shared" si="4"/>
        <v>0.52919999999999989</v>
      </c>
      <c r="I76" s="176">
        <f t="shared" si="5"/>
        <v>1.0387999999999999</v>
      </c>
      <c r="J76" s="174" t="s">
        <v>4167</v>
      </c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</row>
    <row r="77" spans="1:88" ht="24.95" customHeight="1">
      <c r="A77" s="173">
        <v>75</v>
      </c>
      <c r="B77" s="174" t="s">
        <v>177</v>
      </c>
      <c r="C77" s="174" t="s">
        <v>785</v>
      </c>
      <c r="D77" s="214" t="s">
        <v>823</v>
      </c>
      <c r="E77" s="214" t="s">
        <v>822</v>
      </c>
      <c r="F77" s="175">
        <v>185</v>
      </c>
      <c r="G77" s="175">
        <f t="shared" si="3"/>
        <v>129.5</v>
      </c>
      <c r="H77" s="176">
        <f t="shared" si="4"/>
        <v>0.66600000000000004</v>
      </c>
      <c r="I77" s="176">
        <f t="shared" si="5"/>
        <v>1.3073333333333332</v>
      </c>
      <c r="J77" s="174" t="s">
        <v>4196</v>
      </c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</row>
    <row r="78" spans="1:88" ht="24.95" customHeight="1">
      <c r="A78" s="173">
        <v>76</v>
      </c>
      <c r="B78" s="174" t="s">
        <v>177</v>
      </c>
      <c r="C78" s="174" t="s">
        <v>785</v>
      </c>
      <c r="D78" s="214" t="s">
        <v>823</v>
      </c>
      <c r="E78" s="214" t="s">
        <v>824</v>
      </c>
      <c r="F78" s="175">
        <v>140</v>
      </c>
      <c r="G78" s="175">
        <f t="shared" si="3"/>
        <v>98</v>
      </c>
      <c r="H78" s="176">
        <f t="shared" si="4"/>
        <v>0.504</v>
      </c>
      <c r="I78" s="176">
        <f t="shared" si="5"/>
        <v>0.9893333333333334</v>
      </c>
      <c r="J78" s="174" t="s">
        <v>4197</v>
      </c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</row>
    <row r="79" spans="1:88" ht="24.95" customHeight="1">
      <c r="A79" s="173">
        <v>77</v>
      </c>
      <c r="B79" s="174" t="s">
        <v>177</v>
      </c>
      <c r="C79" s="174" t="s">
        <v>785</v>
      </c>
      <c r="D79" s="214" t="s">
        <v>1007</v>
      </c>
      <c r="E79" s="214" t="s">
        <v>1006</v>
      </c>
      <c r="F79" s="175">
        <v>330</v>
      </c>
      <c r="G79" s="175">
        <f t="shared" si="3"/>
        <v>231</v>
      </c>
      <c r="H79" s="176">
        <f t="shared" si="4"/>
        <v>1.1879999999999999</v>
      </c>
      <c r="I79" s="176">
        <f t="shared" si="5"/>
        <v>2.3320000000000003</v>
      </c>
      <c r="J79" s="174" t="s">
        <v>4198</v>
      </c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</row>
    <row r="80" spans="1:88" ht="24.95" customHeight="1">
      <c r="A80" s="173">
        <v>78</v>
      </c>
      <c r="B80" s="174" t="s">
        <v>177</v>
      </c>
      <c r="C80" s="174" t="s">
        <v>785</v>
      </c>
      <c r="D80" s="214" t="s">
        <v>1007</v>
      </c>
      <c r="E80" s="214" t="s">
        <v>1008</v>
      </c>
      <c r="F80" s="175">
        <v>145</v>
      </c>
      <c r="G80" s="175">
        <f t="shared" si="3"/>
        <v>101.5</v>
      </c>
      <c r="H80" s="176">
        <f t="shared" si="4"/>
        <v>0.52199999999999991</v>
      </c>
      <c r="I80" s="176">
        <f t="shared" si="5"/>
        <v>1.0246666666666666</v>
      </c>
      <c r="J80" s="174" t="s">
        <v>4197</v>
      </c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</row>
    <row r="81" spans="1:88" ht="24.95" customHeight="1">
      <c r="A81" s="173">
        <v>79</v>
      </c>
      <c r="B81" s="174" t="s">
        <v>177</v>
      </c>
      <c r="C81" s="174" t="s">
        <v>785</v>
      </c>
      <c r="D81" s="214" t="s">
        <v>162</v>
      </c>
      <c r="E81" s="214" t="s">
        <v>161</v>
      </c>
      <c r="F81" s="175">
        <v>350</v>
      </c>
      <c r="G81" s="175">
        <f t="shared" si="3"/>
        <v>245</v>
      </c>
      <c r="H81" s="176">
        <f t="shared" si="4"/>
        <v>1.26</v>
      </c>
      <c r="I81" s="176">
        <f t="shared" si="5"/>
        <v>2.4733333333333336</v>
      </c>
      <c r="J81" s="174" t="s">
        <v>4199</v>
      </c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</row>
    <row r="82" spans="1:88" ht="24.95" customHeight="1">
      <c r="A82" s="173">
        <v>80</v>
      </c>
      <c r="B82" s="174" t="s">
        <v>177</v>
      </c>
      <c r="C82" s="174" t="s">
        <v>3763</v>
      </c>
      <c r="D82" s="214" t="s">
        <v>777</v>
      </c>
      <c r="E82" s="214" t="s">
        <v>776</v>
      </c>
      <c r="F82" s="175">
        <v>139</v>
      </c>
      <c r="G82" s="175">
        <f t="shared" si="3"/>
        <v>97.3</v>
      </c>
      <c r="H82" s="176">
        <f t="shared" si="4"/>
        <v>0.50039999999999996</v>
      </c>
      <c r="I82" s="176">
        <f t="shared" si="5"/>
        <v>0.98226666666666673</v>
      </c>
      <c r="J82" s="174" t="s">
        <v>4200</v>
      </c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</row>
    <row r="83" spans="1:88" ht="30" customHeight="1">
      <c r="A83" s="173">
        <v>81</v>
      </c>
      <c r="B83" s="174" t="s">
        <v>177</v>
      </c>
      <c r="C83" s="174" t="s">
        <v>3763</v>
      </c>
      <c r="D83" s="214" t="s">
        <v>793</v>
      </c>
      <c r="E83" s="214" t="s">
        <v>792</v>
      </c>
      <c r="F83" s="175">
        <v>98</v>
      </c>
      <c r="G83" s="175">
        <f t="shared" si="3"/>
        <v>68.599999999999994</v>
      </c>
      <c r="H83" s="176">
        <f t="shared" si="4"/>
        <v>0.3528</v>
      </c>
      <c r="I83" s="176">
        <f t="shared" si="5"/>
        <v>0.69253333333333333</v>
      </c>
      <c r="J83" s="174" t="s">
        <v>4201</v>
      </c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</row>
    <row r="84" spans="1:88" ht="30" customHeight="1">
      <c r="A84" s="173">
        <v>82</v>
      </c>
      <c r="B84" s="174" t="s">
        <v>177</v>
      </c>
      <c r="C84" s="174" t="s">
        <v>3763</v>
      </c>
      <c r="D84" s="214" t="s">
        <v>793</v>
      </c>
      <c r="E84" s="214" t="s">
        <v>794</v>
      </c>
      <c r="F84" s="175">
        <v>131</v>
      </c>
      <c r="G84" s="175">
        <f t="shared" si="3"/>
        <v>91.7</v>
      </c>
      <c r="H84" s="176">
        <f t="shared" si="4"/>
        <v>0.47159999999999996</v>
      </c>
      <c r="I84" s="176">
        <f t="shared" si="5"/>
        <v>0.92573333333333341</v>
      </c>
      <c r="J84" s="174" t="s">
        <v>4201</v>
      </c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</row>
    <row r="85" spans="1:88" ht="30" customHeight="1">
      <c r="A85" s="173">
        <v>83</v>
      </c>
      <c r="B85" s="174" t="s">
        <v>177</v>
      </c>
      <c r="C85" s="174" t="s">
        <v>3763</v>
      </c>
      <c r="D85" s="214" t="s">
        <v>813</v>
      </c>
      <c r="E85" s="214" t="s">
        <v>812</v>
      </c>
      <c r="F85" s="175">
        <v>131</v>
      </c>
      <c r="G85" s="175">
        <f t="shared" si="3"/>
        <v>91.7</v>
      </c>
      <c r="H85" s="176">
        <f t="shared" si="4"/>
        <v>0.47159999999999996</v>
      </c>
      <c r="I85" s="176">
        <f t="shared" si="5"/>
        <v>0.92573333333333341</v>
      </c>
      <c r="J85" s="174" t="s">
        <v>4202</v>
      </c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</row>
    <row r="86" spans="1:88" ht="30" customHeight="1">
      <c r="A86" s="173">
        <v>84</v>
      </c>
      <c r="B86" s="174" t="s">
        <v>177</v>
      </c>
      <c r="C86" s="174" t="s">
        <v>3763</v>
      </c>
      <c r="D86" s="214" t="s">
        <v>3763</v>
      </c>
      <c r="E86" s="214" t="s">
        <v>164</v>
      </c>
      <c r="F86" s="175">
        <v>151</v>
      </c>
      <c r="G86" s="175">
        <f t="shared" si="3"/>
        <v>105.7</v>
      </c>
      <c r="H86" s="176">
        <f t="shared" si="4"/>
        <v>0.54360000000000008</v>
      </c>
      <c r="I86" s="176">
        <f t="shared" si="5"/>
        <v>1.0670666666666666</v>
      </c>
      <c r="J86" s="174" t="s">
        <v>4203</v>
      </c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</row>
    <row r="87" spans="1:88" ht="30" customHeight="1">
      <c r="A87" s="173">
        <v>85</v>
      </c>
      <c r="B87" s="174" t="s">
        <v>177</v>
      </c>
      <c r="C87" s="174" t="s">
        <v>3763</v>
      </c>
      <c r="D87" s="214" t="s">
        <v>3763</v>
      </c>
      <c r="E87" s="214" t="s">
        <v>165</v>
      </c>
      <c r="F87" s="175">
        <v>262</v>
      </c>
      <c r="G87" s="175">
        <f t="shared" si="3"/>
        <v>183.4</v>
      </c>
      <c r="H87" s="176">
        <f t="shared" si="4"/>
        <v>0.94319999999999993</v>
      </c>
      <c r="I87" s="176">
        <f t="shared" si="5"/>
        <v>1.8514666666666668</v>
      </c>
      <c r="J87" s="174" t="s">
        <v>4204</v>
      </c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</row>
    <row r="88" spans="1:88" ht="30" customHeight="1">
      <c r="A88" s="173">
        <v>86</v>
      </c>
      <c r="B88" s="174" t="s">
        <v>177</v>
      </c>
      <c r="C88" s="174" t="s">
        <v>171</v>
      </c>
      <c r="D88" s="214" t="s">
        <v>744</v>
      </c>
      <c r="E88" s="214" t="s">
        <v>170</v>
      </c>
      <c r="F88" s="175">
        <v>250</v>
      </c>
      <c r="G88" s="175">
        <f t="shared" si="3"/>
        <v>175</v>
      </c>
      <c r="H88" s="176">
        <f t="shared" si="4"/>
        <v>0.9</v>
      </c>
      <c r="I88" s="176">
        <f t="shared" si="5"/>
        <v>1.7666666666666666</v>
      </c>
      <c r="J88" s="177" t="s">
        <v>4582</v>
      </c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</row>
    <row r="89" spans="1:88" ht="30" customHeight="1">
      <c r="A89" s="173">
        <v>87</v>
      </c>
      <c r="B89" s="174" t="s">
        <v>177</v>
      </c>
      <c r="C89" s="174" t="s">
        <v>171</v>
      </c>
      <c r="D89" s="214" t="s">
        <v>750</v>
      </c>
      <c r="E89" s="214" t="s">
        <v>172</v>
      </c>
      <c r="F89" s="175">
        <v>305</v>
      </c>
      <c r="G89" s="175">
        <f t="shared" si="3"/>
        <v>213.5</v>
      </c>
      <c r="H89" s="176">
        <f t="shared" si="4"/>
        <v>1.0979999999999999</v>
      </c>
      <c r="I89" s="176">
        <f t="shared" si="5"/>
        <v>2.1553333333333331</v>
      </c>
      <c r="J89" s="177" t="s">
        <v>4582</v>
      </c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</row>
    <row r="90" spans="1:88" ht="30" customHeight="1">
      <c r="A90" s="173">
        <v>88</v>
      </c>
      <c r="B90" s="174" t="s">
        <v>177</v>
      </c>
      <c r="C90" s="174" t="s">
        <v>171</v>
      </c>
      <c r="D90" s="214" t="s">
        <v>751</v>
      </c>
      <c r="E90" s="214" t="s">
        <v>173</v>
      </c>
      <c r="F90" s="175">
        <v>106</v>
      </c>
      <c r="G90" s="175">
        <f t="shared" si="3"/>
        <v>74.2</v>
      </c>
      <c r="H90" s="176">
        <f t="shared" si="4"/>
        <v>0.38160000000000005</v>
      </c>
      <c r="I90" s="176">
        <f t="shared" si="5"/>
        <v>0.74906666666666666</v>
      </c>
      <c r="J90" s="177" t="s">
        <v>4582</v>
      </c>
    </row>
    <row r="91" spans="1:88" ht="30" customHeight="1">
      <c r="A91" s="173">
        <v>89</v>
      </c>
      <c r="B91" s="174" t="s">
        <v>177</v>
      </c>
      <c r="C91" s="174" t="s">
        <v>171</v>
      </c>
      <c r="D91" s="214" t="s">
        <v>751</v>
      </c>
      <c r="E91" s="214" t="s">
        <v>174</v>
      </c>
      <c r="F91" s="175">
        <v>200</v>
      </c>
      <c r="G91" s="175">
        <f t="shared" si="3"/>
        <v>140</v>
      </c>
      <c r="H91" s="176">
        <f t="shared" si="4"/>
        <v>0.72</v>
      </c>
      <c r="I91" s="176">
        <f t="shared" si="5"/>
        <v>1.4133333333333333</v>
      </c>
      <c r="J91" s="177" t="s">
        <v>4582</v>
      </c>
    </row>
    <row r="92" spans="1:88" ht="30" customHeight="1">
      <c r="A92" s="173"/>
      <c r="B92" s="174"/>
      <c r="C92" s="174"/>
      <c r="D92" s="214"/>
      <c r="E92" s="264" t="s">
        <v>4583</v>
      </c>
      <c r="F92" s="175">
        <f>SUM(F3:F91)</f>
        <v>15786</v>
      </c>
      <c r="G92" s="175">
        <f>SUM(G3:G91)</f>
        <v>11070.900000000003</v>
      </c>
      <c r="H92" s="176">
        <f>SUM(H3:H91)</f>
        <v>56.829599999999999</v>
      </c>
      <c r="I92" s="176">
        <f>SUM(I3:I91)</f>
        <v>111.5543999999999</v>
      </c>
      <c r="J92" s="177"/>
    </row>
    <row r="93" spans="1:88" ht="30" customHeight="1">
      <c r="A93" s="173">
        <v>1</v>
      </c>
      <c r="B93" s="174" t="s">
        <v>307</v>
      </c>
      <c r="C93" s="174" t="s">
        <v>300</v>
      </c>
      <c r="D93" s="214" t="s">
        <v>300</v>
      </c>
      <c r="E93" s="214" t="s">
        <v>299</v>
      </c>
      <c r="F93" s="175">
        <v>104</v>
      </c>
      <c r="G93" s="175">
        <f t="shared" si="3"/>
        <v>72.8</v>
      </c>
      <c r="H93" s="176">
        <f t="shared" si="4"/>
        <v>0.37439999999999996</v>
      </c>
      <c r="I93" s="176">
        <f t="shared" si="5"/>
        <v>0.73493333333333322</v>
      </c>
      <c r="J93" s="174" t="s">
        <v>1181</v>
      </c>
    </row>
    <row r="94" spans="1:88" ht="30" customHeight="1">
      <c r="A94" s="173">
        <v>2</v>
      </c>
      <c r="B94" s="174" t="s">
        <v>307</v>
      </c>
      <c r="C94" s="174" t="s">
        <v>300</v>
      </c>
      <c r="D94" s="214" t="s">
        <v>300</v>
      </c>
      <c r="E94" s="214" t="s">
        <v>301</v>
      </c>
      <c r="F94" s="175">
        <v>125</v>
      </c>
      <c r="G94" s="175">
        <f t="shared" si="3"/>
        <v>87.5</v>
      </c>
      <c r="H94" s="176">
        <f t="shared" si="4"/>
        <v>0.45</v>
      </c>
      <c r="I94" s="176">
        <f t="shared" si="5"/>
        <v>0.8833333333333333</v>
      </c>
      <c r="J94" s="174" t="s">
        <v>1181</v>
      </c>
    </row>
    <row r="95" spans="1:88" ht="30" customHeight="1">
      <c r="A95" s="173">
        <v>3</v>
      </c>
      <c r="B95" s="174" t="s">
        <v>307</v>
      </c>
      <c r="C95" s="174" t="s">
        <v>300</v>
      </c>
      <c r="D95" s="214" t="s">
        <v>335</v>
      </c>
      <c r="E95" s="214" t="s">
        <v>334</v>
      </c>
      <c r="F95" s="175">
        <v>399</v>
      </c>
      <c r="G95" s="175">
        <f t="shared" si="3"/>
        <v>279.3</v>
      </c>
      <c r="H95" s="176">
        <f t="shared" si="4"/>
        <v>1.4364000000000001</v>
      </c>
      <c r="I95" s="176">
        <f t="shared" si="5"/>
        <v>2.8195999999999999</v>
      </c>
      <c r="J95" s="174" t="s">
        <v>1182</v>
      </c>
    </row>
    <row r="96" spans="1:88" ht="24.95" customHeight="1">
      <c r="A96" s="173">
        <v>4</v>
      </c>
      <c r="B96" s="174" t="s">
        <v>307</v>
      </c>
      <c r="C96" s="174" t="s">
        <v>300</v>
      </c>
      <c r="D96" s="214" t="s">
        <v>339</v>
      </c>
      <c r="E96" s="214" t="s">
        <v>338</v>
      </c>
      <c r="F96" s="175">
        <v>137</v>
      </c>
      <c r="G96" s="175">
        <f t="shared" si="3"/>
        <v>95.9</v>
      </c>
      <c r="H96" s="176">
        <f t="shared" si="4"/>
        <v>0.49320000000000003</v>
      </c>
      <c r="I96" s="176">
        <f t="shared" si="5"/>
        <v>0.96813333333333329</v>
      </c>
      <c r="J96" s="174" t="s">
        <v>1183</v>
      </c>
    </row>
    <row r="97" spans="1:88" ht="24.95" customHeight="1">
      <c r="A97" s="173">
        <v>5</v>
      </c>
      <c r="B97" s="174" t="s">
        <v>307</v>
      </c>
      <c r="C97" s="174" t="s">
        <v>300</v>
      </c>
      <c r="D97" s="214" t="s">
        <v>339</v>
      </c>
      <c r="E97" s="214" t="s">
        <v>340</v>
      </c>
      <c r="F97" s="175">
        <v>169</v>
      </c>
      <c r="G97" s="175">
        <f t="shared" si="3"/>
        <v>118.3</v>
      </c>
      <c r="H97" s="176">
        <f t="shared" si="4"/>
        <v>0.60840000000000005</v>
      </c>
      <c r="I97" s="176">
        <f t="shared" si="5"/>
        <v>1.1942666666666666</v>
      </c>
      <c r="J97" s="174" t="s">
        <v>1183</v>
      </c>
    </row>
    <row r="98" spans="1:88" ht="24.95" customHeight="1">
      <c r="A98" s="173">
        <v>6</v>
      </c>
      <c r="B98" s="174" t="s">
        <v>307</v>
      </c>
      <c r="C98" s="174" t="s">
        <v>300</v>
      </c>
      <c r="D98" s="214" t="s">
        <v>268</v>
      </c>
      <c r="E98" s="214" t="s">
        <v>3320</v>
      </c>
      <c r="F98" s="175">
        <v>318</v>
      </c>
      <c r="G98" s="175">
        <f t="shared" si="3"/>
        <v>222.6</v>
      </c>
      <c r="H98" s="176">
        <f t="shared" si="4"/>
        <v>1.1448</v>
      </c>
      <c r="I98" s="176">
        <f t="shared" si="5"/>
        <v>2.2471999999999999</v>
      </c>
      <c r="J98" s="174" t="s">
        <v>1184</v>
      </c>
    </row>
    <row r="99" spans="1:88" ht="24.95" customHeight="1">
      <c r="A99" s="173">
        <v>7</v>
      </c>
      <c r="B99" s="174" t="s">
        <v>307</v>
      </c>
      <c r="C99" s="174" t="s">
        <v>300</v>
      </c>
      <c r="D99" s="214" t="s">
        <v>268</v>
      </c>
      <c r="E99" s="214" t="s">
        <v>3321</v>
      </c>
      <c r="F99" s="175">
        <v>124</v>
      </c>
      <c r="G99" s="175">
        <f t="shared" si="3"/>
        <v>86.8</v>
      </c>
      <c r="H99" s="176">
        <f t="shared" si="4"/>
        <v>0.44639999999999991</v>
      </c>
      <c r="I99" s="176">
        <f t="shared" si="5"/>
        <v>0.87626666666666664</v>
      </c>
      <c r="J99" s="174" t="s">
        <v>1184</v>
      </c>
    </row>
    <row r="100" spans="1:88" ht="24.95" customHeight="1">
      <c r="A100" s="173">
        <v>8</v>
      </c>
      <c r="B100" s="174" t="s">
        <v>307</v>
      </c>
      <c r="C100" s="174" t="s">
        <v>300</v>
      </c>
      <c r="D100" s="214" t="s">
        <v>3342</v>
      </c>
      <c r="E100" s="214" t="s">
        <v>3341</v>
      </c>
      <c r="F100" s="175">
        <v>267</v>
      </c>
      <c r="G100" s="175">
        <f t="shared" si="3"/>
        <v>186.9</v>
      </c>
      <c r="H100" s="176">
        <f t="shared" si="4"/>
        <v>0.96120000000000005</v>
      </c>
      <c r="I100" s="176">
        <f t="shared" si="5"/>
        <v>1.8867999999999998</v>
      </c>
      <c r="J100" s="174" t="s">
        <v>1185</v>
      </c>
    </row>
    <row r="101" spans="1:88" ht="24.95" customHeight="1">
      <c r="A101" s="173">
        <v>9</v>
      </c>
      <c r="B101" s="174" t="s">
        <v>307</v>
      </c>
      <c r="C101" s="174" t="s">
        <v>307</v>
      </c>
      <c r="D101" s="214" t="s">
        <v>307</v>
      </c>
      <c r="E101" s="214" t="s">
        <v>306</v>
      </c>
      <c r="F101" s="175">
        <v>101</v>
      </c>
      <c r="G101" s="175">
        <f t="shared" si="3"/>
        <v>70.7</v>
      </c>
      <c r="H101" s="176">
        <f t="shared" si="4"/>
        <v>0.36359999999999998</v>
      </c>
      <c r="I101" s="176">
        <f t="shared" si="5"/>
        <v>0.71373333333333333</v>
      </c>
      <c r="J101" s="174" t="s">
        <v>1186</v>
      </c>
    </row>
    <row r="102" spans="1:88" ht="24.95" customHeight="1">
      <c r="A102" s="173">
        <v>10</v>
      </c>
      <c r="B102" s="174" t="s">
        <v>307</v>
      </c>
      <c r="C102" s="174" t="s">
        <v>307</v>
      </c>
      <c r="D102" s="214" t="s">
        <v>307</v>
      </c>
      <c r="E102" s="214" t="s">
        <v>308</v>
      </c>
      <c r="F102" s="175">
        <v>94</v>
      </c>
      <c r="G102" s="175">
        <f t="shared" si="3"/>
        <v>65.8</v>
      </c>
      <c r="H102" s="176">
        <f t="shared" si="4"/>
        <v>0.33839999999999998</v>
      </c>
      <c r="I102" s="176">
        <f t="shared" si="5"/>
        <v>0.66426666666666667</v>
      </c>
      <c r="J102" s="174" t="s">
        <v>1186</v>
      </c>
    </row>
    <row r="103" spans="1:88" ht="30" customHeight="1">
      <c r="A103" s="173">
        <v>11</v>
      </c>
      <c r="B103" s="174" t="s">
        <v>307</v>
      </c>
      <c r="C103" s="174" t="s">
        <v>307</v>
      </c>
      <c r="D103" s="214" t="s">
        <v>307</v>
      </c>
      <c r="E103" s="214" t="s">
        <v>309</v>
      </c>
      <c r="F103" s="175">
        <v>88</v>
      </c>
      <c r="G103" s="175">
        <f t="shared" si="3"/>
        <v>61.6</v>
      </c>
      <c r="H103" s="176">
        <f t="shared" si="4"/>
        <v>0.31680000000000003</v>
      </c>
      <c r="I103" s="176">
        <f t="shared" si="5"/>
        <v>0.62186666666666668</v>
      </c>
      <c r="J103" s="174" t="s">
        <v>1187</v>
      </c>
    </row>
    <row r="104" spans="1:88" ht="30" customHeight="1">
      <c r="A104" s="173">
        <v>12</v>
      </c>
      <c r="B104" s="174" t="s">
        <v>307</v>
      </c>
      <c r="C104" s="174" t="s">
        <v>307</v>
      </c>
      <c r="D104" s="214" t="s">
        <v>307</v>
      </c>
      <c r="E104" s="214" t="s">
        <v>310</v>
      </c>
      <c r="F104" s="175">
        <v>105</v>
      </c>
      <c r="G104" s="175">
        <f t="shared" si="3"/>
        <v>73.5</v>
      </c>
      <c r="H104" s="176">
        <f t="shared" si="4"/>
        <v>0.37800000000000006</v>
      </c>
      <c r="I104" s="176">
        <f t="shared" si="5"/>
        <v>0.74199999999999999</v>
      </c>
      <c r="J104" s="174" t="s">
        <v>1188</v>
      </c>
    </row>
    <row r="105" spans="1:88" s="138" customFormat="1" ht="30" customHeight="1">
      <c r="A105" s="178">
        <v>13</v>
      </c>
      <c r="B105" s="179" t="s">
        <v>307</v>
      </c>
      <c r="C105" s="179" t="s">
        <v>307</v>
      </c>
      <c r="D105" s="216" t="s">
        <v>312</v>
      </c>
      <c r="E105" s="216" t="s">
        <v>311</v>
      </c>
      <c r="F105" s="180">
        <v>291</v>
      </c>
      <c r="G105" s="180">
        <f t="shared" si="3"/>
        <v>203.7</v>
      </c>
      <c r="H105" s="176">
        <f t="shared" si="4"/>
        <v>1.0475999999999999</v>
      </c>
      <c r="I105" s="176">
        <f t="shared" si="5"/>
        <v>2.0564</v>
      </c>
      <c r="J105" s="179" t="s">
        <v>1189</v>
      </c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7"/>
      <c r="AH105" s="137"/>
      <c r="AI105" s="137"/>
      <c r="AJ105" s="137"/>
      <c r="AK105" s="137"/>
      <c r="AL105" s="137"/>
      <c r="AM105" s="137"/>
      <c r="AN105" s="137"/>
      <c r="AO105" s="137"/>
      <c r="AP105" s="137"/>
      <c r="AQ105" s="137"/>
      <c r="AR105" s="137"/>
      <c r="AS105" s="137"/>
      <c r="AT105" s="137"/>
      <c r="AU105" s="137"/>
      <c r="AV105" s="137"/>
      <c r="AW105" s="137"/>
      <c r="AX105" s="137"/>
      <c r="AY105" s="137"/>
      <c r="AZ105" s="137"/>
      <c r="BA105" s="137"/>
      <c r="BB105" s="137"/>
      <c r="BC105" s="137"/>
      <c r="BD105" s="137"/>
      <c r="BE105" s="137"/>
      <c r="BF105" s="137"/>
      <c r="BG105" s="137"/>
      <c r="BH105" s="137"/>
      <c r="BI105" s="137"/>
      <c r="BJ105" s="137"/>
      <c r="BK105" s="137"/>
      <c r="BL105" s="137"/>
      <c r="BM105" s="137"/>
      <c r="BN105" s="137"/>
      <c r="BO105" s="137"/>
      <c r="BP105" s="137"/>
      <c r="BQ105" s="137"/>
      <c r="BR105" s="137"/>
      <c r="BS105" s="137"/>
      <c r="BT105" s="137"/>
      <c r="BU105" s="137"/>
      <c r="BV105" s="137"/>
      <c r="BW105" s="137"/>
      <c r="BX105" s="137"/>
      <c r="BY105" s="137"/>
      <c r="BZ105" s="137"/>
      <c r="CA105" s="137"/>
      <c r="CB105" s="137"/>
      <c r="CC105" s="137"/>
      <c r="CD105" s="137"/>
      <c r="CE105" s="137"/>
      <c r="CF105" s="137"/>
      <c r="CG105" s="137"/>
      <c r="CH105" s="137"/>
      <c r="CI105" s="137"/>
      <c r="CJ105" s="137"/>
    </row>
    <row r="106" spans="1:88" ht="30" customHeight="1">
      <c r="A106" s="173">
        <v>14</v>
      </c>
      <c r="B106" s="174" t="s">
        <v>307</v>
      </c>
      <c r="C106" s="174" t="s">
        <v>307</v>
      </c>
      <c r="D106" s="214" t="s">
        <v>312</v>
      </c>
      <c r="E106" s="214" t="s">
        <v>313</v>
      </c>
      <c r="F106" s="175">
        <v>88</v>
      </c>
      <c r="G106" s="175">
        <f t="shared" si="3"/>
        <v>61.6</v>
      </c>
      <c r="H106" s="176">
        <f t="shared" si="4"/>
        <v>0.31680000000000003</v>
      </c>
      <c r="I106" s="176">
        <f t="shared" si="5"/>
        <v>0.62186666666666668</v>
      </c>
      <c r="J106" s="174" t="s">
        <v>1189</v>
      </c>
    </row>
    <row r="107" spans="1:88" ht="30" customHeight="1">
      <c r="A107" s="173">
        <v>15</v>
      </c>
      <c r="B107" s="174" t="s">
        <v>307</v>
      </c>
      <c r="C107" s="174" t="s">
        <v>307</v>
      </c>
      <c r="D107" s="214" t="s">
        <v>312</v>
      </c>
      <c r="E107" s="214" t="s">
        <v>314</v>
      </c>
      <c r="F107" s="175">
        <v>78</v>
      </c>
      <c r="G107" s="175">
        <f t="shared" si="3"/>
        <v>54.6</v>
      </c>
      <c r="H107" s="176">
        <f t="shared" si="4"/>
        <v>0.28079999999999999</v>
      </c>
      <c r="I107" s="176">
        <f t="shared" si="5"/>
        <v>0.55120000000000002</v>
      </c>
      <c r="J107" s="174" t="s">
        <v>1189</v>
      </c>
    </row>
    <row r="108" spans="1:88" ht="30" customHeight="1">
      <c r="A108" s="173">
        <v>16</v>
      </c>
      <c r="B108" s="174" t="s">
        <v>307</v>
      </c>
      <c r="C108" s="174" t="s">
        <v>307</v>
      </c>
      <c r="D108" s="214" t="s">
        <v>312</v>
      </c>
      <c r="E108" s="214" t="s">
        <v>315</v>
      </c>
      <c r="F108" s="175">
        <v>58</v>
      </c>
      <c r="G108" s="175">
        <f t="shared" si="3"/>
        <v>40.6</v>
      </c>
      <c r="H108" s="176">
        <f t="shared" si="4"/>
        <v>0.20879999999999999</v>
      </c>
      <c r="I108" s="176">
        <f t="shared" si="5"/>
        <v>0.40986666666666666</v>
      </c>
      <c r="J108" s="174" t="s">
        <v>1189</v>
      </c>
    </row>
    <row r="109" spans="1:88" ht="30" customHeight="1">
      <c r="A109" s="173">
        <v>17</v>
      </c>
      <c r="B109" s="174" t="s">
        <v>307</v>
      </c>
      <c r="C109" s="174" t="s">
        <v>307</v>
      </c>
      <c r="D109" s="214" t="s">
        <v>312</v>
      </c>
      <c r="E109" s="214" t="s">
        <v>316</v>
      </c>
      <c r="F109" s="175">
        <v>119</v>
      </c>
      <c r="G109" s="175">
        <f t="shared" si="3"/>
        <v>83.3</v>
      </c>
      <c r="H109" s="176">
        <f t="shared" si="4"/>
        <v>0.42840000000000006</v>
      </c>
      <c r="I109" s="176">
        <f t="shared" si="5"/>
        <v>0.84093333333333331</v>
      </c>
      <c r="J109" s="174" t="s">
        <v>1189</v>
      </c>
    </row>
    <row r="110" spans="1:88" ht="30" customHeight="1">
      <c r="A110" s="173">
        <v>18</v>
      </c>
      <c r="B110" s="174" t="s">
        <v>307</v>
      </c>
      <c r="C110" s="174" t="s">
        <v>307</v>
      </c>
      <c r="D110" s="214" t="s">
        <v>330</v>
      </c>
      <c r="E110" s="214" t="s">
        <v>329</v>
      </c>
      <c r="F110" s="175">
        <v>110</v>
      </c>
      <c r="G110" s="175">
        <f t="shared" si="3"/>
        <v>77</v>
      </c>
      <c r="H110" s="176">
        <f t="shared" si="4"/>
        <v>0.39600000000000002</v>
      </c>
      <c r="I110" s="176">
        <f t="shared" si="5"/>
        <v>0.77733333333333332</v>
      </c>
      <c r="J110" s="174" t="s">
        <v>1190</v>
      </c>
    </row>
    <row r="111" spans="1:88" ht="30" customHeight="1">
      <c r="A111" s="173">
        <v>19</v>
      </c>
      <c r="B111" s="174" t="s">
        <v>307</v>
      </c>
      <c r="C111" s="174" t="s">
        <v>307</v>
      </c>
      <c r="D111" s="214" t="s">
        <v>330</v>
      </c>
      <c r="E111" s="214" t="s">
        <v>331</v>
      </c>
      <c r="F111" s="175">
        <v>62</v>
      </c>
      <c r="G111" s="175">
        <f t="shared" si="3"/>
        <v>43.4</v>
      </c>
      <c r="H111" s="176">
        <f t="shared" si="4"/>
        <v>0.22319999999999995</v>
      </c>
      <c r="I111" s="176">
        <f t="shared" si="5"/>
        <v>0.43813333333333332</v>
      </c>
      <c r="J111" s="174" t="s">
        <v>1191</v>
      </c>
    </row>
    <row r="112" spans="1:88" ht="30" customHeight="1">
      <c r="A112" s="173">
        <v>20</v>
      </c>
      <c r="B112" s="174" t="s">
        <v>307</v>
      </c>
      <c r="C112" s="174" t="s">
        <v>307</v>
      </c>
      <c r="D112" s="214" t="s">
        <v>3330</v>
      </c>
      <c r="E112" s="214" t="s">
        <v>3329</v>
      </c>
      <c r="F112" s="175">
        <v>126</v>
      </c>
      <c r="G112" s="175">
        <f t="shared" si="3"/>
        <v>88.2</v>
      </c>
      <c r="H112" s="176">
        <f t="shared" si="4"/>
        <v>0.45360000000000006</v>
      </c>
      <c r="I112" s="176">
        <f t="shared" si="5"/>
        <v>0.89040000000000008</v>
      </c>
      <c r="J112" s="174" t="s">
        <v>1192</v>
      </c>
    </row>
    <row r="113" spans="1:10" ht="30" customHeight="1">
      <c r="A113" s="173">
        <v>21</v>
      </c>
      <c r="B113" s="174" t="s">
        <v>307</v>
      </c>
      <c r="C113" s="174" t="s">
        <v>307</v>
      </c>
      <c r="D113" s="214" t="s">
        <v>3330</v>
      </c>
      <c r="E113" s="214" t="s">
        <v>3331</v>
      </c>
      <c r="F113" s="175">
        <v>99</v>
      </c>
      <c r="G113" s="175">
        <f t="shared" si="3"/>
        <v>69.3</v>
      </c>
      <c r="H113" s="176">
        <f t="shared" si="4"/>
        <v>0.35639999999999999</v>
      </c>
      <c r="I113" s="176">
        <f t="shared" si="5"/>
        <v>0.69959999999999989</v>
      </c>
      <c r="J113" s="174" t="s">
        <v>1192</v>
      </c>
    </row>
    <row r="114" spans="1:10" ht="30" customHeight="1">
      <c r="A114" s="173">
        <v>22</v>
      </c>
      <c r="B114" s="174" t="s">
        <v>307</v>
      </c>
      <c r="C114" s="174" t="s">
        <v>302</v>
      </c>
      <c r="D114" s="214" t="s">
        <v>303</v>
      </c>
      <c r="E114" s="214" t="s">
        <v>816</v>
      </c>
      <c r="F114" s="175">
        <v>70</v>
      </c>
      <c r="G114" s="175">
        <f t="shared" si="3"/>
        <v>49</v>
      </c>
      <c r="H114" s="176">
        <f t="shared" si="4"/>
        <v>0.252</v>
      </c>
      <c r="I114" s="176">
        <f t="shared" si="5"/>
        <v>0.4946666666666667</v>
      </c>
      <c r="J114" s="174" t="s">
        <v>1193</v>
      </c>
    </row>
    <row r="115" spans="1:10" ht="30" customHeight="1">
      <c r="A115" s="173">
        <v>23</v>
      </c>
      <c r="B115" s="174" t="s">
        <v>307</v>
      </c>
      <c r="C115" s="174" t="s">
        <v>302</v>
      </c>
      <c r="D115" s="214" t="s">
        <v>302</v>
      </c>
      <c r="E115" s="214" t="s">
        <v>320</v>
      </c>
      <c r="F115" s="175">
        <v>227</v>
      </c>
      <c r="G115" s="175">
        <f t="shared" si="3"/>
        <v>158.9</v>
      </c>
      <c r="H115" s="176">
        <f t="shared" si="4"/>
        <v>0.81720000000000004</v>
      </c>
      <c r="I115" s="176">
        <f t="shared" si="5"/>
        <v>1.6041333333333332</v>
      </c>
      <c r="J115" s="174" t="s">
        <v>1194</v>
      </c>
    </row>
    <row r="116" spans="1:10" ht="30" customHeight="1">
      <c r="A116" s="173">
        <v>24</v>
      </c>
      <c r="B116" s="174" t="s">
        <v>307</v>
      </c>
      <c r="C116" s="174" t="s">
        <v>302</v>
      </c>
      <c r="D116" s="214" t="s">
        <v>302</v>
      </c>
      <c r="E116" s="214" t="s">
        <v>321</v>
      </c>
      <c r="F116" s="175">
        <v>77</v>
      </c>
      <c r="G116" s="175">
        <f t="shared" si="3"/>
        <v>53.9</v>
      </c>
      <c r="H116" s="176">
        <f t="shared" si="4"/>
        <v>0.2772</v>
      </c>
      <c r="I116" s="176">
        <f t="shared" si="5"/>
        <v>0.54413333333333336</v>
      </c>
      <c r="J116" s="174" t="s">
        <v>1194</v>
      </c>
    </row>
    <row r="117" spans="1:10" ht="30" customHeight="1">
      <c r="A117" s="173">
        <v>25</v>
      </c>
      <c r="B117" s="174" t="s">
        <v>307</v>
      </c>
      <c r="C117" s="174" t="s">
        <v>302</v>
      </c>
      <c r="D117" s="214" t="s">
        <v>3326</v>
      </c>
      <c r="E117" s="214" t="s">
        <v>3325</v>
      </c>
      <c r="F117" s="175">
        <v>98</v>
      </c>
      <c r="G117" s="175">
        <f t="shared" si="3"/>
        <v>68.599999999999994</v>
      </c>
      <c r="H117" s="176">
        <f t="shared" si="4"/>
        <v>0.3528</v>
      </c>
      <c r="I117" s="176">
        <f t="shared" si="5"/>
        <v>0.69253333333333333</v>
      </c>
      <c r="J117" s="174" t="s">
        <v>1195</v>
      </c>
    </row>
    <row r="118" spans="1:10" ht="30" customHeight="1">
      <c r="A118" s="173">
        <v>26</v>
      </c>
      <c r="B118" s="174" t="s">
        <v>307</v>
      </c>
      <c r="C118" s="174" t="s">
        <v>302</v>
      </c>
      <c r="D118" s="214" t="s">
        <v>3326</v>
      </c>
      <c r="E118" s="214" t="s">
        <v>3327</v>
      </c>
      <c r="F118" s="175">
        <v>107</v>
      </c>
      <c r="G118" s="175">
        <f t="shared" si="3"/>
        <v>74.900000000000006</v>
      </c>
      <c r="H118" s="176">
        <f t="shared" si="4"/>
        <v>0.38520000000000004</v>
      </c>
      <c r="I118" s="176">
        <f t="shared" si="5"/>
        <v>0.75613333333333332</v>
      </c>
      <c r="J118" s="174" t="s">
        <v>1195</v>
      </c>
    </row>
    <row r="119" spans="1:10" ht="30" customHeight="1">
      <c r="A119" s="173">
        <v>27</v>
      </c>
      <c r="B119" s="174" t="s">
        <v>307</v>
      </c>
      <c r="C119" s="174" t="s">
        <v>302</v>
      </c>
      <c r="D119" s="214" t="s">
        <v>3326</v>
      </c>
      <c r="E119" s="214" t="s">
        <v>3328</v>
      </c>
      <c r="F119" s="175">
        <v>59</v>
      </c>
      <c r="G119" s="175">
        <f t="shared" si="3"/>
        <v>41.3</v>
      </c>
      <c r="H119" s="176">
        <f t="shared" si="4"/>
        <v>0.21239999999999998</v>
      </c>
      <c r="I119" s="176">
        <f t="shared" si="5"/>
        <v>0.41693333333333338</v>
      </c>
      <c r="J119" s="174" t="s">
        <v>1195</v>
      </c>
    </row>
    <row r="120" spans="1:10" ht="30" customHeight="1">
      <c r="A120" s="173">
        <v>28</v>
      </c>
      <c r="B120" s="174" t="s">
        <v>307</v>
      </c>
      <c r="C120" s="174" t="s">
        <v>302</v>
      </c>
      <c r="D120" s="214" t="s">
        <v>3349</v>
      </c>
      <c r="E120" s="214" t="s">
        <v>3348</v>
      </c>
      <c r="F120" s="175">
        <v>141</v>
      </c>
      <c r="G120" s="175">
        <f t="shared" si="3"/>
        <v>98.7</v>
      </c>
      <c r="H120" s="176">
        <f t="shared" si="4"/>
        <v>0.50759999999999994</v>
      </c>
      <c r="I120" s="176">
        <f t="shared" si="5"/>
        <v>0.99639999999999995</v>
      </c>
      <c r="J120" s="174" t="s">
        <v>1196</v>
      </c>
    </row>
    <row r="121" spans="1:10" ht="30" customHeight="1">
      <c r="A121" s="173">
        <v>29</v>
      </c>
      <c r="B121" s="174" t="s">
        <v>307</v>
      </c>
      <c r="C121" s="174" t="s">
        <v>302</v>
      </c>
      <c r="D121" s="214" t="s">
        <v>3349</v>
      </c>
      <c r="E121" s="214" t="s">
        <v>3350</v>
      </c>
      <c r="F121" s="175">
        <v>130</v>
      </c>
      <c r="G121" s="175">
        <f t="shared" si="3"/>
        <v>91</v>
      </c>
      <c r="H121" s="176">
        <f t="shared" si="4"/>
        <v>0.46800000000000003</v>
      </c>
      <c r="I121" s="176">
        <f t="shared" si="5"/>
        <v>0.91866666666666674</v>
      </c>
      <c r="J121" s="174" t="s">
        <v>1193</v>
      </c>
    </row>
    <row r="122" spans="1:10" ht="30" customHeight="1">
      <c r="A122" s="173">
        <v>30</v>
      </c>
      <c r="B122" s="174" t="s">
        <v>307</v>
      </c>
      <c r="C122" s="174" t="s">
        <v>325</v>
      </c>
      <c r="D122" s="214" t="s">
        <v>325</v>
      </c>
      <c r="E122" s="214" t="s">
        <v>324</v>
      </c>
      <c r="F122" s="175">
        <v>174</v>
      </c>
      <c r="G122" s="175">
        <f t="shared" si="3"/>
        <v>121.8</v>
      </c>
      <c r="H122" s="176">
        <f t="shared" si="4"/>
        <v>0.62639999999999996</v>
      </c>
      <c r="I122" s="176">
        <f t="shared" si="5"/>
        <v>1.2296</v>
      </c>
      <c r="J122" s="174" t="s">
        <v>1197</v>
      </c>
    </row>
    <row r="123" spans="1:10" ht="30" customHeight="1">
      <c r="A123" s="173">
        <v>31</v>
      </c>
      <c r="B123" s="174" t="s">
        <v>307</v>
      </c>
      <c r="C123" s="174" t="s">
        <v>325</v>
      </c>
      <c r="D123" s="214" t="s">
        <v>327</v>
      </c>
      <c r="E123" s="214" t="s">
        <v>326</v>
      </c>
      <c r="F123" s="175">
        <v>94</v>
      </c>
      <c r="G123" s="175">
        <f t="shared" si="3"/>
        <v>65.8</v>
      </c>
      <c r="H123" s="176">
        <f t="shared" si="4"/>
        <v>0.33839999999999998</v>
      </c>
      <c r="I123" s="176">
        <f t="shared" si="5"/>
        <v>0.66426666666666667</v>
      </c>
      <c r="J123" s="174" t="s">
        <v>1198</v>
      </c>
    </row>
    <row r="124" spans="1:10" ht="30" customHeight="1">
      <c r="A124" s="173">
        <v>32</v>
      </c>
      <c r="B124" s="174" t="s">
        <v>307</v>
      </c>
      <c r="C124" s="174" t="s">
        <v>325</v>
      </c>
      <c r="D124" s="214" t="s">
        <v>327</v>
      </c>
      <c r="E124" s="214" t="s">
        <v>328</v>
      </c>
      <c r="F124" s="175">
        <v>150</v>
      </c>
      <c r="G124" s="175">
        <f t="shared" si="3"/>
        <v>105</v>
      </c>
      <c r="H124" s="176">
        <f t="shared" si="4"/>
        <v>0.54</v>
      </c>
      <c r="I124" s="176">
        <f t="shared" si="5"/>
        <v>1.06</v>
      </c>
      <c r="J124" s="174" t="s">
        <v>1198</v>
      </c>
    </row>
    <row r="125" spans="1:10" ht="30" customHeight="1">
      <c r="A125" s="173">
        <v>33</v>
      </c>
      <c r="B125" s="174" t="s">
        <v>307</v>
      </c>
      <c r="C125" s="174" t="s">
        <v>325</v>
      </c>
      <c r="D125" s="214" t="s">
        <v>333</v>
      </c>
      <c r="E125" s="214" t="s">
        <v>332</v>
      </c>
      <c r="F125" s="175">
        <v>301</v>
      </c>
      <c r="G125" s="175">
        <f t="shared" si="3"/>
        <v>210.7</v>
      </c>
      <c r="H125" s="176">
        <f t="shared" si="4"/>
        <v>1.0835999999999999</v>
      </c>
      <c r="I125" s="176">
        <f t="shared" si="5"/>
        <v>2.1270666666666669</v>
      </c>
      <c r="J125" s="174" t="s">
        <v>1199</v>
      </c>
    </row>
    <row r="126" spans="1:10" ht="30" customHeight="1">
      <c r="A126" s="173">
        <v>34</v>
      </c>
      <c r="B126" s="174" t="s">
        <v>307</v>
      </c>
      <c r="C126" s="174" t="s">
        <v>325</v>
      </c>
      <c r="D126" s="214" t="s">
        <v>3340</v>
      </c>
      <c r="E126" s="214" t="s">
        <v>3339</v>
      </c>
      <c r="F126" s="175">
        <v>203</v>
      </c>
      <c r="G126" s="175">
        <f t="shared" si="3"/>
        <v>142.1</v>
      </c>
      <c r="H126" s="176">
        <f t="shared" si="4"/>
        <v>0.73080000000000001</v>
      </c>
      <c r="I126" s="176">
        <f t="shared" si="5"/>
        <v>1.4345333333333334</v>
      </c>
      <c r="J126" s="174" t="s">
        <v>1200</v>
      </c>
    </row>
    <row r="127" spans="1:10" ht="30" customHeight="1">
      <c r="A127" s="173">
        <v>35</v>
      </c>
      <c r="B127" s="174" t="s">
        <v>307</v>
      </c>
      <c r="C127" s="174" t="s">
        <v>325</v>
      </c>
      <c r="D127" s="214" t="s">
        <v>3347</v>
      </c>
      <c r="E127" s="214" t="s">
        <v>3346</v>
      </c>
      <c r="F127" s="175">
        <v>157</v>
      </c>
      <c r="G127" s="175">
        <f t="shared" si="3"/>
        <v>109.9</v>
      </c>
      <c r="H127" s="176">
        <f t="shared" si="4"/>
        <v>0.56520000000000004</v>
      </c>
      <c r="I127" s="176">
        <f t="shared" si="5"/>
        <v>1.1094666666666666</v>
      </c>
      <c r="J127" s="174" t="s">
        <v>1201</v>
      </c>
    </row>
    <row r="128" spans="1:10" ht="30" customHeight="1">
      <c r="A128" s="173">
        <v>36</v>
      </c>
      <c r="B128" s="174" t="s">
        <v>307</v>
      </c>
      <c r="C128" s="174" t="s">
        <v>238</v>
      </c>
      <c r="D128" s="214" t="s">
        <v>3811</v>
      </c>
      <c r="E128" s="214" t="s">
        <v>291</v>
      </c>
      <c r="F128" s="175">
        <v>108</v>
      </c>
      <c r="G128" s="175">
        <f t="shared" si="3"/>
        <v>75.599999999999994</v>
      </c>
      <c r="H128" s="176">
        <f t="shared" si="4"/>
        <v>0.38880000000000003</v>
      </c>
      <c r="I128" s="176">
        <f t="shared" si="5"/>
        <v>0.7632000000000001</v>
      </c>
      <c r="J128" s="174" t="s">
        <v>1202</v>
      </c>
    </row>
    <row r="129" spans="1:10" ht="30" customHeight="1">
      <c r="A129" s="173">
        <v>37</v>
      </c>
      <c r="B129" s="174" t="s">
        <v>307</v>
      </c>
      <c r="C129" s="174" t="s">
        <v>238</v>
      </c>
      <c r="D129" s="214" t="s">
        <v>3811</v>
      </c>
      <c r="E129" s="214" t="s">
        <v>292</v>
      </c>
      <c r="F129" s="175">
        <v>143</v>
      </c>
      <c r="G129" s="175">
        <f t="shared" si="3"/>
        <v>100.1</v>
      </c>
      <c r="H129" s="176">
        <f t="shared" si="4"/>
        <v>0.51479999999999992</v>
      </c>
      <c r="I129" s="176">
        <f t="shared" si="5"/>
        <v>1.0105333333333335</v>
      </c>
      <c r="J129" s="174" t="s">
        <v>1202</v>
      </c>
    </row>
    <row r="130" spans="1:10" ht="30" customHeight="1">
      <c r="A130" s="173">
        <v>38</v>
      </c>
      <c r="B130" s="174" t="s">
        <v>307</v>
      </c>
      <c r="C130" s="174" t="s">
        <v>238</v>
      </c>
      <c r="D130" s="214" t="s">
        <v>305</v>
      </c>
      <c r="E130" s="214" t="s">
        <v>304</v>
      </c>
      <c r="F130" s="175">
        <v>200</v>
      </c>
      <c r="G130" s="175">
        <f t="shared" si="3"/>
        <v>140</v>
      </c>
      <c r="H130" s="176">
        <f t="shared" si="4"/>
        <v>0.72</v>
      </c>
      <c r="I130" s="176">
        <f t="shared" si="5"/>
        <v>1.4133333333333333</v>
      </c>
      <c r="J130" s="174" t="s">
        <v>1202</v>
      </c>
    </row>
    <row r="131" spans="1:10" ht="30" customHeight="1">
      <c r="A131" s="173">
        <v>39</v>
      </c>
      <c r="B131" s="174" t="s">
        <v>307</v>
      </c>
      <c r="C131" s="174" t="s">
        <v>238</v>
      </c>
      <c r="D131" s="214" t="s">
        <v>238</v>
      </c>
      <c r="E131" s="214" t="s">
        <v>237</v>
      </c>
      <c r="F131" s="175">
        <v>367</v>
      </c>
      <c r="G131" s="175">
        <f t="shared" si="3"/>
        <v>256.89999999999998</v>
      </c>
      <c r="H131" s="176">
        <f t="shared" si="4"/>
        <v>1.3212000000000002</v>
      </c>
      <c r="I131" s="176">
        <f t="shared" si="5"/>
        <v>2.5934666666666661</v>
      </c>
      <c r="J131" s="174" t="s">
        <v>1203</v>
      </c>
    </row>
    <row r="132" spans="1:10" ht="27" customHeight="1">
      <c r="A132" s="173">
        <v>40</v>
      </c>
      <c r="B132" s="174" t="s">
        <v>307</v>
      </c>
      <c r="C132" s="174" t="s">
        <v>238</v>
      </c>
      <c r="D132" s="214" t="s">
        <v>347</v>
      </c>
      <c r="E132" s="214" t="s">
        <v>346</v>
      </c>
      <c r="F132" s="175">
        <v>206</v>
      </c>
      <c r="G132" s="175">
        <f t="shared" si="3"/>
        <v>144.19999999999999</v>
      </c>
      <c r="H132" s="176">
        <f t="shared" si="4"/>
        <v>0.74159999999999993</v>
      </c>
      <c r="I132" s="176">
        <f t="shared" si="5"/>
        <v>1.4557333333333335</v>
      </c>
      <c r="J132" s="174" t="s">
        <v>1204</v>
      </c>
    </row>
    <row r="133" spans="1:10" ht="27" customHeight="1">
      <c r="A133" s="173">
        <v>41</v>
      </c>
      <c r="B133" s="174" t="s">
        <v>307</v>
      </c>
      <c r="C133" s="174" t="s">
        <v>238</v>
      </c>
      <c r="D133" s="214" t="s">
        <v>347</v>
      </c>
      <c r="E133" s="214" t="s">
        <v>3316</v>
      </c>
      <c r="F133" s="175">
        <v>216</v>
      </c>
      <c r="G133" s="175">
        <f t="shared" ref="G133:G197" si="6">F133*70/100</f>
        <v>151.19999999999999</v>
      </c>
      <c r="H133" s="176">
        <f t="shared" ref="H133:H197" si="7">F133*54/100*2/3/100</f>
        <v>0.77760000000000007</v>
      </c>
      <c r="I133" s="176">
        <f t="shared" ref="I133:I197" si="8">F133*53/100*2/3*2/100</f>
        <v>1.5264000000000002</v>
      </c>
      <c r="J133" s="174" t="s">
        <v>1204</v>
      </c>
    </row>
    <row r="134" spans="1:10" ht="27" customHeight="1">
      <c r="A134" s="173">
        <v>42</v>
      </c>
      <c r="B134" s="174" t="s">
        <v>307</v>
      </c>
      <c r="C134" s="174" t="s">
        <v>238</v>
      </c>
      <c r="D134" s="214" t="s">
        <v>3344</v>
      </c>
      <c r="E134" s="214" t="s">
        <v>3343</v>
      </c>
      <c r="F134" s="175">
        <v>72</v>
      </c>
      <c r="G134" s="175">
        <f t="shared" si="6"/>
        <v>50.4</v>
      </c>
      <c r="H134" s="176">
        <f t="shared" si="7"/>
        <v>0.25920000000000004</v>
      </c>
      <c r="I134" s="176">
        <f t="shared" si="8"/>
        <v>0.50879999999999992</v>
      </c>
      <c r="J134" s="174" t="s">
        <v>1205</v>
      </c>
    </row>
    <row r="135" spans="1:10" ht="27" customHeight="1">
      <c r="A135" s="173">
        <v>43</v>
      </c>
      <c r="B135" s="174" t="s">
        <v>307</v>
      </c>
      <c r="C135" s="174" t="s">
        <v>238</v>
      </c>
      <c r="D135" s="214" t="s">
        <v>3344</v>
      </c>
      <c r="E135" s="214" t="s">
        <v>3345</v>
      </c>
      <c r="F135" s="175">
        <v>151</v>
      </c>
      <c r="G135" s="175">
        <f t="shared" si="6"/>
        <v>105.7</v>
      </c>
      <c r="H135" s="176">
        <f t="shared" si="7"/>
        <v>0.54360000000000008</v>
      </c>
      <c r="I135" s="176">
        <f t="shared" si="8"/>
        <v>1.0670666666666666</v>
      </c>
      <c r="J135" s="174" t="s">
        <v>1205</v>
      </c>
    </row>
    <row r="136" spans="1:10" ht="27" customHeight="1">
      <c r="A136" s="173">
        <v>44</v>
      </c>
      <c r="B136" s="174" t="s">
        <v>307</v>
      </c>
      <c r="C136" s="174" t="s">
        <v>318</v>
      </c>
      <c r="D136" s="214" t="s">
        <v>319</v>
      </c>
      <c r="E136" s="214" t="s">
        <v>317</v>
      </c>
      <c r="F136" s="175">
        <v>173</v>
      </c>
      <c r="G136" s="175">
        <f t="shared" si="6"/>
        <v>121.1</v>
      </c>
      <c r="H136" s="176">
        <f t="shared" si="7"/>
        <v>0.62280000000000002</v>
      </c>
      <c r="I136" s="176">
        <f t="shared" si="8"/>
        <v>1.2225333333333332</v>
      </c>
      <c r="J136" s="174" t="s">
        <v>1206</v>
      </c>
    </row>
    <row r="137" spans="1:10" ht="30" customHeight="1">
      <c r="A137" s="173">
        <v>45</v>
      </c>
      <c r="B137" s="174" t="s">
        <v>307</v>
      </c>
      <c r="C137" s="174" t="s">
        <v>318</v>
      </c>
      <c r="D137" s="214" t="s">
        <v>337</v>
      </c>
      <c r="E137" s="214" t="s">
        <v>336</v>
      </c>
      <c r="F137" s="175">
        <v>123</v>
      </c>
      <c r="G137" s="175">
        <f t="shared" si="6"/>
        <v>86.1</v>
      </c>
      <c r="H137" s="176">
        <f t="shared" si="7"/>
        <v>0.44280000000000003</v>
      </c>
      <c r="I137" s="176">
        <f t="shared" si="8"/>
        <v>0.86919999999999997</v>
      </c>
      <c r="J137" s="174" t="s">
        <v>1206</v>
      </c>
    </row>
    <row r="138" spans="1:10" ht="30" customHeight="1">
      <c r="A138" s="173">
        <v>46</v>
      </c>
      <c r="B138" s="174" t="s">
        <v>307</v>
      </c>
      <c r="C138" s="174" t="s">
        <v>318</v>
      </c>
      <c r="D138" s="214" t="s">
        <v>342</v>
      </c>
      <c r="E138" s="214" t="s">
        <v>341</v>
      </c>
      <c r="F138" s="175">
        <v>149</v>
      </c>
      <c r="G138" s="175">
        <f t="shared" si="6"/>
        <v>104.3</v>
      </c>
      <c r="H138" s="176">
        <f t="shared" si="7"/>
        <v>0.53639999999999999</v>
      </c>
      <c r="I138" s="176">
        <f t="shared" si="8"/>
        <v>1.0529333333333333</v>
      </c>
      <c r="J138" s="174" t="s">
        <v>1207</v>
      </c>
    </row>
    <row r="139" spans="1:10" ht="30" customHeight="1">
      <c r="A139" s="173">
        <v>47</v>
      </c>
      <c r="B139" s="174" t="s">
        <v>307</v>
      </c>
      <c r="C139" s="174" t="s">
        <v>318</v>
      </c>
      <c r="D139" s="214" t="s">
        <v>342</v>
      </c>
      <c r="E139" s="214" t="s">
        <v>829</v>
      </c>
      <c r="F139" s="175">
        <v>139</v>
      </c>
      <c r="G139" s="175">
        <f t="shared" si="6"/>
        <v>97.3</v>
      </c>
      <c r="H139" s="176">
        <f t="shared" si="7"/>
        <v>0.50039999999999996</v>
      </c>
      <c r="I139" s="176">
        <f t="shared" si="8"/>
        <v>0.98226666666666673</v>
      </c>
      <c r="J139" s="174" t="s">
        <v>1208</v>
      </c>
    </row>
    <row r="140" spans="1:10" ht="30" customHeight="1">
      <c r="A140" s="173">
        <v>48</v>
      </c>
      <c r="B140" s="174" t="s">
        <v>307</v>
      </c>
      <c r="C140" s="174" t="s">
        <v>318</v>
      </c>
      <c r="D140" s="214" t="s">
        <v>344</v>
      </c>
      <c r="E140" s="214" t="s">
        <v>343</v>
      </c>
      <c r="F140" s="175">
        <v>123</v>
      </c>
      <c r="G140" s="175">
        <f t="shared" si="6"/>
        <v>86.1</v>
      </c>
      <c r="H140" s="176">
        <f t="shared" si="7"/>
        <v>0.44280000000000003</v>
      </c>
      <c r="I140" s="176">
        <f t="shared" si="8"/>
        <v>0.86919999999999997</v>
      </c>
      <c r="J140" s="174" t="s">
        <v>1208</v>
      </c>
    </row>
    <row r="141" spans="1:10" ht="30" customHeight="1">
      <c r="A141" s="173">
        <v>49</v>
      </c>
      <c r="B141" s="174" t="s">
        <v>307</v>
      </c>
      <c r="C141" s="174" t="s">
        <v>318</v>
      </c>
      <c r="D141" s="214" t="s">
        <v>344</v>
      </c>
      <c r="E141" s="214" t="s">
        <v>345</v>
      </c>
      <c r="F141" s="175">
        <v>107</v>
      </c>
      <c r="G141" s="175">
        <f t="shared" si="6"/>
        <v>74.900000000000006</v>
      </c>
      <c r="H141" s="176">
        <f t="shared" si="7"/>
        <v>0.38520000000000004</v>
      </c>
      <c r="I141" s="176">
        <f t="shared" si="8"/>
        <v>0.75613333333333332</v>
      </c>
      <c r="J141" s="174" t="s">
        <v>1209</v>
      </c>
    </row>
    <row r="142" spans="1:10" ht="30" customHeight="1">
      <c r="A142" s="173">
        <v>50</v>
      </c>
      <c r="B142" s="174" t="s">
        <v>307</v>
      </c>
      <c r="C142" s="174" t="s">
        <v>318</v>
      </c>
      <c r="D142" s="214" t="s">
        <v>318</v>
      </c>
      <c r="E142" s="214" t="s">
        <v>3317</v>
      </c>
      <c r="F142" s="175">
        <v>306</v>
      </c>
      <c r="G142" s="175">
        <f t="shared" si="6"/>
        <v>214.2</v>
      </c>
      <c r="H142" s="176">
        <f t="shared" si="7"/>
        <v>1.1016000000000001</v>
      </c>
      <c r="I142" s="176">
        <f t="shared" si="8"/>
        <v>2.1623999999999999</v>
      </c>
      <c r="J142" s="174" t="s">
        <v>1209</v>
      </c>
    </row>
    <row r="143" spans="1:10" ht="30" customHeight="1">
      <c r="A143" s="173">
        <v>51</v>
      </c>
      <c r="B143" s="174" t="s">
        <v>307</v>
      </c>
      <c r="C143" s="174" t="s">
        <v>318</v>
      </c>
      <c r="D143" s="214" t="s">
        <v>318</v>
      </c>
      <c r="E143" s="214" t="s">
        <v>3318</v>
      </c>
      <c r="F143" s="175">
        <v>238</v>
      </c>
      <c r="G143" s="175">
        <f t="shared" si="6"/>
        <v>166.6</v>
      </c>
      <c r="H143" s="176">
        <f t="shared" si="7"/>
        <v>0.85680000000000012</v>
      </c>
      <c r="I143" s="176">
        <f t="shared" si="8"/>
        <v>1.6818666666666666</v>
      </c>
      <c r="J143" s="174" t="s">
        <v>1210</v>
      </c>
    </row>
    <row r="144" spans="1:10" ht="30" customHeight="1">
      <c r="A144" s="173">
        <v>52</v>
      </c>
      <c r="B144" s="174" t="s">
        <v>307</v>
      </c>
      <c r="C144" s="174" t="s">
        <v>318</v>
      </c>
      <c r="D144" s="214" t="s">
        <v>318</v>
      </c>
      <c r="E144" s="214" t="s">
        <v>3319</v>
      </c>
      <c r="F144" s="175">
        <v>147</v>
      </c>
      <c r="G144" s="175">
        <f t="shared" si="6"/>
        <v>102.9</v>
      </c>
      <c r="H144" s="176">
        <f t="shared" si="7"/>
        <v>0.52919999999999989</v>
      </c>
      <c r="I144" s="176">
        <f t="shared" si="8"/>
        <v>1.0387999999999999</v>
      </c>
      <c r="J144" s="174" t="s">
        <v>1211</v>
      </c>
    </row>
    <row r="145" spans="1:10" ht="30" customHeight="1">
      <c r="A145" s="173">
        <v>53</v>
      </c>
      <c r="B145" s="174" t="s">
        <v>307</v>
      </c>
      <c r="C145" s="174" t="s">
        <v>318</v>
      </c>
      <c r="D145" s="214" t="s">
        <v>319</v>
      </c>
      <c r="E145" s="214" t="s">
        <v>3351</v>
      </c>
      <c r="F145" s="175">
        <v>102</v>
      </c>
      <c r="G145" s="175">
        <f t="shared" si="6"/>
        <v>71.400000000000006</v>
      </c>
      <c r="H145" s="176">
        <f t="shared" si="7"/>
        <v>0.36719999999999997</v>
      </c>
      <c r="I145" s="176">
        <f t="shared" si="8"/>
        <v>0.7208</v>
      </c>
      <c r="J145" s="174" t="s">
        <v>1212</v>
      </c>
    </row>
    <row r="146" spans="1:10" ht="30" customHeight="1">
      <c r="A146" s="173">
        <v>54</v>
      </c>
      <c r="B146" s="174" t="s">
        <v>307</v>
      </c>
      <c r="C146" s="174" t="s">
        <v>294</v>
      </c>
      <c r="D146" s="214" t="s">
        <v>295</v>
      </c>
      <c r="E146" s="214" t="s">
        <v>293</v>
      </c>
      <c r="F146" s="175">
        <v>185</v>
      </c>
      <c r="G146" s="175">
        <f t="shared" si="6"/>
        <v>129.5</v>
      </c>
      <c r="H146" s="176">
        <f t="shared" si="7"/>
        <v>0.66600000000000004</v>
      </c>
      <c r="I146" s="176">
        <f t="shared" si="8"/>
        <v>1.3073333333333332</v>
      </c>
      <c r="J146" s="174" t="s">
        <v>1213</v>
      </c>
    </row>
    <row r="147" spans="1:10" ht="24.95" customHeight="1">
      <c r="A147" s="173">
        <v>55</v>
      </c>
      <c r="B147" s="174" t="s">
        <v>307</v>
      </c>
      <c r="C147" s="174" t="s">
        <v>294</v>
      </c>
      <c r="D147" s="214" t="s">
        <v>295</v>
      </c>
      <c r="E147" s="214" t="s">
        <v>296</v>
      </c>
      <c r="F147" s="175">
        <v>137</v>
      </c>
      <c r="G147" s="175">
        <f t="shared" si="6"/>
        <v>95.9</v>
      </c>
      <c r="H147" s="176">
        <f t="shared" si="7"/>
        <v>0.49320000000000003</v>
      </c>
      <c r="I147" s="176">
        <f t="shared" si="8"/>
        <v>0.96813333333333329</v>
      </c>
      <c r="J147" s="174" t="s">
        <v>1213</v>
      </c>
    </row>
    <row r="148" spans="1:10" ht="24.95" customHeight="1">
      <c r="A148" s="173">
        <v>56</v>
      </c>
      <c r="B148" s="174" t="s">
        <v>307</v>
      </c>
      <c r="C148" s="174" t="s">
        <v>294</v>
      </c>
      <c r="D148" s="214" t="s">
        <v>295</v>
      </c>
      <c r="E148" s="214" t="s">
        <v>297</v>
      </c>
      <c r="F148" s="175">
        <v>56</v>
      </c>
      <c r="G148" s="175">
        <f t="shared" si="6"/>
        <v>39.200000000000003</v>
      </c>
      <c r="H148" s="176">
        <f t="shared" si="7"/>
        <v>0.2016</v>
      </c>
      <c r="I148" s="176">
        <f t="shared" si="8"/>
        <v>0.39573333333333333</v>
      </c>
      <c r="J148" s="174" t="s">
        <v>1214</v>
      </c>
    </row>
    <row r="149" spans="1:10" ht="24.95" customHeight="1">
      <c r="A149" s="173">
        <v>57</v>
      </c>
      <c r="B149" s="174" t="s">
        <v>307</v>
      </c>
      <c r="C149" s="174" t="s">
        <v>294</v>
      </c>
      <c r="D149" s="214" t="s">
        <v>295</v>
      </c>
      <c r="E149" s="214" t="s">
        <v>298</v>
      </c>
      <c r="F149" s="175">
        <v>104</v>
      </c>
      <c r="G149" s="175">
        <f t="shared" si="6"/>
        <v>72.8</v>
      </c>
      <c r="H149" s="176">
        <f t="shared" si="7"/>
        <v>0.37439999999999996</v>
      </c>
      <c r="I149" s="176">
        <f t="shared" si="8"/>
        <v>0.73493333333333322</v>
      </c>
      <c r="J149" s="174" t="s">
        <v>1213</v>
      </c>
    </row>
    <row r="150" spans="1:10" ht="24.95" customHeight="1">
      <c r="A150" s="173">
        <v>58</v>
      </c>
      <c r="B150" s="174" t="s">
        <v>307</v>
      </c>
      <c r="C150" s="174" t="s">
        <v>294</v>
      </c>
      <c r="D150" s="214" t="s">
        <v>323</v>
      </c>
      <c r="E150" s="214" t="s">
        <v>322</v>
      </c>
      <c r="F150" s="175">
        <v>164</v>
      </c>
      <c r="G150" s="175">
        <f t="shared" si="6"/>
        <v>114.8</v>
      </c>
      <c r="H150" s="176">
        <f t="shared" si="7"/>
        <v>0.59040000000000004</v>
      </c>
      <c r="I150" s="176">
        <f t="shared" si="8"/>
        <v>1.1589333333333334</v>
      </c>
      <c r="J150" s="174" t="s">
        <v>1214</v>
      </c>
    </row>
    <row r="151" spans="1:10" ht="30" customHeight="1">
      <c r="A151" s="173">
        <v>59</v>
      </c>
      <c r="B151" s="174" t="s">
        <v>307</v>
      </c>
      <c r="C151" s="174" t="s">
        <v>294</v>
      </c>
      <c r="D151" s="214" t="s">
        <v>3323</v>
      </c>
      <c r="E151" s="214" t="s">
        <v>3322</v>
      </c>
      <c r="F151" s="175">
        <v>98</v>
      </c>
      <c r="G151" s="175">
        <f t="shared" si="6"/>
        <v>68.599999999999994</v>
      </c>
      <c r="H151" s="176">
        <f t="shared" si="7"/>
        <v>0.3528</v>
      </c>
      <c r="I151" s="176">
        <f t="shared" si="8"/>
        <v>0.69253333333333333</v>
      </c>
      <c r="J151" s="174" t="s">
        <v>1213</v>
      </c>
    </row>
    <row r="152" spans="1:10" ht="30" customHeight="1">
      <c r="A152" s="173">
        <v>60</v>
      </c>
      <c r="B152" s="174" t="s">
        <v>307</v>
      </c>
      <c r="C152" s="174" t="s">
        <v>294</v>
      </c>
      <c r="D152" s="214" t="s">
        <v>3323</v>
      </c>
      <c r="E152" s="214" t="s">
        <v>3324</v>
      </c>
      <c r="F152" s="175">
        <v>128</v>
      </c>
      <c r="G152" s="175">
        <f t="shared" si="6"/>
        <v>89.6</v>
      </c>
      <c r="H152" s="176">
        <f t="shared" si="7"/>
        <v>0.46080000000000004</v>
      </c>
      <c r="I152" s="176">
        <f t="shared" si="8"/>
        <v>0.9045333333333333</v>
      </c>
      <c r="J152" s="174" t="s">
        <v>1215</v>
      </c>
    </row>
    <row r="153" spans="1:10" ht="30" customHeight="1">
      <c r="A153" s="173">
        <v>61</v>
      </c>
      <c r="B153" s="174" t="s">
        <v>307</v>
      </c>
      <c r="C153" s="174" t="s">
        <v>294</v>
      </c>
      <c r="D153" s="214" t="s">
        <v>3333</v>
      </c>
      <c r="E153" s="214" t="s">
        <v>3332</v>
      </c>
      <c r="F153" s="175">
        <v>112</v>
      </c>
      <c r="G153" s="175">
        <f t="shared" si="6"/>
        <v>78.400000000000006</v>
      </c>
      <c r="H153" s="176">
        <f t="shared" si="7"/>
        <v>0.4032</v>
      </c>
      <c r="I153" s="176">
        <f t="shared" si="8"/>
        <v>0.79146666666666665</v>
      </c>
      <c r="J153" s="174" t="s">
        <v>1216</v>
      </c>
    </row>
    <row r="154" spans="1:10" ht="30" customHeight="1">
      <c r="A154" s="173">
        <v>62</v>
      </c>
      <c r="B154" s="174" t="s">
        <v>307</v>
      </c>
      <c r="C154" s="174" t="s">
        <v>294</v>
      </c>
      <c r="D154" s="214" t="s">
        <v>3333</v>
      </c>
      <c r="E154" s="214" t="s">
        <v>3334</v>
      </c>
      <c r="F154" s="175">
        <v>162</v>
      </c>
      <c r="G154" s="175">
        <f t="shared" si="6"/>
        <v>113.4</v>
      </c>
      <c r="H154" s="176">
        <f t="shared" si="7"/>
        <v>0.58320000000000005</v>
      </c>
      <c r="I154" s="176">
        <f t="shared" si="8"/>
        <v>1.1448</v>
      </c>
      <c r="J154" s="174" t="s">
        <v>1217</v>
      </c>
    </row>
    <row r="155" spans="1:10" ht="30" customHeight="1">
      <c r="A155" s="173">
        <v>63</v>
      </c>
      <c r="B155" s="174" t="s">
        <v>307</v>
      </c>
      <c r="C155" s="174" t="s">
        <v>294</v>
      </c>
      <c r="D155" s="214" t="s">
        <v>3333</v>
      </c>
      <c r="E155" s="214" t="s">
        <v>3335</v>
      </c>
      <c r="F155" s="175">
        <v>114</v>
      </c>
      <c r="G155" s="175">
        <f t="shared" si="6"/>
        <v>79.8</v>
      </c>
      <c r="H155" s="176">
        <f t="shared" si="7"/>
        <v>0.41039999999999999</v>
      </c>
      <c r="I155" s="176">
        <f t="shared" si="8"/>
        <v>0.80559999999999998</v>
      </c>
      <c r="J155" s="174" t="s">
        <v>1217</v>
      </c>
    </row>
    <row r="156" spans="1:10" ht="30" customHeight="1">
      <c r="A156" s="173">
        <v>64</v>
      </c>
      <c r="B156" s="174" t="s">
        <v>307</v>
      </c>
      <c r="C156" s="174" t="s">
        <v>294</v>
      </c>
      <c r="D156" s="214" t="s">
        <v>294</v>
      </c>
      <c r="E156" s="214" t="s">
        <v>3336</v>
      </c>
      <c r="F156" s="175">
        <v>187</v>
      </c>
      <c r="G156" s="175">
        <f t="shared" si="6"/>
        <v>130.9</v>
      </c>
      <c r="H156" s="176">
        <f t="shared" si="7"/>
        <v>0.67320000000000002</v>
      </c>
      <c r="I156" s="176">
        <f t="shared" si="8"/>
        <v>1.3214666666666668</v>
      </c>
      <c r="J156" s="174" t="s">
        <v>1205</v>
      </c>
    </row>
    <row r="157" spans="1:10" ht="30" customHeight="1">
      <c r="A157" s="173">
        <v>65</v>
      </c>
      <c r="B157" s="174" t="s">
        <v>307</v>
      </c>
      <c r="C157" s="174" t="s">
        <v>294</v>
      </c>
      <c r="D157" s="214" t="s">
        <v>294</v>
      </c>
      <c r="E157" s="214" t="s">
        <v>3337</v>
      </c>
      <c r="F157" s="175">
        <v>130</v>
      </c>
      <c r="G157" s="175">
        <f t="shared" si="6"/>
        <v>91</v>
      </c>
      <c r="H157" s="176">
        <f t="shared" si="7"/>
        <v>0.46800000000000003</v>
      </c>
      <c r="I157" s="176">
        <f t="shared" si="8"/>
        <v>0.91866666666666674</v>
      </c>
      <c r="J157" s="174" t="s">
        <v>1218</v>
      </c>
    </row>
    <row r="158" spans="1:10" ht="30" customHeight="1">
      <c r="A158" s="173">
        <v>66</v>
      </c>
      <c r="B158" s="174" t="s">
        <v>307</v>
      </c>
      <c r="C158" s="174" t="s">
        <v>294</v>
      </c>
      <c r="D158" s="214" t="s">
        <v>294</v>
      </c>
      <c r="E158" s="214" t="s">
        <v>3338</v>
      </c>
      <c r="F158" s="175">
        <v>73</v>
      </c>
      <c r="G158" s="175">
        <f t="shared" si="6"/>
        <v>51.1</v>
      </c>
      <c r="H158" s="176">
        <f t="shared" si="7"/>
        <v>0.26280000000000003</v>
      </c>
      <c r="I158" s="176">
        <f t="shared" si="8"/>
        <v>0.5158666666666667</v>
      </c>
      <c r="J158" s="174" t="s">
        <v>1218</v>
      </c>
    </row>
    <row r="159" spans="1:10" ht="30" customHeight="1">
      <c r="A159" s="173"/>
      <c r="B159" s="174"/>
      <c r="C159" s="174"/>
      <c r="D159" s="214"/>
      <c r="E159" s="264" t="s">
        <v>4583</v>
      </c>
      <c r="F159" s="175">
        <f>SUM(F93:F158)</f>
        <v>9770</v>
      </c>
      <c r="G159" s="175">
        <f>SUM(G93:G158)</f>
        <v>6838.9999999999991</v>
      </c>
      <c r="H159" s="176">
        <f>SUM(H93:H158)</f>
        <v>35.172000000000004</v>
      </c>
      <c r="I159" s="176">
        <f>SUM(I93:I158)</f>
        <v>69.041333333333327</v>
      </c>
      <c r="J159" s="174"/>
    </row>
    <row r="160" spans="1:10" ht="30" customHeight="1">
      <c r="A160" s="173">
        <v>1</v>
      </c>
      <c r="B160" s="174" t="s">
        <v>3751</v>
      </c>
      <c r="C160" s="174" t="s">
        <v>3751</v>
      </c>
      <c r="D160" s="214" t="s">
        <v>3751</v>
      </c>
      <c r="E160" s="214" t="s">
        <v>878</v>
      </c>
      <c r="F160" s="175">
        <v>488</v>
      </c>
      <c r="G160" s="175">
        <f t="shared" si="6"/>
        <v>341.6</v>
      </c>
      <c r="H160" s="176">
        <f t="shared" si="7"/>
        <v>1.7567999999999997</v>
      </c>
      <c r="I160" s="176">
        <f t="shared" si="8"/>
        <v>3.4485333333333328</v>
      </c>
      <c r="J160" s="174" t="s">
        <v>1219</v>
      </c>
    </row>
    <row r="161" spans="1:88" ht="30" customHeight="1">
      <c r="A161" s="173">
        <v>2</v>
      </c>
      <c r="B161" s="174" t="s">
        <v>3751</v>
      </c>
      <c r="C161" s="174" t="s">
        <v>3751</v>
      </c>
      <c r="D161" s="214" t="s">
        <v>3751</v>
      </c>
      <c r="E161" s="214" t="s">
        <v>879</v>
      </c>
      <c r="F161" s="175">
        <v>207</v>
      </c>
      <c r="G161" s="175">
        <f t="shared" si="6"/>
        <v>144.9</v>
      </c>
      <c r="H161" s="176">
        <f t="shared" si="7"/>
        <v>0.74519999999999997</v>
      </c>
      <c r="I161" s="176">
        <f t="shared" si="8"/>
        <v>1.4628000000000001</v>
      </c>
      <c r="J161" s="174" t="s">
        <v>1219</v>
      </c>
    </row>
    <row r="162" spans="1:88" ht="30" customHeight="1">
      <c r="A162" s="173">
        <v>3</v>
      </c>
      <c r="B162" s="174" t="s">
        <v>3751</v>
      </c>
      <c r="C162" s="174" t="s">
        <v>3751</v>
      </c>
      <c r="D162" s="214" t="s">
        <v>3751</v>
      </c>
      <c r="E162" s="214" t="s">
        <v>880</v>
      </c>
      <c r="F162" s="175">
        <v>268</v>
      </c>
      <c r="G162" s="175">
        <f t="shared" si="6"/>
        <v>187.6</v>
      </c>
      <c r="H162" s="176">
        <f t="shared" si="7"/>
        <v>0.96479999999999999</v>
      </c>
      <c r="I162" s="176">
        <f t="shared" si="8"/>
        <v>1.8938666666666666</v>
      </c>
      <c r="J162" s="175" t="s">
        <v>4573</v>
      </c>
    </row>
    <row r="163" spans="1:88" ht="30" customHeight="1">
      <c r="A163" s="173">
        <v>4</v>
      </c>
      <c r="B163" s="174" t="s">
        <v>3751</v>
      </c>
      <c r="C163" s="174" t="s">
        <v>3751</v>
      </c>
      <c r="D163" s="214" t="s">
        <v>3751</v>
      </c>
      <c r="E163" s="214" t="s">
        <v>881</v>
      </c>
      <c r="F163" s="175">
        <v>207</v>
      </c>
      <c r="G163" s="175">
        <f t="shared" si="6"/>
        <v>144.9</v>
      </c>
      <c r="H163" s="176">
        <f t="shared" si="7"/>
        <v>0.74519999999999997</v>
      </c>
      <c r="I163" s="176">
        <f t="shared" si="8"/>
        <v>1.4628000000000001</v>
      </c>
      <c r="J163" s="175" t="s">
        <v>4573</v>
      </c>
    </row>
    <row r="164" spans="1:88" ht="30" customHeight="1">
      <c r="A164" s="173">
        <v>5</v>
      </c>
      <c r="B164" s="174" t="s">
        <v>3751</v>
      </c>
      <c r="C164" s="174" t="s">
        <v>3751</v>
      </c>
      <c r="D164" s="214" t="s">
        <v>3751</v>
      </c>
      <c r="E164" s="214" t="s">
        <v>882</v>
      </c>
      <c r="F164" s="175">
        <v>253</v>
      </c>
      <c r="G164" s="175">
        <f t="shared" si="6"/>
        <v>177.1</v>
      </c>
      <c r="H164" s="176">
        <f t="shared" si="7"/>
        <v>0.91079999999999994</v>
      </c>
      <c r="I164" s="176">
        <f t="shared" si="8"/>
        <v>1.7878666666666667</v>
      </c>
      <c r="J164" s="174" t="s">
        <v>1221</v>
      </c>
    </row>
    <row r="165" spans="1:88" ht="30" customHeight="1">
      <c r="A165" s="173">
        <v>6</v>
      </c>
      <c r="B165" s="174" t="s">
        <v>3751</v>
      </c>
      <c r="C165" s="174" t="s">
        <v>3751</v>
      </c>
      <c r="D165" s="214" t="s">
        <v>3751</v>
      </c>
      <c r="E165" s="214" t="s">
        <v>883</v>
      </c>
      <c r="F165" s="175">
        <v>168</v>
      </c>
      <c r="G165" s="175">
        <f t="shared" si="6"/>
        <v>117.6</v>
      </c>
      <c r="H165" s="176">
        <f t="shared" si="7"/>
        <v>0.6048</v>
      </c>
      <c r="I165" s="176">
        <f t="shared" si="8"/>
        <v>1.1872</v>
      </c>
      <c r="J165" s="174" t="s">
        <v>1222</v>
      </c>
    </row>
    <row r="166" spans="1:88" ht="30" customHeight="1">
      <c r="A166" s="173">
        <v>7</v>
      </c>
      <c r="B166" s="174" t="s">
        <v>3751</v>
      </c>
      <c r="C166" s="174" t="s">
        <v>3751</v>
      </c>
      <c r="D166" s="214" t="s">
        <v>3751</v>
      </c>
      <c r="E166" s="214" t="s">
        <v>884</v>
      </c>
      <c r="F166" s="175">
        <v>153</v>
      </c>
      <c r="G166" s="175">
        <f t="shared" si="6"/>
        <v>107.1</v>
      </c>
      <c r="H166" s="176">
        <f t="shared" si="7"/>
        <v>0.55080000000000007</v>
      </c>
      <c r="I166" s="176">
        <f t="shared" si="8"/>
        <v>1.0811999999999999</v>
      </c>
      <c r="J166" s="174" t="s">
        <v>1223</v>
      </c>
    </row>
    <row r="167" spans="1:88" s="125" customFormat="1" ht="30" customHeight="1">
      <c r="A167" s="173">
        <v>8</v>
      </c>
      <c r="B167" s="174" t="s">
        <v>3751</v>
      </c>
      <c r="C167" s="174" t="s">
        <v>3751</v>
      </c>
      <c r="D167" s="214" t="s">
        <v>3751</v>
      </c>
      <c r="E167" s="214" t="s">
        <v>3834</v>
      </c>
      <c r="F167" s="175">
        <v>257</v>
      </c>
      <c r="G167" s="175">
        <f t="shared" si="6"/>
        <v>179.9</v>
      </c>
      <c r="H167" s="176">
        <v>1.1499999999999999</v>
      </c>
      <c r="I167" s="176">
        <v>2.2999999999999998</v>
      </c>
      <c r="J167" s="174" t="s">
        <v>4165</v>
      </c>
      <c r="K167" s="126"/>
      <c r="L167" s="126"/>
      <c r="M167" s="126"/>
      <c r="N167" s="126"/>
      <c r="O167" s="126"/>
      <c r="P167" s="126"/>
      <c r="Q167" s="126"/>
      <c r="R167" s="126"/>
      <c r="S167" s="126"/>
      <c r="T167" s="126"/>
      <c r="U167" s="126"/>
      <c r="V167" s="126"/>
      <c r="W167" s="126"/>
      <c r="X167" s="126"/>
      <c r="Y167" s="126"/>
      <c r="Z167" s="126"/>
      <c r="AA167" s="126"/>
      <c r="AB167" s="126"/>
      <c r="AC167" s="126"/>
      <c r="AD167" s="126"/>
      <c r="AE167" s="126"/>
      <c r="AF167" s="126"/>
      <c r="AG167" s="126"/>
      <c r="AH167" s="126"/>
      <c r="AI167" s="126"/>
      <c r="AJ167" s="126"/>
      <c r="AK167" s="126"/>
      <c r="AL167" s="126"/>
      <c r="AM167" s="126"/>
      <c r="AN167" s="126"/>
      <c r="AO167" s="126"/>
      <c r="AP167" s="126"/>
      <c r="AQ167" s="126"/>
      <c r="AR167" s="126"/>
      <c r="AS167" s="126"/>
      <c r="AT167" s="126"/>
      <c r="AU167" s="126"/>
      <c r="AV167" s="126"/>
      <c r="AW167" s="126"/>
      <c r="AX167" s="126"/>
      <c r="AY167" s="126"/>
      <c r="AZ167" s="126"/>
      <c r="BA167" s="126"/>
      <c r="BB167" s="126"/>
      <c r="BC167" s="126"/>
      <c r="BD167" s="126"/>
      <c r="BE167" s="126"/>
      <c r="BF167" s="126"/>
      <c r="BG167" s="126"/>
      <c r="BH167" s="126"/>
      <c r="BI167" s="126"/>
      <c r="BJ167" s="126"/>
      <c r="BK167" s="126"/>
      <c r="BL167" s="126"/>
      <c r="BM167" s="126"/>
      <c r="BN167" s="126"/>
      <c r="BO167" s="126"/>
      <c r="BP167" s="126"/>
      <c r="BQ167" s="126"/>
      <c r="BR167" s="126"/>
      <c r="BS167" s="126"/>
      <c r="BT167" s="126"/>
      <c r="BU167" s="126"/>
      <c r="BV167" s="126"/>
      <c r="BW167" s="126"/>
      <c r="BX167" s="126"/>
      <c r="BY167" s="126"/>
      <c r="BZ167" s="126"/>
      <c r="CA167" s="126"/>
      <c r="CB167" s="126"/>
      <c r="CC167" s="126"/>
      <c r="CD167" s="126"/>
      <c r="CE167" s="126"/>
      <c r="CF167" s="126"/>
      <c r="CG167" s="126"/>
      <c r="CH167" s="126"/>
      <c r="CI167" s="126"/>
      <c r="CJ167" s="126"/>
    </row>
    <row r="168" spans="1:88" ht="30" customHeight="1">
      <c r="A168" s="173">
        <v>9</v>
      </c>
      <c r="B168" s="174" t="s">
        <v>3751</v>
      </c>
      <c r="C168" s="174" t="s">
        <v>3751</v>
      </c>
      <c r="D168" s="214" t="s">
        <v>3751</v>
      </c>
      <c r="E168" s="214" t="s">
        <v>714</v>
      </c>
      <c r="F168" s="175">
        <v>114</v>
      </c>
      <c r="G168" s="175">
        <f t="shared" si="6"/>
        <v>79.8</v>
      </c>
      <c r="H168" s="176">
        <f t="shared" si="7"/>
        <v>0.41039999999999999</v>
      </c>
      <c r="I168" s="176">
        <f t="shared" si="8"/>
        <v>0.80559999999999998</v>
      </c>
      <c r="J168" s="174" t="s">
        <v>1220</v>
      </c>
    </row>
    <row r="169" spans="1:88" ht="30" customHeight="1">
      <c r="A169" s="173">
        <v>10</v>
      </c>
      <c r="B169" s="174" t="s">
        <v>3751</v>
      </c>
      <c r="C169" s="174" t="s">
        <v>3751</v>
      </c>
      <c r="D169" s="214" t="s">
        <v>3760</v>
      </c>
      <c r="E169" s="214" t="s">
        <v>715</v>
      </c>
      <c r="F169" s="175">
        <v>141</v>
      </c>
      <c r="G169" s="175">
        <f t="shared" si="6"/>
        <v>98.7</v>
      </c>
      <c r="H169" s="176">
        <f t="shared" si="7"/>
        <v>0.50759999999999994</v>
      </c>
      <c r="I169" s="176">
        <f t="shared" si="8"/>
        <v>0.99639999999999995</v>
      </c>
      <c r="J169" s="174" t="s">
        <v>1221</v>
      </c>
    </row>
    <row r="170" spans="1:88" ht="30" customHeight="1">
      <c r="A170" s="173">
        <v>11</v>
      </c>
      <c r="B170" s="174" t="s">
        <v>3751</v>
      </c>
      <c r="C170" s="174" t="s">
        <v>3751</v>
      </c>
      <c r="D170" s="214" t="s">
        <v>3761</v>
      </c>
      <c r="E170" s="214" t="s">
        <v>716</v>
      </c>
      <c r="F170" s="175">
        <v>126</v>
      </c>
      <c r="G170" s="175">
        <f t="shared" si="6"/>
        <v>88.2</v>
      </c>
      <c r="H170" s="176">
        <f t="shared" si="7"/>
        <v>0.45360000000000006</v>
      </c>
      <c r="I170" s="176">
        <f t="shared" si="8"/>
        <v>0.89040000000000008</v>
      </c>
      <c r="J170" s="174" t="s">
        <v>4166</v>
      </c>
    </row>
    <row r="171" spans="1:88" ht="30" customHeight="1">
      <c r="A171" s="173">
        <v>12</v>
      </c>
      <c r="B171" s="174" t="s">
        <v>3751</v>
      </c>
      <c r="C171" s="174" t="s">
        <v>3751</v>
      </c>
      <c r="D171" s="214" t="s">
        <v>3761</v>
      </c>
      <c r="E171" s="214" t="s">
        <v>717</v>
      </c>
      <c r="F171" s="175">
        <v>125</v>
      </c>
      <c r="G171" s="175">
        <f t="shared" si="6"/>
        <v>87.5</v>
      </c>
      <c r="H171" s="176">
        <f t="shared" si="7"/>
        <v>0.45</v>
      </c>
      <c r="I171" s="176">
        <f t="shared" si="8"/>
        <v>0.8833333333333333</v>
      </c>
      <c r="J171" s="174" t="s">
        <v>4166</v>
      </c>
    </row>
    <row r="172" spans="1:88" ht="30" customHeight="1">
      <c r="A172" s="173">
        <v>13</v>
      </c>
      <c r="B172" s="174" t="s">
        <v>3751</v>
      </c>
      <c r="C172" s="174" t="s">
        <v>3751</v>
      </c>
      <c r="D172" s="214" t="s">
        <v>3761</v>
      </c>
      <c r="E172" s="214" t="s">
        <v>718</v>
      </c>
      <c r="F172" s="175">
        <v>151</v>
      </c>
      <c r="G172" s="175">
        <f t="shared" si="6"/>
        <v>105.7</v>
      </c>
      <c r="H172" s="176">
        <f t="shared" si="7"/>
        <v>0.54360000000000008</v>
      </c>
      <c r="I172" s="176">
        <f t="shared" si="8"/>
        <v>1.0670666666666666</v>
      </c>
      <c r="J172" s="174" t="s">
        <v>4198</v>
      </c>
    </row>
    <row r="173" spans="1:88" ht="30" customHeight="1">
      <c r="A173" s="173">
        <v>14</v>
      </c>
      <c r="B173" s="174" t="s">
        <v>3751</v>
      </c>
      <c r="C173" s="174" t="s">
        <v>3751</v>
      </c>
      <c r="D173" s="214" t="s">
        <v>3761</v>
      </c>
      <c r="E173" s="214" t="s">
        <v>719</v>
      </c>
      <c r="F173" s="175">
        <v>64</v>
      </c>
      <c r="G173" s="175">
        <f t="shared" si="6"/>
        <v>44.8</v>
      </c>
      <c r="H173" s="176">
        <f t="shared" si="7"/>
        <v>0.23040000000000002</v>
      </c>
      <c r="I173" s="176">
        <f t="shared" si="8"/>
        <v>0.45226666666666665</v>
      </c>
      <c r="J173" s="174" t="s">
        <v>4198</v>
      </c>
    </row>
    <row r="174" spans="1:88" ht="30" customHeight="1">
      <c r="A174" s="173">
        <v>15</v>
      </c>
      <c r="B174" s="174" t="s">
        <v>3751</v>
      </c>
      <c r="C174" s="174" t="s">
        <v>3751</v>
      </c>
      <c r="D174" s="214" t="s">
        <v>3761</v>
      </c>
      <c r="E174" s="214" t="s">
        <v>3729</v>
      </c>
      <c r="F174" s="175">
        <v>125</v>
      </c>
      <c r="G174" s="175">
        <f t="shared" si="6"/>
        <v>87.5</v>
      </c>
      <c r="H174" s="176">
        <f t="shared" si="7"/>
        <v>0.45</v>
      </c>
      <c r="I174" s="176">
        <f t="shared" si="8"/>
        <v>0.8833333333333333</v>
      </c>
      <c r="J174" s="174" t="s">
        <v>2511</v>
      </c>
    </row>
    <row r="175" spans="1:88" ht="30" customHeight="1">
      <c r="A175" s="173">
        <v>16</v>
      </c>
      <c r="B175" s="174" t="s">
        <v>3751</v>
      </c>
      <c r="C175" s="174" t="s">
        <v>3751</v>
      </c>
      <c r="D175" s="214" t="s">
        <v>3762</v>
      </c>
      <c r="E175" s="214" t="s">
        <v>720</v>
      </c>
      <c r="F175" s="175">
        <v>138</v>
      </c>
      <c r="G175" s="175">
        <f t="shared" si="6"/>
        <v>96.6</v>
      </c>
      <c r="H175" s="176">
        <f t="shared" si="7"/>
        <v>0.49680000000000002</v>
      </c>
      <c r="I175" s="176">
        <f t="shared" si="8"/>
        <v>0.97519999999999996</v>
      </c>
      <c r="J175" s="174" t="s">
        <v>2512</v>
      </c>
    </row>
    <row r="176" spans="1:88" ht="30" customHeight="1">
      <c r="A176" s="173">
        <v>17</v>
      </c>
      <c r="B176" s="174" t="s">
        <v>3751</v>
      </c>
      <c r="C176" s="174" t="s">
        <v>3751</v>
      </c>
      <c r="D176" s="214" t="s">
        <v>3762</v>
      </c>
      <c r="E176" s="214" t="s">
        <v>721</v>
      </c>
      <c r="F176" s="175">
        <v>76</v>
      </c>
      <c r="G176" s="175">
        <f t="shared" si="6"/>
        <v>53.2</v>
      </c>
      <c r="H176" s="176">
        <f t="shared" si="7"/>
        <v>0.27360000000000001</v>
      </c>
      <c r="I176" s="176">
        <f t="shared" si="8"/>
        <v>0.53706666666666669</v>
      </c>
      <c r="J176" s="174" t="s">
        <v>2512</v>
      </c>
    </row>
    <row r="177" spans="1:10" ht="30" customHeight="1">
      <c r="A177" s="173">
        <v>18</v>
      </c>
      <c r="B177" s="174" t="s">
        <v>3751</v>
      </c>
      <c r="C177" s="174" t="s">
        <v>3756</v>
      </c>
      <c r="D177" s="214" t="s">
        <v>3764</v>
      </c>
      <c r="E177" s="214" t="s">
        <v>726</v>
      </c>
      <c r="F177" s="175">
        <v>213</v>
      </c>
      <c r="G177" s="175">
        <f t="shared" si="6"/>
        <v>149.1</v>
      </c>
      <c r="H177" s="176">
        <f t="shared" si="7"/>
        <v>0.76679999999999993</v>
      </c>
      <c r="I177" s="176">
        <f t="shared" si="8"/>
        <v>1.5052000000000001</v>
      </c>
      <c r="J177" s="174" t="s">
        <v>2513</v>
      </c>
    </row>
    <row r="178" spans="1:10" ht="30" customHeight="1">
      <c r="A178" s="173">
        <v>19</v>
      </c>
      <c r="B178" s="174" t="s">
        <v>3751</v>
      </c>
      <c r="C178" s="174" t="s">
        <v>3756</v>
      </c>
      <c r="D178" s="214" t="s">
        <v>3764</v>
      </c>
      <c r="E178" s="214" t="s">
        <v>727</v>
      </c>
      <c r="F178" s="175">
        <v>148</v>
      </c>
      <c r="G178" s="175">
        <f t="shared" si="6"/>
        <v>103.6</v>
      </c>
      <c r="H178" s="176">
        <f t="shared" si="7"/>
        <v>0.53280000000000005</v>
      </c>
      <c r="I178" s="176">
        <f t="shared" si="8"/>
        <v>1.0458666666666665</v>
      </c>
      <c r="J178" s="174" t="s">
        <v>2513</v>
      </c>
    </row>
    <row r="179" spans="1:10" ht="30" customHeight="1">
      <c r="A179" s="173">
        <v>20</v>
      </c>
      <c r="B179" s="174" t="s">
        <v>3751</v>
      </c>
      <c r="C179" s="174" t="s">
        <v>3756</v>
      </c>
      <c r="D179" s="214" t="s">
        <v>3765</v>
      </c>
      <c r="E179" s="214" t="s">
        <v>728</v>
      </c>
      <c r="F179" s="175">
        <v>77</v>
      </c>
      <c r="G179" s="175">
        <f t="shared" si="6"/>
        <v>53.9</v>
      </c>
      <c r="H179" s="176">
        <f t="shared" si="7"/>
        <v>0.2772</v>
      </c>
      <c r="I179" s="176">
        <f t="shared" si="8"/>
        <v>0.54413333333333336</v>
      </c>
      <c r="J179" s="184" t="s">
        <v>4572</v>
      </c>
    </row>
    <row r="180" spans="1:10" ht="30" customHeight="1">
      <c r="A180" s="173">
        <v>21</v>
      </c>
      <c r="B180" s="174" t="s">
        <v>3751</v>
      </c>
      <c r="C180" s="174" t="s">
        <v>3756</v>
      </c>
      <c r="D180" s="214" t="s">
        <v>3765</v>
      </c>
      <c r="E180" s="214" t="s">
        <v>729</v>
      </c>
      <c r="F180" s="175">
        <v>143</v>
      </c>
      <c r="G180" s="175">
        <f t="shared" si="6"/>
        <v>100.1</v>
      </c>
      <c r="H180" s="176">
        <f t="shared" si="7"/>
        <v>0.51479999999999992</v>
      </c>
      <c r="I180" s="176">
        <f t="shared" si="8"/>
        <v>1.0105333333333335</v>
      </c>
      <c r="J180" s="184" t="s">
        <v>4572</v>
      </c>
    </row>
    <row r="181" spans="1:10" ht="30" customHeight="1">
      <c r="A181" s="173">
        <v>22</v>
      </c>
      <c r="B181" s="174" t="s">
        <v>3751</v>
      </c>
      <c r="C181" s="174" t="s">
        <v>3756</v>
      </c>
      <c r="D181" s="214" t="s">
        <v>3765</v>
      </c>
      <c r="E181" s="214" t="s">
        <v>730</v>
      </c>
      <c r="F181" s="175">
        <v>170</v>
      </c>
      <c r="G181" s="175">
        <f t="shared" si="6"/>
        <v>119</v>
      </c>
      <c r="H181" s="176">
        <f t="shared" si="7"/>
        <v>0.61199999999999999</v>
      </c>
      <c r="I181" s="176">
        <f t="shared" si="8"/>
        <v>1.2013333333333334</v>
      </c>
      <c r="J181" s="174" t="s">
        <v>2514</v>
      </c>
    </row>
    <row r="182" spans="1:10" ht="30" customHeight="1">
      <c r="A182" s="173">
        <v>23</v>
      </c>
      <c r="B182" s="174" t="s">
        <v>3751</v>
      </c>
      <c r="C182" s="174" t="s">
        <v>3756</v>
      </c>
      <c r="D182" s="214" t="s">
        <v>3765</v>
      </c>
      <c r="E182" s="214" t="s">
        <v>731</v>
      </c>
      <c r="F182" s="175">
        <v>132</v>
      </c>
      <c r="G182" s="175">
        <f t="shared" si="6"/>
        <v>92.4</v>
      </c>
      <c r="H182" s="176">
        <f t="shared" si="7"/>
        <v>0.47520000000000001</v>
      </c>
      <c r="I182" s="176">
        <f t="shared" si="8"/>
        <v>0.93279999999999985</v>
      </c>
      <c r="J182" s="174" t="s">
        <v>2515</v>
      </c>
    </row>
    <row r="183" spans="1:10" ht="30" customHeight="1">
      <c r="A183" s="173">
        <v>24</v>
      </c>
      <c r="B183" s="174" t="s">
        <v>3751</v>
      </c>
      <c r="C183" s="174" t="s">
        <v>3756</v>
      </c>
      <c r="D183" s="214" t="s">
        <v>3765</v>
      </c>
      <c r="E183" s="214" t="s">
        <v>732</v>
      </c>
      <c r="F183" s="175">
        <v>603</v>
      </c>
      <c r="G183" s="175">
        <f t="shared" si="6"/>
        <v>422.1</v>
      </c>
      <c r="H183" s="176">
        <f t="shared" si="7"/>
        <v>2.1708000000000003</v>
      </c>
      <c r="I183" s="176">
        <f t="shared" si="8"/>
        <v>4.2611999999999997</v>
      </c>
      <c r="J183" s="174" t="s">
        <v>2515</v>
      </c>
    </row>
    <row r="184" spans="1:10" ht="30" customHeight="1">
      <c r="A184" s="173">
        <v>25</v>
      </c>
      <c r="B184" s="174" t="s">
        <v>3751</v>
      </c>
      <c r="C184" s="174" t="s">
        <v>3756</v>
      </c>
      <c r="D184" s="214" t="s">
        <v>3765</v>
      </c>
      <c r="E184" s="214" t="s">
        <v>735</v>
      </c>
      <c r="F184" s="175">
        <v>145</v>
      </c>
      <c r="G184" s="175">
        <f t="shared" si="6"/>
        <v>101.5</v>
      </c>
      <c r="H184" s="176">
        <f t="shared" si="7"/>
        <v>0.52199999999999991</v>
      </c>
      <c r="I184" s="176">
        <f t="shared" si="8"/>
        <v>1.0246666666666666</v>
      </c>
      <c r="J184" s="174" t="s">
        <v>2515</v>
      </c>
    </row>
    <row r="185" spans="1:10" ht="30" customHeight="1">
      <c r="A185" s="173">
        <v>26</v>
      </c>
      <c r="B185" s="174" t="s">
        <v>3751</v>
      </c>
      <c r="C185" s="174" t="s">
        <v>3756</v>
      </c>
      <c r="D185" s="214" t="s">
        <v>3766</v>
      </c>
      <c r="E185" s="214" t="s">
        <v>734</v>
      </c>
      <c r="F185" s="175">
        <v>130</v>
      </c>
      <c r="G185" s="175">
        <f t="shared" si="6"/>
        <v>91</v>
      </c>
      <c r="H185" s="176">
        <f t="shared" si="7"/>
        <v>0.46800000000000003</v>
      </c>
      <c r="I185" s="176">
        <f t="shared" si="8"/>
        <v>0.91866666666666674</v>
      </c>
      <c r="J185" s="174" t="s">
        <v>2516</v>
      </c>
    </row>
    <row r="186" spans="1:10" ht="30" customHeight="1">
      <c r="A186" s="173">
        <v>27</v>
      </c>
      <c r="B186" s="174" t="s">
        <v>3751</v>
      </c>
      <c r="C186" s="174" t="s">
        <v>3756</v>
      </c>
      <c r="D186" s="214" t="s">
        <v>3767</v>
      </c>
      <c r="E186" s="214" t="s">
        <v>736</v>
      </c>
      <c r="F186" s="175">
        <v>223</v>
      </c>
      <c r="G186" s="175">
        <f t="shared" si="6"/>
        <v>156.1</v>
      </c>
      <c r="H186" s="176">
        <f t="shared" si="7"/>
        <v>0.80279999999999996</v>
      </c>
      <c r="I186" s="176">
        <f t="shared" si="8"/>
        <v>1.5758666666666667</v>
      </c>
      <c r="J186" s="174"/>
    </row>
    <row r="187" spans="1:10" ht="30" customHeight="1">
      <c r="A187" s="173">
        <v>28</v>
      </c>
      <c r="B187" s="174" t="s">
        <v>3751</v>
      </c>
      <c r="C187" s="174" t="s">
        <v>3756</v>
      </c>
      <c r="D187" s="214" t="s">
        <v>3768</v>
      </c>
      <c r="E187" s="214" t="s">
        <v>737</v>
      </c>
      <c r="F187" s="175">
        <v>134</v>
      </c>
      <c r="G187" s="175">
        <f t="shared" si="6"/>
        <v>93.8</v>
      </c>
      <c r="H187" s="176">
        <f t="shared" si="7"/>
        <v>0.4824</v>
      </c>
      <c r="I187" s="176">
        <f t="shared" si="8"/>
        <v>0.94693333333333329</v>
      </c>
      <c r="J187" s="174" t="s">
        <v>2517</v>
      </c>
    </row>
    <row r="188" spans="1:10" ht="30" customHeight="1">
      <c r="A188" s="173">
        <v>29</v>
      </c>
      <c r="B188" s="174" t="s">
        <v>3751</v>
      </c>
      <c r="C188" s="174" t="s">
        <v>3756</v>
      </c>
      <c r="D188" s="214" t="s">
        <v>3766</v>
      </c>
      <c r="E188" s="214" t="s">
        <v>3808</v>
      </c>
      <c r="F188" s="175">
        <v>123</v>
      </c>
      <c r="G188" s="175">
        <f t="shared" si="6"/>
        <v>86.1</v>
      </c>
      <c r="H188" s="176">
        <f t="shared" si="7"/>
        <v>0.44280000000000003</v>
      </c>
      <c r="I188" s="176">
        <f t="shared" si="8"/>
        <v>0.86919999999999997</v>
      </c>
      <c r="J188" s="174" t="s">
        <v>2518</v>
      </c>
    </row>
    <row r="189" spans="1:10" ht="30" customHeight="1">
      <c r="A189" s="173">
        <v>30</v>
      </c>
      <c r="B189" s="174" t="s">
        <v>3751</v>
      </c>
      <c r="C189" s="174" t="s">
        <v>3757</v>
      </c>
      <c r="D189" s="214" t="s">
        <v>3769</v>
      </c>
      <c r="E189" s="214" t="s">
        <v>738</v>
      </c>
      <c r="F189" s="175">
        <v>133</v>
      </c>
      <c r="G189" s="175">
        <f t="shared" si="6"/>
        <v>93.1</v>
      </c>
      <c r="H189" s="176">
        <f t="shared" si="7"/>
        <v>0.47879999999999995</v>
      </c>
      <c r="I189" s="176">
        <f t="shared" si="8"/>
        <v>0.93986666666666663</v>
      </c>
      <c r="J189" s="174" t="s">
        <v>4198</v>
      </c>
    </row>
    <row r="190" spans="1:10" ht="30" customHeight="1">
      <c r="A190" s="173">
        <v>31</v>
      </c>
      <c r="B190" s="174" t="s">
        <v>3751</v>
      </c>
      <c r="C190" s="174" t="s">
        <v>3757</v>
      </c>
      <c r="D190" s="214" t="s">
        <v>3769</v>
      </c>
      <c r="E190" s="214" t="s">
        <v>739</v>
      </c>
      <c r="F190" s="175">
        <v>151</v>
      </c>
      <c r="G190" s="175">
        <f t="shared" si="6"/>
        <v>105.7</v>
      </c>
      <c r="H190" s="176">
        <f t="shared" si="7"/>
        <v>0.54360000000000008</v>
      </c>
      <c r="I190" s="176">
        <f t="shared" si="8"/>
        <v>1.0670666666666666</v>
      </c>
      <c r="J190" s="174" t="s">
        <v>2511</v>
      </c>
    </row>
    <row r="191" spans="1:10" ht="30" customHeight="1">
      <c r="A191" s="173">
        <v>32</v>
      </c>
      <c r="B191" s="174" t="s">
        <v>3751</v>
      </c>
      <c r="C191" s="174" t="s">
        <v>3757</v>
      </c>
      <c r="D191" s="214" t="s">
        <v>3769</v>
      </c>
      <c r="E191" s="214" t="s">
        <v>733</v>
      </c>
      <c r="F191" s="175">
        <v>104</v>
      </c>
      <c r="G191" s="175">
        <f t="shared" si="6"/>
        <v>72.8</v>
      </c>
      <c r="H191" s="176">
        <f t="shared" si="7"/>
        <v>0.37439999999999996</v>
      </c>
      <c r="I191" s="176">
        <f t="shared" si="8"/>
        <v>0.73493333333333322</v>
      </c>
      <c r="J191" s="174" t="s">
        <v>2511</v>
      </c>
    </row>
    <row r="192" spans="1:10" ht="30" customHeight="1">
      <c r="A192" s="173">
        <v>33</v>
      </c>
      <c r="B192" s="174" t="s">
        <v>3751</v>
      </c>
      <c r="C192" s="174" t="s">
        <v>3757</v>
      </c>
      <c r="D192" s="214" t="s">
        <v>3769</v>
      </c>
      <c r="E192" s="214" t="s">
        <v>740</v>
      </c>
      <c r="F192" s="175">
        <v>167</v>
      </c>
      <c r="G192" s="175">
        <f t="shared" si="6"/>
        <v>116.9</v>
      </c>
      <c r="H192" s="176">
        <f t="shared" si="7"/>
        <v>0.60120000000000007</v>
      </c>
      <c r="I192" s="176">
        <f t="shared" si="8"/>
        <v>1.1801333333333333</v>
      </c>
      <c r="J192" s="174" t="s">
        <v>2511</v>
      </c>
    </row>
    <row r="193" spans="1:10" ht="30" customHeight="1">
      <c r="A193" s="173">
        <v>34</v>
      </c>
      <c r="B193" s="174" t="s">
        <v>3751</v>
      </c>
      <c r="C193" s="174" t="s">
        <v>3757</v>
      </c>
      <c r="D193" s="214" t="s">
        <v>3769</v>
      </c>
      <c r="E193" s="214" t="s">
        <v>3754</v>
      </c>
      <c r="F193" s="175">
        <v>308</v>
      </c>
      <c r="G193" s="175">
        <f t="shared" si="6"/>
        <v>215.6</v>
      </c>
      <c r="H193" s="176">
        <f t="shared" si="7"/>
        <v>1.1088</v>
      </c>
      <c r="I193" s="176">
        <f t="shared" si="8"/>
        <v>2.1765333333333334</v>
      </c>
      <c r="J193" s="174" t="s">
        <v>2519</v>
      </c>
    </row>
    <row r="194" spans="1:10" ht="30" customHeight="1">
      <c r="A194" s="173">
        <v>35</v>
      </c>
      <c r="B194" s="174" t="s">
        <v>3751</v>
      </c>
      <c r="C194" s="174" t="s">
        <v>3757</v>
      </c>
      <c r="D194" s="214" t="s">
        <v>3757</v>
      </c>
      <c r="E194" s="214" t="s">
        <v>3752</v>
      </c>
      <c r="F194" s="175">
        <v>131</v>
      </c>
      <c r="G194" s="175">
        <f t="shared" si="6"/>
        <v>91.7</v>
      </c>
      <c r="H194" s="176">
        <f t="shared" si="7"/>
        <v>0.47159999999999996</v>
      </c>
      <c r="I194" s="176">
        <f t="shared" si="8"/>
        <v>0.92573333333333341</v>
      </c>
      <c r="J194" s="174" t="s">
        <v>2519</v>
      </c>
    </row>
    <row r="195" spans="1:10" ht="30" customHeight="1">
      <c r="A195" s="173">
        <v>36</v>
      </c>
      <c r="B195" s="174" t="s">
        <v>3751</v>
      </c>
      <c r="C195" s="174" t="s">
        <v>3757</v>
      </c>
      <c r="D195" s="214" t="s">
        <v>3757</v>
      </c>
      <c r="E195" s="214" t="s">
        <v>3753</v>
      </c>
      <c r="F195" s="175">
        <v>138</v>
      </c>
      <c r="G195" s="175">
        <f t="shared" si="6"/>
        <v>96.6</v>
      </c>
      <c r="H195" s="176">
        <f t="shared" si="7"/>
        <v>0.49680000000000002</v>
      </c>
      <c r="I195" s="176">
        <f t="shared" si="8"/>
        <v>0.97519999999999996</v>
      </c>
      <c r="J195" s="174" t="s">
        <v>2520</v>
      </c>
    </row>
    <row r="196" spans="1:10" ht="30" customHeight="1">
      <c r="A196" s="173">
        <v>37</v>
      </c>
      <c r="B196" s="174" t="s">
        <v>3751</v>
      </c>
      <c r="C196" s="174" t="s">
        <v>3757</v>
      </c>
      <c r="D196" s="214" t="s">
        <v>3770</v>
      </c>
      <c r="E196" s="214" t="s">
        <v>741</v>
      </c>
      <c r="F196" s="175">
        <v>164</v>
      </c>
      <c r="G196" s="175">
        <f t="shared" si="6"/>
        <v>114.8</v>
      </c>
      <c r="H196" s="176">
        <f t="shared" si="7"/>
        <v>0.59040000000000004</v>
      </c>
      <c r="I196" s="176">
        <f t="shared" si="8"/>
        <v>1.1589333333333334</v>
      </c>
      <c r="J196" s="174" t="s">
        <v>2521</v>
      </c>
    </row>
    <row r="197" spans="1:10" ht="30" customHeight="1">
      <c r="A197" s="173">
        <v>38</v>
      </c>
      <c r="B197" s="174" t="s">
        <v>3751</v>
      </c>
      <c r="C197" s="174" t="s">
        <v>3757</v>
      </c>
      <c r="D197" s="214" t="s">
        <v>3771</v>
      </c>
      <c r="E197" s="214" t="s">
        <v>742</v>
      </c>
      <c r="F197" s="175">
        <v>272</v>
      </c>
      <c r="G197" s="175">
        <f t="shared" si="6"/>
        <v>190.4</v>
      </c>
      <c r="H197" s="176">
        <f t="shared" si="7"/>
        <v>0.97920000000000007</v>
      </c>
      <c r="I197" s="176">
        <f t="shared" si="8"/>
        <v>1.9221333333333335</v>
      </c>
      <c r="J197" s="174" t="s">
        <v>2522</v>
      </c>
    </row>
    <row r="198" spans="1:10" ht="30" customHeight="1">
      <c r="A198" s="173">
        <v>39</v>
      </c>
      <c r="B198" s="174" t="s">
        <v>3751</v>
      </c>
      <c r="C198" s="174" t="s">
        <v>3757</v>
      </c>
      <c r="D198" s="214" t="s">
        <v>3772</v>
      </c>
      <c r="E198" s="214" t="s">
        <v>3689</v>
      </c>
      <c r="F198" s="175">
        <v>127</v>
      </c>
      <c r="G198" s="175">
        <f t="shared" ref="G198:G262" si="9">F198*70/100</f>
        <v>88.9</v>
      </c>
      <c r="H198" s="176">
        <f t="shared" ref="H198:H262" si="10">F198*54/100*2/3/100</f>
        <v>0.4572</v>
      </c>
      <c r="I198" s="176">
        <f t="shared" ref="I198:I262" si="11">F198*53/100*2/3*2/100</f>
        <v>0.89746666666666675</v>
      </c>
      <c r="J198" s="174" t="s">
        <v>2523</v>
      </c>
    </row>
    <row r="199" spans="1:10" ht="30" customHeight="1">
      <c r="A199" s="173">
        <v>40</v>
      </c>
      <c r="B199" s="174" t="s">
        <v>3751</v>
      </c>
      <c r="C199" s="174" t="s">
        <v>3757</v>
      </c>
      <c r="D199" s="214" t="s">
        <v>3772</v>
      </c>
      <c r="E199" s="214" t="s">
        <v>3690</v>
      </c>
      <c r="F199" s="175">
        <v>150</v>
      </c>
      <c r="G199" s="175">
        <f t="shared" si="9"/>
        <v>105</v>
      </c>
      <c r="H199" s="176">
        <f t="shared" si="10"/>
        <v>0.54</v>
      </c>
      <c r="I199" s="176">
        <f t="shared" si="11"/>
        <v>1.06</v>
      </c>
      <c r="J199" s="174" t="s">
        <v>2524</v>
      </c>
    </row>
    <row r="200" spans="1:10" ht="30" customHeight="1">
      <c r="A200" s="173">
        <v>41</v>
      </c>
      <c r="B200" s="174" t="s">
        <v>3751</v>
      </c>
      <c r="C200" s="174" t="s">
        <v>3758</v>
      </c>
      <c r="D200" s="214" t="s">
        <v>3758</v>
      </c>
      <c r="E200" s="214" t="s">
        <v>3691</v>
      </c>
      <c r="F200" s="175">
        <v>269</v>
      </c>
      <c r="G200" s="175">
        <f t="shared" si="9"/>
        <v>188.3</v>
      </c>
      <c r="H200" s="176">
        <f t="shared" si="10"/>
        <v>0.96839999999999993</v>
      </c>
      <c r="I200" s="176">
        <f t="shared" si="11"/>
        <v>1.9009333333333334</v>
      </c>
      <c r="J200" s="174" t="s">
        <v>2524</v>
      </c>
    </row>
    <row r="201" spans="1:10" ht="30" customHeight="1">
      <c r="A201" s="173">
        <v>42</v>
      </c>
      <c r="B201" s="174" t="s">
        <v>3751</v>
      </c>
      <c r="C201" s="174" t="s">
        <v>3758</v>
      </c>
      <c r="D201" s="214" t="s">
        <v>3774</v>
      </c>
      <c r="E201" s="214" t="s">
        <v>3695</v>
      </c>
      <c r="F201" s="175">
        <v>190</v>
      </c>
      <c r="G201" s="175">
        <f t="shared" si="9"/>
        <v>133</v>
      </c>
      <c r="H201" s="176">
        <f t="shared" si="10"/>
        <v>0.68399999999999994</v>
      </c>
      <c r="I201" s="176">
        <f t="shared" si="11"/>
        <v>1.3426666666666669</v>
      </c>
      <c r="J201" s="174" t="s">
        <v>2525</v>
      </c>
    </row>
    <row r="202" spans="1:10" ht="30" customHeight="1">
      <c r="A202" s="173">
        <v>43</v>
      </c>
      <c r="B202" s="174" t="s">
        <v>3751</v>
      </c>
      <c r="C202" s="174" t="s">
        <v>3758</v>
      </c>
      <c r="D202" s="214" t="s">
        <v>3774</v>
      </c>
      <c r="E202" s="214" t="s">
        <v>3696</v>
      </c>
      <c r="F202" s="175">
        <v>235</v>
      </c>
      <c r="G202" s="175">
        <f t="shared" si="9"/>
        <v>164.5</v>
      </c>
      <c r="H202" s="176">
        <f t="shared" si="10"/>
        <v>0.84600000000000009</v>
      </c>
      <c r="I202" s="176">
        <f t="shared" si="11"/>
        <v>1.6606666666666667</v>
      </c>
      <c r="J202" s="174" t="s">
        <v>2526</v>
      </c>
    </row>
    <row r="203" spans="1:10" ht="30" customHeight="1">
      <c r="A203" s="173">
        <v>44</v>
      </c>
      <c r="B203" s="174" t="s">
        <v>3751</v>
      </c>
      <c r="C203" s="174" t="s">
        <v>3758</v>
      </c>
      <c r="D203" s="214" t="s">
        <v>3773</v>
      </c>
      <c r="E203" s="214" t="s">
        <v>3692</v>
      </c>
      <c r="F203" s="175">
        <v>290</v>
      </c>
      <c r="G203" s="175">
        <f t="shared" si="9"/>
        <v>203</v>
      </c>
      <c r="H203" s="176">
        <f t="shared" si="10"/>
        <v>1.0439999999999998</v>
      </c>
      <c r="I203" s="176">
        <f t="shared" si="11"/>
        <v>2.0493333333333332</v>
      </c>
      <c r="J203" s="174" t="s">
        <v>2527</v>
      </c>
    </row>
    <row r="204" spans="1:10" ht="30" customHeight="1">
      <c r="A204" s="173">
        <v>45</v>
      </c>
      <c r="B204" s="174" t="s">
        <v>3751</v>
      </c>
      <c r="C204" s="174" t="s">
        <v>3758</v>
      </c>
      <c r="D204" s="214" t="s">
        <v>3773</v>
      </c>
      <c r="E204" s="214" t="s">
        <v>3693</v>
      </c>
      <c r="F204" s="175">
        <v>255</v>
      </c>
      <c r="G204" s="175">
        <f t="shared" si="9"/>
        <v>178.5</v>
      </c>
      <c r="H204" s="176">
        <f t="shared" si="10"/>
        <v>0.91799999999999993</v>
      </c>
      <c r="I204" s="176">
        <f t="shared" si="11"/>
        <v>1.8020000000000003</v>
      </c>
      <c r="J204" s="174" t="s">
        <v>2525</v>
      </c>
    </row>
    <row r="205" spans="1:10" ht="30" customHeight="1">
      <c r="A205" s="173">
        <v>46</v>
      </c>
      <c r="B205" s="174" t="s">
        <v>3751</v>
      </c>
      <c r="C205" s="174" t="s">
        <v>3758</v>
      </c>
      <c r="D205" s="214" t="s">
        <v>3773</v>
      </c>
      <c r="E205" s="214" t="s">
        <v>3694</v>
      </c>
      <c r="F205" s="175">
        <v>125</v>
      </c>
      <c r="G205" s="175">
        <f t="shared" si="9"/>
        <v>87.5</v>
      </c>
      <c r="H205" s="176">
        <f t="shared" si="10"/>
        <v>0.45</v>
      </c>
      <c r="I205" s="176">
        <f t="shared" si="11"/>
        <v>0.8833333333333333</v>
      </c>
      <c r="J205" s="174" t="s">
        <v>2525</v>
      </c>
    </row>
    <row r="206" spans="1:10" ht="30" customHeight="1">
      <c r="A206" s="173">
        <v>47</v>
      </c>
      <c r="B206" s="174" t="s">
        <v>3751</v>
      </c>
      <c r="C206" s="174" t="s">
        <v>3759</v>
      </c>
      <c r="D206" s="214" t="s">
        <v>3777</v>
      </c>
      <c r="E206" s="214" t="s">
        <v>3704</v>
      </c>
      <c r="F206" s="175">
        <v>89</v>
      </c>
      <c r="G206" s="175">
        <f t="shared" si="9"/>
        <v>62.3</v>
      </c>
      <c r="H206" s="176">
        <f t="shared" si="10"/>
        <v>0.32040000000000002</v>
      </c>
      <c r="I206" s="176">
        <f t="shared" si="11"/>
        <v>0.62893333333333334</v>
      </c>
      <c r="J206" s="174" t="s">
        <v>2528</v>
      </c>
    </row>
    <row r="207" spans="1:10" ht="30" customHeight="1">
      <c r="A207" s="173">
        <v>48</v>
      </c>
      <c r="B207" s="174" t="s">
        <v>3751</v>
      </c>
      <c r="C207" s="174" t="s">
        <v>3759</v>
      </c>
      <c r="D207" s="214" t="s">
        <v>3777</v>
      </c>
      <c r="E207" s="214" t="s">
        <v>3705</v>
      </c>
      <c r="F207" s="175">
        <v>114</v>
      </c>
      <c r="G207" s="175">
        <f t="shared" si="9"/>
        <v>79.8</v>
      </c>
      <c r="H207" s="176">
        <f t="shared" si="10"/>
        <v>0.41039999999999999</v>
      </c>
      <c r="I207" s="176">
        <f t="shared" si="11"/>
        <v>0.80559999999999998</v>
      </c>
      <c r="J207" s="174" t="s">
        <v>2528</v>
      </c>
    </row>
    <row r="208" spans="1:10" ht="30" customHeight="1">
      <c r="A208" s="173">
        <v>49</v>
      </c>
      <c r="B208" s="174" t="s">
        <v>3751</v>
      </c>
      <c r="C208" s="174" t="s">
        <v>3759</v>
      </c>
      <c r="D208" s="214" t="s">
        <v>3777</v>
      </c>
      <c r="E208" s="214" t="s">
        <v>3706</v>
      </c>
      <c r="F208" s="175">
        <v>155</v>
      </c>
      <c r="G208" s="175">
        <f t="shared" si="9"/>
        <v>108.5</v>
      </c>
      <c r="H208" s="176">
        <f t="shared" si="10"/>
        <v>0.55800000000000005</v>
      </c>
      <c r="I208" s="176">
        <f t="shared" si="11"/>
        <v>1.0953333333333335</v>
      </c>
      <c r="J208" s="174" t="s">
        <v>2528</v>
      </c>
    </row>
    <row r="209" spans="1:88" ht="30" customHeight="1">
      <c r="A209" s="173">
        <v>50</v>
      </c>
      <c r="B209" s="174" t="s">
        <v>3751</v>
      </c>
      <c r="C209" s="174" t="s">
        <v>3759</v>
      </c>
      <c r="D209" s="214" t="s">
        <v>3774</v>
      </c>
      <c r="E209" s="214" t="s">
        <v>3697</v>
      </c>
      <c r="F209" s="175">
        <v>117</v>
      </c>
      <c r="G209" s="175">
        <f t="shared" si="9"/>
        <v>81.900000000000006</v>
      </c>
      <c r="H209" s="176">
        <f t="shared" si="10"/>
        <v>0.42119999999999996</v>
      </c>
      <c r="I209" s="176">
        <f t="shared" si="11"/>
        <v>0.82679999999999998</v>
      </c>
      <c r="J209" s="174" t="s">
        <v>2526</v>
      </c>
    </row>
    <row r="210" spans="1:88" ht="30" customHeight="1">
      <c r="A210" s="173">
        <v>51</v>
      </c>
      <c r="B210" s="174" t="s">
        <v>3751</v>
      </c>
      <c r="C210" s="174" t="s">
        <v>3759</v>
      </c>
      <c r="D210" s="214" t="s">
        <v>3774</v>
      </c>
      <c r="E210" s="214" t="s">
        <v>3797</v>
      </c>
      <c r="F210" s="175">
        <v>148</v>
      </c>
      <c r="G210" s="175">
        <f t="shared" si="9"/>
        <v>103.6</v>
      </c>
      <c r="H210" s="176">
        <f t="shared" si="10"/>
        <v>0.53280000000000005</v>
      </c>
      <c r="I210" s="176">
        <f t="shared" si="11"/>
        <v>1.0458666666666665</v>
      </c>
      <c r="J210" s="174" t="s">
        <v>2529</v>
      </c>
    </row>
    <row r="211" spans="1:88" ht="30" customHeight="1">
      <c r="A211" s="173">
        <v>52</v>
      </c>
      <c r="B211" s="174" t="s">
        <v>3751</v>
      </c>
      <c r="C211" s="174" t="s">
        <v>3759</v>
      </c>
      <c r="D211" s="214" t="s">
        <v>3774</v>
      </c>
      <c r="E211" s="214" t="s">
        <v>3698</v>
      </c>
      <c r="F211" s="175">
        <v>273</v>
      </c>
      <c r="G211" s="175">
        <f t="shared" si="9"/>
        <v>191.1</v>
      </c>
      <c r="H211" s="176">
        <f t="shared" si="10"/>
        <v>0.9827999999999999</v>
      </c>
      <c r="I211" s="176">
        <f t="shared" si="11"/>
        <v>1.9291999999999998</v>
      </c>
      <c r="J211" s="174" t="s">
        <v>2526</v>
      </c>
    </row>
    <row r="212" spans="1:88" ht="27" customHeight="1">
      <c r="A212" s="173">
        <v>53</v>
      </c>
      <c r="B212" s="174" t="s">
        <v>3751</v>
      </c>
      <c r="C212" s="174" t="s">
        <v>3759</v>
      </c>
      <c r="D212" s="214" t="s">
        <v>3774</v>
      </c>
      <c r="E212" s="214" t="s">
        <v>3699</v>
      </c>
      <c r="F212" s="175">
        <v>391</v>
      </c>
      <c r="G212" s="175">
        <f t="shared" si="9"/>
        <v>273.7</v>
      </c>
      <c r="H212" s="176">
        <f t="shared" si="10"/>
        <v>1.4076</v>
      </c>
      <c r="I212" s="176">
        <f t="shared" si="11"/>
        <v>2.7630666666666666</v>
      </c>
      <c r="J212" s="174" t="s">
        <v>2529</v>
      </c>
    </row>
    <row r="213" spans="1:88" ht="27" customHeight="1">
      <c r="A213" s="173">
        <v>54</v>
      </c>
      <c r="B213" s="174" t="s">
        <v>3751</v>
      </c>
      <c r="C213" s="174" t="s">
        <v>3759</v>
      </c>
      <c r="D213" s="214" t="s">
        <v>3774</v>
      </c>
      <c r="E213" s="214" t="s">
        <v>3700</v>
      </c>
      <c r="F213" s="175">
        <v>122</v>
      </c>
      <c r="G213" s="175">
        <f t="shared" si="9"/>
        <v>85.4</v>
      </c>
      <c r="H213" s="176">
        <f t="shared" si="10"/>
        <v>0.43919999999999992</v>
      </c>
      <c r="I213" s="176">
        <f t="shared" si="11"/>
        <v>0.8621333333333332</v>
      </c>
      <c r="J213" s="174" t="s">
        <v>2530</v>
      </c>
    </row>
    <row r="214" spans="1:88" ht="27" customHeight="1">
      <c r="A214" s="173">
        <v>55</v>
      </c>
      <c r="B214" s="174" t="s">
        <v>3751</v>
      </c>
      <c r="C214" s="174" t="s">
        <v>3759</v>
      </c>
      <c r="D214" s="214" t="s">
        <v>3774</v>
      </c>
      <c r="E214" s="214" t="s">
        <v>3701</v>
      </c>
      <c r="F214" s="175">
        <v>130</v>
      </c>
      <c r="G214" s="175">
        <f t="shared" si="9"/>
        <v>91</v>
      </c>
      <c r="H214" s="176">
        <f t="shared" si="10"/>
        <v>0.46800000000000003</v>
      </c>
      <c r="I214" s="176">
        <f t="shared" si="11"/>
        <v>0.91866666666666674</v>
      </c>
      <c r="J214" s="174" t="s">
        <v>2530</v>
      </c>
    </row>
    <row r="215" spans="1:88" ht="27" customHeight="1">
      <c r="A215" s="173">
        <v>56</v>
      </c>
      <c r="B215" s="174" t="s">
        <v>3751</v>
      </c>
      <c r="C215" s="174" t="s">
        <v>3759</v>
      </c>
      <c r="D215" s="214" t="s">
        <v>3776</v>
      </c>
      <c r="E215" s="214" t="s">
        <v>3702</v>
      </c>
      <c r="F215" s="175">
        <v>214</v>
      </c>
      <c r="G215" s="175">
        <f t="shared" si="9"/>
        <v>149.80000000000001</v>
      </c>
      <c r="H215" s="176">
        <f t="shared" si="10"/>
        <v>0.77040000000000008</v>
      </c>
      <c r="I215" s="176">
        <f t="shared" si="11"/>
        <v>1.5122666666666666</v>
      </c>
      <c r="J215" s="174" t="s">
        <v>2529</v>
      </c>
    </row>
    <row r="216" spans="1:88" ht="27" customHeight="1">
      <c r="A216" s="173">
        <v>57</v>
      </c>
      <c r="B216" s="174" t="s">
        <v>3751</v>
      </c>
      <c r="C216" s="174" t="s">
        <v>3759</v>
      </c>
      <c r="D216" s="214" t="s">
        <v>3776</v>
      </c>
      <c r="E216" s="214" t="s">
        <v>1086</v>
      </c>
      <c r="F216" s="175">
        <v>335</v>
      </c>
      <c r="G216" s="175">
        <f t="shared" si="9"/>
        <v>234.5</v>
      </c>
      <c r="H216" s="176">
        <f t="shared" si="10"/>
        <v>1.2060000000000002</v>
      </c>
      <c r="I216" s="176">
        <f t="shared" si="11"/>
        <v>2.3673333333333333</v>
      </c>
      <c r="J216" s="174" t="s">
        <v>2531</v>
      </c>
    </row>
    <row r="217" spans="1:88" ht="27" customHeight="1">
      <c r="A217" s="173">
        <v>58</v>
      </c>
      <c r="B217" s="174" t="s">
        <v>3751</v>
      </c>
      <c r="C217" s="174" t="s">
        <v>3759</v>
      </c>
      <c r="D217" s="214" t="s">
        <v>3776</v>
      </c>
      <c r="E217" s="214" t="s">
        <v>3703</v>
      </c>
      <c r="F217" s="175">
        <v>231</v>
      </c>
      <c r="G217" s="175">
        <f t="shared" si="9"/>
        <v>161.69999999999999</v>
      </c>
      <c r="H217" s="176">
        <f t="shared" si="10"/>
        <v>0.83160000000000001</v>
      </c>
      <c r="I217" s="176">
        <f t="shared" si="11"/>
        <v>1.6324000000000001</v>
      </c>
      <c r="J217" s="174" t="s">
        <v>2531</v>
      </c>
    </row>
    <row r="218" spans="1:88" ht="30" customHeight="1">
      <c r="A218" s="173">
        <v>59</v>
      </c>
      <c r="B218" s="174" t="s">
        <v>3751</v>
      </c>
      <c r="C218" s="174" t="s">
        <v>3759</v>
      </c>
      <c r="D218" s="214" t="s">
        <v>3778</v>
      </c>
      <c r="E218" s="214" t="s">
        <v>3707</v>
      </c>
      <c r="F218" s="175">
        <v>103</v>
      </c>
      <c r="G218" s="175">
        <f t="shared" si="9"/>
        <v>72.099999999999994</v>
      </c>
      <c r="H218" s="176">
        <f t="shared" si="10"/>
        <v>0.37079999999999996</v>
      </c>
      <c r="I218" s="176">
        <f t="shared" si="11"/>
        <v>0.72786666666666677</v>
      </c>
      <c r="J218" s="174" t="s">
        <v>2528</v>
      </c>
    </row>
    <row r="219" spans="1:88" s="125" customFormat="1" ht="30" customHeight="1">
      <c r="A219" s="173">
        <v>60</v>
      </c>
      <c r="B219" s="174" t="s">
        <v>3751</v>
      </c>
      <c r="C219" s="174" t="s">
        <v>3775</v>
      </c>
      <c r="D219" s="214" t="s">
        <v>3793</v>
      </c>
      <c r="E219" s="214" t="s">
        <v>3721</v>
      </c>
      <c r="F219" s="175">
        <v>160</v>
      </c>
      <c r="G219" s="175">
        <f t="shared" si="9"/>
        <v>112</v>
      </c>
      <c r="H219" s="176">
        <f t="shared" si="10"/>
        <v>0.57600000000000007</v>
      </c>
      <c r="I219" s="176">
        <f t="shared" si="11"/>
        <v>1.1306666666666667</v>
      </c>
      <c r="J219" s="174" t="s">
        <v>2532</v>
      </c>
      <c r="K219" s="126"/>
      <c r="L219" s="126"/>
      <c r="M219" s="126"/>
      <c r="N219" s="126"/>
      <c r="O219" s="126"/>
      <c r="P219" s="126"/>
      <c r="Q219" s="126"/>
      <c r="R219" s="126"/>
      <c r="S219" s="126"/>
      <c r="T219" s="126"/>
      <c r="U219" s="126"/>
      <c r="V219" s="126"/>
      <c r="W219" s="126"/>
      <c r="X219" s="126"/>
      <c r="Y219" s="126"/>
      <c r="Z219" s="126"/>
      <c r="AA219" s="126"/>
      <c r="AB219" s="126"/>
      <c r="AC219" s="126"/>
      <c r="AD219" s="126"/>
      <c r="AE219" s="126"/>
      <c r="AF219" s="126"/>
      <c r="AG219" s="126"/>
      <c r="AH219" s="126"/>
      <c r="AI219" s="126"/>
      <c r="AJ219" s="126"/>
      <c r="AK219" s="126"/>
      <c r="AL219" s="126"/>
      <c r="AM219" s="126"/>
      <c r="AN219" s="126"/>
      <c r="AO219" s="126"/>
      <c r="AP219" s="126"/>
      <c r="AQ219" s="126"/>
      <c r="AR219" s="126"/>
      <c r="AS219" s="126"/>
      <c r="AT219" s="126"/>
      <c r="AU219" s="126"/>
      <c r="AV219" s="126"/>
      <c r="AW219" s="126"/>
      <c r="AX219" s="126"/>
      <c r="AY219" s="126"/>
      <c r="AZ219" s="126"/>
      <c r="BA219" s="126"/>
      <c r="BB219" s="126"/>
      <c r="BC219" s="126"/>
      <c r="BD219" s="126"/>
      <c r="BE219" s="126"/>
      <c r="BF219" s="126"/>
      <c r="BG219" s="126"/>
      <c r="BH219" s="126"/>
      <c r="BI219" s="126"/>
      <c r="BJ219" s="126"/>
      <c r="BK219" s="126"/>
      <c r="BL219" s="126"/>
      <c r="BM219" s="126"/>
      <c r="BN219" s="126"/>
      <c r="BO219" s="126"/>
      <c r="BP219" s="126"/>
      <c r="BQ219" s="126"/>
      <c r="BR219" s="126"/>
      <c r="BS219" s="126"/>
      <c r="BT219" s="126"/>
      <c r="BU219" s="126"/>
      <c r="BV219" s="126"/>
      <c r="BW219" s="126"/>
      <c r="BX219" s="126"/>
      <c r="BY219" s="126"/>
      <c r="BZ219" s="126"/>
      <c r="CA219" s="126"/>
      <c r="CB219" s="126"/>
      <c r="CC219" s="126"/>
      <c r="CD219" s="126"/>
      <c r="CE219" s="126"/>
      <c r="CF219" s="126"/>
      <c r="CG219" s="126"/>
      <c r="CH219" s="126"/>
      <c r="CI219" s="126"/>
      <c r="CJ219" s="126"/>
    </row>
    <row r="220" spans="1:88" ht="30" customHeight="1">
      <c r="A220" s="173">
        <v>61</v>
      </c>
      <c r="B220" s="174" t="s">
        <v>3751</v>
      </c>
      <c r="C220" s="174" t="s">
        <v>3775</v>
      </c>
      <c r="D220" s="214" t="s">
        <v>3775</v>
      </c>
      <c r="E220" s="214" t="s">
        <v>3709</v>
      </c>
      <c r="F220" s="175">
        <v>101</v>
      </c>
      <c r="G220" s="175">
        <f t="shared" si="9"/>
        <v>70.7</v>
      </c>
      <c r="H220" s="176">
        <f t="shared" si="10"/>
        <v>0.36359999999999998</v>
      </c>
      <c r="I220" s="176">
        <f t="shared" si="11"/>
        <v>0.71373333333333333</v>
      </c>
      <c r="J220" s="174" t="s">
        <v>2533</v>
      </c>
    </row>
    <row r="221" spans="1:88" s="125" customFormat="1" ht="30" customHeight="1">
      <c r="A221" s="173">
        <v>62</v>
      </c>
      <c r="B221" s="174" t="s">
        <v>3751</v>
      </c>
      <c r="C221" s="174" t="s">
        <v>3775</v>
      </c>
      <c r="D221" s="214" t="s">
        <v>3775</v>
      </c>
      <c r="E221" s="214" t="s">
        <v>3710</v>
      </c>
      <c r="F221" s="175">
        <v>271</v>
      </c>
      <c r="G221" s="175">
        <f t="shared" si="9"/>
        <v>189.7</v>
      </c>
      <c r="H221" s="176">
        <f>F221*75/100*2/3/100</f>
        <v>1.355</v>
      </c>
      <c r="I221" s="176">
        <v>2.72</v>
      </c>
      <c r="J221" s="174" t="s">
        <v>2534</v>
      </c>
      <c r="K221" s="126"/>
      <c r="L221" s="126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  <c r="Z221" s="126"/>
      <c r="AA221" s="126"/>
      <c r="AB221" s="126"/>
      <c r="AC221" s="126"/>
      <c r="AD221" s="126"/>
      <c r="AE221" s="126"/>
      <c r="AF221" s="126"/>
      <c r="AG221" s="126"/>
      <c r="AH221" s="126"/>
      <c r="AI221" s="126"/>
      <c r="AJ221" s="126"/>
      <c r="AK221" s="126"/>
      <c r="AL221" s="126"/>
      <c r="AM221" s="126"/>
      <c r="AN221" s="126"/>
      <c r="AO221" s="126"/>
      <c r="AP221" s="126"/>
      <c r="AQ221" s="126"/>
      <c r="AR221" s="126"/>
      <c r="AS221" s="126"/>
      <c r="AT221" s="126"/>
      <c r="AU221" s="126"/>
      <c r="AV221" s="126"/>
      <c r="AW221" s="126"/>
      <c r="AX221" s="126"/>
      <c r="AY221" s="126"/>
      <c r="AZ221" s="126"/>
      <c r="BA221" s="126"/>
      <c r="BB221" s="126"/>
      <c r="BC221" s="126"/>
      <c r="BD221" s="126"/>
      <c r="BE221" s="126"/>
      <c r="BF221" s="126"/>
      <c r="BG221" s="126"/>
      <c r="BH221" s="126"/>
      <c r="BI221" s="126"/>
      <c r="BJ221" s="126"/>
      <c r="BK221" s="126"/>
      <c r="BL221" s="126"/>
      <c r="BM221" s="126"/>
      <c r="BN221" s="126"/>
      <c r="BO221" s="126"/>
      <c r="BP221" s="126"/>
      <c r="BQ221" s="126"/>
      <c r="BR221" s="126"/>
      <c r="BS221" s="126"/>
      <c r="BT221" s="126"/>
      <c r="BU221" s="126"/>
      <c r="BV221" s="126"/>
      <c r="BW221" s="126"/>
      <c r="BX221" s="126"/>
      <c r="BY221" s="126"/>
      <c r="BZ221" s="126"/>
      <c r="CA221" s="126"/>
      <c r="CB221" s="126"/>
      <c r="CC221" s="126"/>
      <c r="CD221" s="126"/>
      <c r="CE221" s="126"/>
      <c r="CF221" s="126"/>
      <c r="CG221" s="126"/>
      <c r="CH221" s="126"/>
      <c r="CI221" s="126"/>
      <c r="CJ221" s="126"/>
    </row>
    <row r="222" spans="1:88" ht="30" customHeight="1">
      <c r="A222" s="173">
        <v>63</v>
      </c>
      <c r="B222" s="174" t="s">
        <v>3751</v>
      </c>
      <c r="C222" s="174" t="s">
        <v>3775</v>
      </c>
      <c r="D222" s="214" t="s">
        <v>3775</v>
      </c>
      <c r="E222" s="214" t="s">
        <v>3711</v>
      </c>
      <c r="F222" s="175">
        <v>235</v>
      </c>
      <c r="G222" s="175">
        <f t="shared" si="9"/>
        <v>164.5</v>
      </c>
      <c r="H222" s="176">
        <f t="shared" si="10"/>
        <v>0.84600000000000009</v>
      </c>
      <c r="I222" s="176">
        <f t="shared" si="11"/>
        <v>1.6606666666666667</v>
      </c>
      <c r="J222" s="174" t="s">
        <v>2535</v>
      </c>
    </row>
    <row r="223" spans="1:88" ht="30" customHeight="1">
      <c r="A223" s="173">
        <v>64</v>
      </c>
      <c r="B223" s="174" t="s">
        <v>3751</v>
      </c>
      <c r="C223" s="174" t="s">
        <v>3775</v>
      </c>
      <c r="D223" s="214" t="s">
        <v>3775</v>
      </c>
      <c r="E223" s="214" t="s">
        <v>3712</v>
      </c>
      <c r="F223" s="175">
        <v>148</v>
      </c>
      <c r="G223" s="175">
        <f t="shared" si="9"/>
        <v>103.6</v>
      </c>
      <c r="H223" s="176">
        <f t="shared" si="10"/>
        <v>0.53280000000000005</v>
      </c>
      <c r="I223" s="176">
        <f t="shared" si="11"/>
        <v>1.0458666666666665</v>
      </c>
      <c r="J223" s="174" t="s">
        <v>2533</v>
      </c>
    </row>
    <row r="224" spans="1:88" ht="30" customHeight="1">
      <c r="A224" s="173">
        <v>65</v>
      </c>
      <c r="B224" s="174" t="s">
        <v>3751</v>
      </c>
      <c r="C224" s="174" t="s">
        <v>3775</v>
      </c>
      <c r="D224" s="214" t="s">
        <v>3775</v>
      </c>
      <c r="E224" s="214" t="s">
        <v>3713</v>
      </c>
      <c r="F224" s="175">
        <v>152</v>
      </c>
      <c r="G224" s="175">
        <f t="shared" si="9"/>
        <v>106.4</v>
      </c>
      <c r="H224" s="176">
        <f t="shared" si="10"/>
        <v>0.54720000000000002</v>
      </c>
      <c r="I224" s="176">
        <f t="shared" si="11"/>
        <v>1.0741333333333334</v>
      </c>
      <c r="J224" s="174" t="s">
        <v>2536</v>
      </c>
    </row>
    <row r="225" spans="1:10" ht="30" customHeight="1">
      <c r="A225" s="173">
        <v>66</v>
      </c>
      <c r="B225" s="174" t="s">
        <v>3751</v>
      </c>
      <c r="C225" s="174" t="s">
        <v>3775</v>
      </c>
      <c r="D225" s="214" t="s">
        <v>3775</v>
      </c>
      <c r="E225" s="214" t="s">
        <v>3714</v>
      </c>
      <c r="F225" s="175">
        <v>213</v>
      </c>
      <c r="G225" s="175">
        <f t="shared" si="9"/>
        <v>149.1</v>
      </c>
      <c r="H225" s="176">
        <f t="shared" si="10"/>
        <v>0.76679999999999993</v>
      </c>
      <c r="I225" s="176">
        <f t="shared" si="11"/>
        <v>1.5052000000000001</v>
      </c>
      <c r="J225" s="174" t="s">
        <v>2532</v>
      </c>
    </row>
    <row r="226" spans="1:10" ht="30" customHeight="1">
      <c r="A226" s="173">
        <v>67</v>
      </c>
      <c r="B226" s="174" t="s">
        <v>3751</v>
      </c>
      <c r="C226" s="174" t="s">
        <v>3775</v>
      </c>
      <c r="D226" s="214" t="s">
        <v>3778</v>
      </c>
      <c r="E226" s="214" t="s">
        <v>3708</v>
      </c>
      <c r="F226" s="175">
        <v>140</v>
      </c>
      <c r="G226" s="175">
        <f t="shared" si="9"/>
        <v>98</v>
      </c>
      <c r="H226" s="176">
        <f t="shared" si="10"/>
        <v>0.504</v>
      </c>
      <c r="I226" s="176">
        <f t="shared" si="11"/>
        <v>0.9893333333333334</v>
      </c>
      <c r="J226" s="174" t="s">
        <v>2537</v>
      </c>
    </row>
    <row r="227" spans="1:10" ht="24.95" customHeight="1">
      <c r="A227" s="173">
        <v>68</v>
      </c>
      <c r="B227" s="174" t="s">
        <v>3751</v>
      </c>
      <c r="C227" s="174" t="s">
        <v>3775</v>
      </c>
      <c r="D227" s="214" t="s">
        <v>3781</v>
      </c>
      <c r="E227" s="214" t="s">
        <v>3719</v>
      </c>
      <c r="F227" s="175">
        <v>112</v>
      </c>
      <c r="G227" s="175">
        <f t="shared" si="9"/>
        <v>78.400000000000006</v>
      </c>
      <c r="H227" s="176">
        <f t="shared" si="10"/>
        <v>0.4032</v>
      </c>
      <c r="I227" s="176">
        <f t="shared" si="11"/>
        <v>0.79146666666666665</v>
      </c>
      <c r="J227" s="184" t="s">
        <v>4580</v>
      </c>
    </row>
    <row r="228" spans="1:10" ht="24.95" customHeight="1">
      <c r="A228" s="173">
        <v>69</v>
      </c>
      <c r="B228" s="174" t="s">
        <v>3751</v>
      </c>
      <c r="C228" s="174" t="s">
        <v>3775</v>
      </c>
      <c r="D228" s="214" t="s">
        <v>3781</v>
      </c>
      <c r="E228" s="214" t="s">
        <v>3720</v>
      </c>
      <c r="F228" s="175">
        <v>258</v>
      </c>
      <c r="G228" s="175">
        <f t="shared" si="9"/>
        <v>180.6</v>
      </c>
      <c r="H228" s="176">
        <f t="shared" si="10"/>
        <v>0.92879999999999996</v>
      </c>
      <c r="I228" s="176">
        <f t="shared" si="11"/>
        <v>1.8232000000000002</v>
      </c>
      <c r="J228" s="184" t="s">
        <v>4580</v>
      </c>
    </row>
    <row r="229" spans="1:10" ht="24.95" customHeight="1">
      <c r="A229" s="173">
        <v>70</v>
      </c>
      <c r="B229" s="174" t="s">
        <v>3751</v>
      </c>
      <c r="C229" s="174" t="s">
        <v>3775</v>
      </c>
      <c r="D229" s="214" t="s">
        <v>3782</v>
      </c>
      <c r="E229" s="214" t="s">
        <v>3798</v>
      </c>
      <c r="F229" s="175">
        <v>218</v>
      </c>
      <c r="G229" s="175">
        <f t="shared" si="9"/>
        <v>152.6</v>
      </c>
      <c r="H229" s="176">
        <f t="shared" si="10"/>
        <v>0.78480000000000005</v>
      </c>
      <c r="I229" s="176">
        <f t="shared" si="11"/>
        <v>1.5405333333333333</v>
      </c>
      <c r="J229" s="174" t="s">
        <v>2538</v>
      </c>
    </row>
    <row r="230" spans="1:10" ht="24.95" customHeight="1">
      <c r="A230" s="173">
        <v>71</v>
      </c>
      <c r="B230" s="174" t="s">
        <v>3751</v>
      </c>
      <c r="C230" s="174" t="s">
        <v>3775</v>
      </c>
      <c r="D230" s="214" t="s">
        <v>3782</v>
      </c>
      <c r="E230" s="214" t="s">
        <v>3799</v>
      </c>
      <c r="F230" s="175">
        <v>106</v>
      </c>
      <c r="G230" s="175">
        <f t="shared" si="9"/>
        <v>74.2</v>
      </c>
      <c r="H230" s="176">
        <f t="shared" si="10"/>
        <v>0.38160000000000005</v>
      </c>
      <c r="I230" s="176">
        <f t="shared" si="11"/>
        <v>0.74906666666666666</v>
      </c>
      <c r="J230" s="174" t="s">
        <v>2539</v>
      </c>
    </row>
    <row r="231" spans="1:10" ht="24.95" customHeight="1">
      <c r="A231" s="173">
        <v>72</v>
      </c>
      <c r="B231" s="174" t="s">
        <v>3751</v>
      </c>
      <c r="C231" s="174" t="s">
        <v>3775</v>
      </c>
      <c r="D231" s="214" t="s">
        <v>3780</v>
      </c>
      <c r="E231" s="214" t="s">
        <v>3715</v>
      </c>
      <c r="F231" s="175">
        <v>286</v>
      </c>
      <c r="G231" s="175">
        <f t="shared" si="9"/>
        <v>200.2</v>
      </c>
      <c r="H231" s="176">
        <f t="shared" si="10"/>
        <v>1.0295999999999998</v>
      </c>
      <c r="I231" s="176">
        <f t="shared" si="11"/>
        <v>2.021066666666667</v>
      </c>
      <c r="J231" s="174" t="s">
        <v>2539</v>
      </c>
    </row>
    <row r="232" spans="1:10" ht="24.95" customHeight="1">
      <c r="A232" s="173">
        <v>73</v>
      </c>
      <c r="B232" s="174" t="s">
        <v>3751</v>
      </c>
      <c r="C232" s="174" t="s">
        <v>3775</v>
      </c>
      <c r="D232" s="214" t="s">
        <v>3780</v>
      </c>
      <c r="E232" s="214" t="s">
        <v>3716</v>
      </c>
      <c r="F232" s="175">
        <v>209</v>
      </c>
      <c r="G232" s="175">
        <f t="shared" si="9"/>
        <v>146.30000000000001</v>
      </c>
      <c r="H232" s="176">
        <f t="shared" si="10"/>
        <v>0.75239999999999996</v>
      </c>
      <c r="I232" s="176">
        <f t="shared" si="11"/>
        <v>1.4769333333333332</v>
      </c>
      <c r="J232" s="174" t="s">
        <v>2539</v>
      </c>
    </row>
    <row r="233" spans="1:10" ht="24.95" customHeight="1">
      <c r="A233" s="173">
        <v>74</v>
      </c>
      <c r="B233" s="174" t="s">
        <v>3751</v>
      </c>
      <c r="C233" s="174" t="s">
        <v>3775</v>
      </c>
      <c r="D233" s="214" t="s">
        <v>3780</v>
      </c>
      <c r="E233" s="214" t="s">
        <v>3717</v>
      </c>
      <c r="F233" s="175">
        <v>226</v>
      </c>
      <c r="G233" s="175">
        <f t="shared" si="9"/>
        <v>158.19999999999999</v>
      </c>
      <c r="H233" s="176">
        <f t="shared" si="10"/>
        <v>0.81359999999999999</v>
      </c>
      <c r="I233" s="176">
        <f t="shared" si="11"/>
        <v>1.5970666666666669</v>
      </c>
      <c r="J233" s="174" t="s">
        <v>2539</v>
      </c>
    </row>
    <row r="234" spans="1:10" ht="24.95" customHeight="1">
      <c r="A234" s="173">
        <v>75</v>
      </c>
      <c r="B234" s="174" t="s">
        <v>3751</v>
      </c>
      <c r="C234" s="174" t="s">
        <v>3775</v>
      </c>
      <c r="D234" s="214" t="s">
        <v>3780</v>
      </c>
      <c r="E234" s="214" t="s">
        <v>3718</v>
      </c>
      <c r="F234" s="175">
        <v>199</v>
      </c>
      <c r="G234" s="175">
        <f t="shared" si="9"/>
        <v>139.30000000000001</v>
      </c>
      <c r="H234" s="176">
        <f t="shared" si="10"/>
        <v>0.71640000000000004</v>
      </c>
      <c r="I234" s="176">
        <f t="shared" si="11"/>
        <v>1.4062666666666666</v>
      </c>
      <c r="J234" s="174" t="s">
        <v>2538</v>
      </c>
    </row>
    <row r="235" spans="1:10" ht="24.95" customHeight="1">
      <c r="A235" s="173">
        <v>76</v>
      </c>
      <c r="B235" s="174" t="s">
        <v>3751</v>
      </c>
      <c r="C235" s="174" t="s">
        <v>3755</v>
      </c>
      <c r="D235" s="214" t="s">
        <v>3763</v>
      </c>
      <c r="E235" s="214" t="s">
        <v>722</v>
      </c>
      <c r="F235" s="175">
        <v>276</v>
      </c>
      <c r="G235" s="175">
        <f t="shared" si="9"/>
        <v>193.2</v>
      </c>
      <c r="H235" s="176">
        <f t="shared" si="10"/>
        <v>0.99360000000000004</v>
      </c>
      <c r="I235" s="176">
        <f t="shared" si="11"/>
        <v>1.9503999999999999</v>
      </c>
      <c r="J235" s="174" t="s">
        <v>1223</v>
      </c>
    </row>
    <row r="236" spans="1:10" ht="24.95" customHeight="1">
      <c r="A236" s="173">
        <v>77</v>
      </c>
      <c r="B236" s="174" t="s">
        <v>3751</v>
      </c>
      <c r="C236" s="174" t="s">
        <v>3755</v>
      </c>
      <c r="D236" s="214" t="s">
        <v>3763</v>
      </c>
      <c r="E236" s="214" t="s">
        <v>723</v>
      </c>
      <c r="F236" s="175">
        <v>200</v>
      </c>
      <c r="G236" s="175">
        <f t="shared" si="9"/>
        <v>140</v>
      </c>
      <c r="H236" s="176">
        <f t="shared" si="10"/>
        <v>0.72</v>
      </c>
      <c r="I236" s="176">
        <f t="shared" si="11"/>
        <v>1.4133333333333333</v>
      </c>
      <c r="J236" s="174" t="s">
        <v>1223</v>
      </c>
    </row>
    <row r="237" spans="1:10" ht="24.95" customHeight="1">
      <c r="A237" s="173">
        <v>78</v>
      </c>
      <c r="B237" s="174" t="s">
        <v>3751</v>
      </c>
      <c r="C237" s="174" t="s">
        <v>3755</v>
      </c>
      <c r="D237" s="214" t="s">
        <v>3755</v>
      </c>
      <c r="E237" s="214" t="s">
        <v>724</v>
      </c>
      <c r="F237" s="175">
        <v>224</v>
      </c>
      <c r="G237" s="175">
        <f t="shared" si="9"/>
        <v>156.80000000000001</v>
      </c>
      <c r="H237" s="176">
        <f t="shared" si="10"/>
        <v>0.80640000000000001</v>
      </c>
      <c r="I237" s="176">
        <f t="shared" si="11"/>
        <v>1.5829333333333333</v>
      </c>
      <c r="J237" s="174" t="s">
        <v>2540</v>
      </c>
    </row>
    <row r="238" spans="1:10" ht="30" customHeight="1">
      <c r="A238" s="173">
        <v>79</v>
      </c>
      <c r="B238" s="174" t="s">
        <v>3751</v>
      </c>
      <c r="C238" s="174" t="s">
        <v>3755</v>
      </c>
      <c r="D238" s="214" t="s">
        <v>3755</v>
      </c>
      <c r="E238" s="214" t="s">
        <v>725</v>
      </c>
      <c r="F238" s="175">
        <v>65</v>
      </c>
      <c r="G238" s="175">
        <f t="shared" si="9"/>
        <v>45.5</v>
      </c>
      <c r="H238" s="176">
        <f t="shared" si="10"/>
        <v>0.23400000000000001</v>
      </c>
      <c r="I238" s="176">
        <f t="shared" si="11"/>
        <v>0.45933333333333337</v>
      </c>
      <c r="J238" s="174" t="s">
        <v>2540</v>
      </c>
    </row>
    <row r="239" spans="1:10" ht="30" customHeight="1">
      <c r="A239" s="173">
        <v>80</v>
      </c>
      <c r="B239" s="174" t="s">
        <v>3751</v>
      </c>
      <c r="C239" s="174" t="s">
        <v>3779</v>
      </c>
      <c r="D239" s="214" t="s">
        <v>3783</v>
      </c>
      <c r="E239" s="214" t="s">
        <v>1087</v>
      </c>
      <c r="F239" s="175">
        <v>197</v>
      </c>
      <c r="G239" s="175">
        <f t="shared" si="9"/>
        <v>137.9</v>
      </c>
      <c r="H239" s="176">
        <f t="shared" si="10"/>
        <v>0.70920000000000005</v>
      </c>
      <c r="I239" s="176">
        <f t="shared" si="11"/>
        <v>1.3921333333333334</v>
      </c>
      <c r="J239" s="174" t="s">
        <v>2541</v>
      </c>
    </row>
    <row r="240" spans="1:10" ht="30" customHeight="1">
      <c r="A240" s="173">
        <v>81</v>
      </c>
      <c r="B240" s="174" t="s">
        <v>3751</v>
      </c>
      <c r="C240" s="174" t="s">
        <v>3779</v>
      </c>
      <c r="D240" s="214" t="s">
        <v>3783</v>
      </c>
      <c r="E240" s="214" t="s">
        <v>3722</v>
      </c>
      <c r="F240" s="175">
        <v>300</v>
      </c>
      <c r="G240" s="175">
        <f t="shared" si="9"/>
        <v>210</v>
      </c>
      <c r="H240" s="176">
        <f t="shared" si="10"/>
        <v>1.08</v>
      </c>
      <c r="I240" s="176">
        <f t="shared" si="11"/>
        <v>2.12</v>
      </c>
      <c r="J240" s="174" t="s">
        <v>2541</v>
      </c>
    </row>
    <row r="241" spans="1:10" ht="30" customHeight="1">
      <c r="A241" s="173">
        <v>82</v>
      </c>
      <c r="B241" s="174" t="s">
        <v>3751</v>
      </c>
      <c r="C241" s="174" t="s">
        <v>3779</v>
      </c>
      <c r="D241" s="214" t="s">
        <v>3784</v>
      </c>
      <c r="E241" s="214" t="s">
        <v>3726</v>
      </c>
      <c r="F241" s="175">
        <v>126</v>
      </c>
      <c r="G241" s="175">
        <f t="shared" si="9"/>
        <v>88.2</v>
      </c>
      <c r="H241" s="176">
        <f t="shared" si="10"/>
        <v>0.45360000000000006</v>
      </c>
      <c r="I241" s="176">
        <f t="shared" si="11"/>
        <v>0.89040000000000008</v>
      </c>
      <c r="J241" s="174" t="s">
        <v>2542</v>
      </c>
    </row>
    <row r="242" spans="1:10" ht="24.95" customHeight="1">
      <c r="A242" s="173">
        <v>83</v>
      </c>
      <c r="B242" s="174" t="s">
        <v>3751</v>
      </c>
      <c r="C242" s="174" t="s">
        <v>3779</v>
      </c>
      <c r="D242" s="214" t="s">
        <v>3784</v>
      </c>
      <c r="E242" s="214" t="s">
        <v>3727</v>
      </c>
      <c r="F242" s="175">
        <v>93</v>
      </c>
      <c r="G242" s="175">
        <f t="shared" si="9"/>
        <v>65.099999999999994</v>
      </c>
      <c r="H242" s="176">
        <f t="shared" si="10"/>
        <v>0.33479999999999999</v>
      </c>
      <c r="I242" s="176">
        <f t="shared" si="11"/>
        <v>0.65720000000000001</v>
      </c>
      <c r="J242" s="174" t="s">
        <v>2542</v>
      </c>
    </row>
    <row r="243" spans="1:10" ht="24.95" customHeight="1">
      <c r="A243" s="173">
        <v>84</v>
      </c>
      <c r="B243" s="174" t="s">
        <v>3751</v>
      </c>
      <c r="C243" s="174" t="s">
        <v>3779</v>
      </c>
      <c r="D243" s="214" t="s">
        <v>3784</v>
      </c>
      <c r="E243" s="214" t="s">
        <v>3728</v>
      </c>
      <c r="F243" s="175">
        <v>110</v>
      </c>
      <c r="G243" s="175">
        <f t="shared" si="9"/>
        <v>77</v>
      </c>
      <c r="H243" s="176">
        <f t="shared" si="10"/>
        <v>0.39600000000000002</v>
      </c>
      <c r="I243" s="176">
        <f t="shared" si="11"/>
        <v>0.77733333333333332</v>
      </c>
      <c r="J243" s="174" t="s">
        <v>2538</v>
      </c>
    </row>
    <row r="244" spans="1:10" ht="24.95" customHeight="1">
      <c r="A244" s="173">
        <v>85</v>
      </c>
      <c r="B244" s="174" t="s">
        <v>3751</v>
      </c>
      <c r="C244" s="174" t="s">
        <v>3779</v>
      </c>
      <c r="D244" s="214" t="s">
        <v>3779</v>
      </c>
      <c r="E244" s="214" t="s">
        <v>3723</v>
      </c>
      <c r="F244" s="175">
        <v>98</v>
      </c>
      <c r="G244" s="175">
        <f t="shared" si="9"/>
        <v>68.599999999999994</v>
      </c>
      <c r="H244" s="176">
        <f t="shared" si="10"/>
        <v>0.3528</v>
      </c>
      <c r="I244" s="176">
        <f t="shared" si="11"/>
        <v>0.69253333333333333</v>
      </c>
      <c r="J244" s="174" t="s">
        <v>2543</v>
      </c>
    </row>
    <row r="245" spans="1:10" ht="24.95" customHeight="1">
      <c r="A245" s="173">
        <v>86</v>
      </c>
      <c r="B245" s="174" t="s">
        <v>3751</v>
      </c>
      <c r="C245" s="174" t="s">
        <v>3779</v>
      </c>
      <c r="D245" s="214" t="s">
        <v>3779</v>
      </c>
      <c r="E245" s="214" t="s">
        <v>3724</v>
      </c>
      <c r="F245" s="175">
        <v>200</v>
      </c>
      <c r="G245" s="175">
        <f t="shared" si="9"/>
        <v>140</v>
      </c>
      <c r="H245" s="176">
        <f t="shared" si="10"/>
        <v>0.72</v>
      </c>
      <c r="I245" s="176">
        <f t="shared" si="11"/>
        <v>1.4133333333333333</v>
      </c>
      <c r="J245" s="174" t="s">
        <v>2543</v>
      </c>
    </row>
    <row r="246" spans="1:10" ht="24.95" customHeight="1">
      <c r="A246" s="173">
        <v>87</v>
      </c>
      <c r="B246" s="174" t="s">
        <v>3751</v>
      </c>
      <c r="C246" s="174" t="s">
        <v>3779</v>
      </c>
      <c r="D246" s="214" t="s">
        <v>3779</v>
      </c>
      <c r="E246" s="214" t="s">
        <v>3725</v>
      </c>
      <c r="F246" s="175">
        <v>257</v>
      </c>
      <c r="G246" s="175">
        <f t="shared" si="9"/>
        <v>179.9</v>
      </c>
      <c r="H246" s="176">
        <f t="shared" si="10"/>
        <v>0.92519999999999991</v>
      </c>
      <c r="I246" s="176">
        <f t="shared" si="11"/>
        <v>1.8161333333333334</v>
      </c>
      <c r="J246" s="174" t="s">
        <v>2543</v>
      </c>
    </row>
    <row r="247" spans="1:10" ht="24.95" customHeight="1">
      <c r="A247" s="173"/>
      <c r="B247" s="174"/>
      <c r="C247" s="174"/>
      <c r="D247" s="214"/>
      <c r="E247" s="264" t="s">
        <v>4583</v>
      </c>
      <c r="F247" s="175">
        <f>SUM(F160:F246)</f>
        <v>16113</v>
      </c>
      <c r="G247" s="175">
        <f>SUM(G160:G246)</f>
        <v>11279.100000000002</v>
      </c>
      <c r="H247" s="176">
        <f>SUM(H160:H246)</f>
        <v>58.611000000000004</v>
      </c>
      <c r="I247" s="176">
        <f>SUM(I160:I246)</f>
        <v>115.154</v>
      </c>
      <c r="J247" s="174"/>
    </row>
    <row r="248" spans="1:10" ht="24.95" customHeight="1">
      <c r="A248" s="173">
        <v>1</v>
      </c>
      <c r="B248" s="174" t="s">
        <v>179</v>
      </c>
      <c r="C248" s="174" t="s">
        <v>244</v>
      </c>
      <c r="D248" s="214" t="s">
        <v>184</v>
      </c>
      <c r="E248" s="214" t="s">
        <v>243</v>
      </c>
      <c r="F248" s="175">
        <v>119</v>
      </c>
      <c r="G248" s="175">
        <f t="shared" si="9"/>
        <v>83.3</v>
      </c>
      <c r="H248" s="176">
        <f t="shared" si="10"/>
        <v>0.42840000000000006</v>
      </c>
      <c r="I248" s="176">
        <f t="shared" si="11"/>
        <v>0.84093333333333331</v>
      </c>
      <c r="J248" s="174">
        <v>0</v>
      </c>
    </row>
    <row r="249" spans="1:10" ht="24.95" customHeight="1">
      <c r="A249" s="173">
        <v>2</v>
      </c>
      <c r="B249" s="174" t="s">
        <v>179</v>
      </c>
      <c r="C249" s="174" t="s">
        <v>179</v>
      </c>
      <c r="D249" s="214" t="s">
        <v>180</v>
      </c>
      <c r="E249" s="214" t="s">
        <v>178</v>
      </c>
      <c r="F249" s="175">
        <v>112</v>
      </c>
      <c r="G249" s="175">
        <f t="shared" si="9"/>
        <v>78.400000000000006</v>
      </c>
      <c r="H249" s="176">
        <f t="shared" si="10"/>
        <v>0.4032</v>
      </c>
      <c r="I249" s="176">
        <f t="shared" si="11"/>
        <v>0.79146666666666665</v>
      </c>
      <c r="J249" s="174" t="s">
        <v>2545</v>
      </c>
    </row>
    <row r="250" spans="1:10" ht="24.95" customHeight="1">
      <c r="A250" s="173">
        <v>3</v>
      </c>
      <c r="B250" s="174" t="s">
        <v>179</v>
      </c>
      <c r="C250" s="174" t="s">
        <v>179</v>
      </c>
      <c r="D250" s="214" t="s">
        <v>180</v>
      </c>
      <c r="E250" s="214" t="s">
        <v>181</v>
      </c>
      <c r="F250" s="175">
        <v>127</v>
      </c>
      <c r="G250" s="175">
        <f t="shared" si="9"/>
        <v>88.9</v>
      </c>
      <c r="H250" s="176">
        <f t="shared" si="10"/>
        <v>0.4572</v>
      </c>
      <c r="I250" s="176">
        <f t="shared" si="11"/>
        <v>0.89746666666666675</v>
      </c>
      <c r="J250" s="174" t="s">
        <v>2546</v>
      </c>
    </row>
    <row r="251" spans="1:10" ht="24.95" customHeight="1">
      <c r="A251" s="173">
        <v>4</v>
      </c>
      <c r="B251" s="174" t="s">
        <v>179</v>
      </c>
      <c r="C251" s="174" t="s">
        <v>179</v>
      </c>
      <c r="D251" s="214" t="s">
        <v>180</v>
      </c>
      <c r="E251" s="214" t="s">
        <v>182</v>
      </c>
      <c r="F251" s="175">
        <v>92</v>
      </c>
      <c r="G251" s="175">
        <f t="shared" si="9"/>
        <v>64.400000000000006</v>
      </c>
      <c r="H251" s="176">
        <f t="shared" si="10"/>
        <v>0.33119999999999999</v>
      </c>
      <c r="I251" s="176">
        <f t="shared" si="11"/>
        <v>0.65013333333333334</v>
      </c>
      <c r="J251" s="174" t="s">
        <v>4282</v>
      </c>
    </row>
    <row r="252" spans="1:10" ht="24.95" customHeight="1">
      <c r="A252" s="173">
        <v>5</v>
      </c>
      <c r="B252" s="174" t="s">
        <v>179</v>
      </c>
      <c r="C252" s="174" t="s">
        <v>179</v>
      </c>
      <c r="D252" s="214" t="s">
        <v>179</v>
      </c>
      <c r="E252" s="214" t="s">
        <v>186</v>
      </c>
      <c r="F252" s="175">
        <v>282</v>
      </c>
      <c r="G252" s="175">
        <f t="shared" si="9"/>
        <v>197.4</v>
      </c>
      <c r="H252" s="176">
        <f t="shared" si="10"/>
        <v>1.0151999999999999</v>
      </c>
      <c r="I252" s="176">
        <f t="shared" si="11"/>
        <v>1.9927999999999999</v>
      </c>
      <c r="J252" s="174" t="s">
        <v>4283</v>
      </c>
    </row>
    <row r="253" spans="1:10" ht="24.95" customHeight="1">
      <c r="A253" s="173">
        <v>6</v>
      </c>
      <c r="B253" s="174" t="s">
        <v>179</v>
      </c>
      <c r="C253" s="174" t="s">
        <v>179</v>
      </c>
      <c r="D253" s="214" t="s">
        <v>179</v>
      </c>
      <c r="E253" s="214" t="s">
        <v>187</v>
      </c>
      <c r="F253" s="175">
        <v>280</v>
      </c>
      <c r="G253" s="175">
        <f t="shared" si="9"/>
        <v>196</v>
      </c>
      <c r="H253" s="176">
        <f t="shared" si="10"/>
        <v>1.008</v>
      </c>
      <c r="I253" s="176">
        <f t="shared" si="11"/>
        <v>1.9786666666666668</v>
      </c>
      <c r="J253" s="174" t="s">
        <v>4283</v>
      </c>
    </row>
    <row r="254" spans="1:10" ht="24.95" customHeight="1">
      <c r="A254" s="173">
        <v>7</v>
      </c>
      <c r="B254" s="174" t="s">
        <v>179</v>
      </c>
      <c r="C254" s="174" t="s">
        <v>179</v>
      </c>
      <c r="D254" s="214" t="s">
        <v>179</v>
      </c>
      <c r="E254" s="214" t="s">
        <v>188</v>
      </c>
      <c r="F254" s="175">
        <v>187</v>
      </c>
      <c r="G254" s="175">
        <f t="shared" si="9"/>
        <v>130.9</v>
      </c>
      <c r="H254" s="176">
        <f t="shared" si="10"/>
        <v>0.67320000000000002</v>
      </c>
      <c r="I254" s="176">
        <f t="shared" si="11"/>
        <v>1.3214666666666668</v>
      </c>
      <c r="J254" s="174" t="s">
        <v>4284</v>
      </c>
    </row>
    <row r="255" spans="1:10" ht="24.95" customHeight="1">
      <c r="A255" s="173">
        <v>8</v>
      </c>
      <c r="B255" s="174" t="s">
        <v>179</v>
      </c>
      <c r="C255" s="174" t="s">
        <v>179</v>
      </c>
      <c r="D255" s="214" t="s">
        <v>179</v>
      </c>
      <c r="E255" s="214" t="s">
        <v>189</v>
      </c>
      <c r="F255" s="175">
        <v>136</v>
      </c>
      <c r="G255" s="175">
        <f t="shared" si="9"/>
        <v>95.2</v>
      </c>
      <c r="H255" s="176">
        <f t="shared" si="10"/>
        <v>0.48960000000000004</v>
      </c>
      <c r="I255" s="176">
        <f t="shared" si="11"/>
        <v>0.96106666666666674</v>
      </c>
      <c r="J255" s="174" t="s">
        <v>4285</v>
      </c>
    </row>
    <row r="256" spans="1:10" ht="24.95" customHeight="1">
      <c r="A256" s="173">
        <v>9</v>
      </c>
      <c r="B256" s="174" t="s">
        <v>179</v>
      </c>
      <c r="C256" s="174" t="s">
        <v>179</v>
      </c>
      <c r="D256" s="214" t="s">
        <v>179</v>
      </c>
      <c r="E256" s="214" t="s">
        <v>190</v>
      </c>
      <c r="F256" s="175">
        <v>142</v>
      </c>
      <c r="G256" s="175">
        <f t="shared" si="9"/>
        <v>99.4</v>
      </c>
      <c r="H256" s="176">
        <f t="shared" si="10"/>
        <v>0.5112000000000001</v>
      </c>
      <c r="I256" s="176">
        <f t="shared" si="11"/>
        <v>1.0034666666666667</v>
      </c>
      <c r="J256" s="174" t="s">
        <v>4282</v>
      </c>
    </row>
    <row r="257" spans="1:10" ht="24.95" customHeight="1">
      <c r="A257" s="173">
        <v>10</v>
      </c>
      <c r="B257" s="174" t="s">
        <v>179</v>
      </c>
      <c r="C257" s="174" t="s">
        <v>179</v>
      </c>
      <c r="D257" s="214" t="s">
        <v>198</v>
      </c>
      <c r="E257" s="214" t="s">
        <v>197</v>
      </c>
      <c r="F257" s="175">
        <v>70</v>
      </c>
      <c r="G257" s="175">
        <f t="shared" si="9"/>
        <v>49</v>
      </c>
      <c r="H257" s="176">
        <f t="shared" si="10"/>
        <v>0.252</v>
      </c>
      <c r="I257" s="176">
        <f t="shared" si="11"/>
        <v>0.4946666666666667</v>
      </c>
      <c r="J257" s="174" t="s">
        <v>4286</v>
      </c>
    </row>
    <row r="258" spans="1:10" ht="24.95" customHeight="1">
      <c r="A258" s="173">
        <v>11</v>
      </c>
      <c r="B258" s="174" t="s">
        <v>179</v>
      </c>
      <c r="C258" s="174" t="s">
        <v>179</v>
      </c>
      <c r="D258" s="214" t="s">
        <v>198</v>
      </c>
      <c r="E258" s="214" t="s">
        <v>199</v>
      </c>
      <c r="F258" s="175">
        <v>92</v>
      </c>
      <c r="G258" s="175">
        <f t="shared" si="9"/>
        <v>64.400000000000006</v>
      </c>
      <c r="H258" s="176">
        <f t="shared" si="10"/>
        <v>0.33119999999999999</v>
      </c>
      <c r="I258" s="176">
        <f t="shared" si="11"/>
        <v>0.65013333333333334</v>
      </c>
      <c r="J258" s="174" t="s">
        <v>4286</v>
      </c>
    </row>
    <row r="259" spans="1:10" ht="24.95" customHeight="1">
      <c r="A259" s="173">
        <v>12</v>
      </c>
      <c r="B259" s="174" t="s">
        <v>179</v>
      </c>
      <c r="C259" s="174" t="s">
        <v>179</v>
      </c>
      <c r="D259" s="214" t="s">
        <v>203</v>
      </c>
      <c r="E259" s="214" t="s">
        <v>202</v>
      </c>
      <c r="F259" s="175">
        <v>457</v>
      </c>
      <c r="G259" s="175">
        <f t="shared" si="9"/>
        <v>319.89999999999998</v>
      </c>
      <c r="H259" s="176">
        <f t="shared" si="10"/>
        <v>1.6452</v>
      </c>
      <c r="I259" s="176">
        <f t="shared" si="11"/>
        <v>3.2294666666666667</v>
      </c>
      <c r="J259" s="174" t="s">
        <v>4285</v>
      </c>
    </row>
    <row r="260" spans="1:10" ht="24.95" customHeight="1">
      <c r="A260" s="173">
        <v>13</v>
      </c>
      <c r="B260" s="174" t="s">
        <v>179</v>
      </c>
      <c r="C260" s="174" t="s">
        <v>179</v>
      </c>
      <c r="D260" s="214" t="s">
        <v>203</v>
      </c>
      <c r="E260" s="214" t="s">
        <v>204</v>
      </c>
      <c r="F260" s="175">
        <v>51</v>
      </c>
      <c r="G260" s="175">
        <f t="shared" si="9"/>
        <v>35.700000000000003</v>
      </c>
      <c r="H260" s="176">
        <f t="shared" si="10"/>
        <v>0.18359999999999999</v>
      </c>
      <c r="I260" s="176">
        <f t="shared" si="11"/>
        <v>0.3604</v>
      </c>
      <c r="J260" s="174" t="s">
        <v>4287</v>
      </c>
    </row>
    <row r="261" spans="1:10" ht="24.95" customHeight="1">
      <c r="A261" s="173">
        <v>14</v>
      </c>
      <c r="B261" s="174" t="s">
        <v>179</v>
      </c>
      <c r="C261" s="174" t="s">
        <v>179</v>
      </c>
      <c r="D261" s="214" t="s">
        <v>203</v>
      </c>
      <c r="E261" s="214" t="s">
        <v>205</v>
      </c>
      <c r="F261" s="175">
        <v>162</v>
      </c>
      <c r="G261" s="175">
        <f t="shared" si="9"/>
        <v>113.4</v>
      </c>
      <c r="H261" s="176">
        <f t="shared" si="10"/>
        <v>0.58320000000000005</v>
      </c>
      <c r="I261" s="176">
        <f t="shared" si="11"/>
        <v>1.1448</v>
      </c>
      <c r="J261" s="174" t="s">
        <v>4287</v>
      </c>
    </row>
    <row r="262" spans="1:10" ht="24.95" customHeight="1">
      <c r="A262" s="173">
        <v>15</v>
      </c>
      <c r="B262" s="174" t="s">
        <v>179</v>
      </c>
      <c r="C262" s="174" t="s">
        <v>179</v>
      </c>
      <c r="D262" s="214" t="s">
        <v>203</v>
      </c>
      <c r="E262" s="214" t="s">
        <v>206</v>
      </c>
      <c r="F262" s="175">
        <v>188</v>
      </c>
      <c r="G262" s="175">
        <f t="shared" si="9"/>
        <v>131.6</v>
      </c>
      <c r="H262" s="176">
        <f t="shared" si="10"/>
        <v>0.67679999999999996</v>
      </c>
      <c r="I262" s="176">
        <f t="shared" si="11"/>
        <v>1.3285333333333333</v>
      </c>
      <c r="J262" s="174" t="s">
        <v>4288</v>
      </c>
    </row>
    <row r="263" spans="1:10" ht="24.95" customHeight="1">
      <c r="A263" s="173">
        <v>16</v>
      </c>
      <c r="B263" s="174" t="s">
        <v>179</v>
      </c>
      <c r="C263" s="174" t="s">
        <v>179</v>
      </c>
      <c r="D263" s="214" t="s">
        <v>203</v>
      </c>
      <c r="E263" s="214" t="s">
        <v>207</v>
      </c>
      <c r="F263" s="175">
        <v>71</v>
      </c>
      <c r="G263" s="175">
        <f t="shared" ref="G263:G328" si="12">F263*70/100</f>
        <v>49.7</v>
      </c>
      <c r="H263" s="176">
        <f t="shared" ref="H263:H327" si="13">F263*54/100*2/3/100</f>
        <v>0.25560000000000005</v>
      </c>
      <c r="I263" s="176">
        <f t="shared" ref="I263:I327" si="14">F263*53/100*2/3*2/100</f>
        <v>0.50173333333333336</v>
      </c>
      <c r="J263" s="174" t="s">
        <v>4288</v>
      </c>
    </row>
    <row r="264" spans="1:10" ht="24.95" customHeight="1">
      <c r="A264" s="173">
        <v>17</v>
      </c>
      <c r="B264" s="174" t="s">
        <v>179</v>
      </c>
      <c r="C264" s="174" t="s">
        <v>179</v>
      </c>
      <c r="D264" s="214" t="s">
        <v>246</v>
      </c>
      <c r="E264" s="214" t="s">
        <v>245</v>
      </c>
      <c r="F264" s="175">
        <v>115</v>
      </c>
      <c r="G264" s="175">
        <f t="shared" si="12"/>
        <v>80.5</v>
      </c>
      <c r="H264" s="176">
        <f t="shared" si="13"/>
        <v>0.41399999999999998</v>
      </c>
      <c r="I264" s="176">
        <f t="shared" si="14"/>
        <v>0.81266666666666665</v>
      </c>
      <c r="J264" s="174" t="s">
        <v>4289</v>
      </c>
    </row>
    <row r="265" spans="1:10" ht="24.95" customHeight="1">
      <c r="A265" s="173">
        <v>18</v>
      </c>
      <c r="B265" s="174" t="s">
        <v>179</v>
      </c>
      <c r="C265" s="174" t="s">
        <v>213</v>
      </c>
      <c r="D265" s="214" t="s">
        <v>213</v>
      </c>
      <c r="E265" s="214" t="s">
        <v>212</v>
      </c>
      <c r="F265" s="175">
        <v>79</v>
      </c>
      <c r="G265" s="175">
        <f t="shared" si="12"/>
        <v>55.3</v>
      </c>
      <c r="H265" s="176">
        <f t="shared" si="13"/>
        <v>0.28439999999999999</v>
      </c>
      <c r="I265" s="176">
        <f t="shared" si="14"/>
        <v>0.55826666666666658</v>
      </c>
      <c r="J265" s="174" t="s">
        <v>4290</v>
      </c>
    </row>
    <row r="266" spans="1:10" ht="24.95" customHeight="1">
      <c r="A266" s="173">
        <v>19</v>
      </c>
      <c r="B266" s="174" t="s">
        <v>179</v>
      </c>
      <c r="C266" s="174" t="s">
        <v>213</v>
      </c>
      <c r="D266" s="214" t="s">
        <v>213</v>
      </c>
      <c r="E266" s="214" t="s">
        <v>214</v>
      </c>
      <c r="F266" s="175">
        <v>50</v>
      </c>
      <c r="G266" s="175">
        <f t="shared" si="12"/>
        <v>35</v>
      </c>
      <c r="H266" s="176">
        <f t="shared" si="13"/>
        <v>0.18</v>
      </c>
      <c r="I266" s="176">
        <f t="shared" si="14"/>
        <v>0.35333333333333333</v>
      </c>
      <c r="J266" s="174" t="s">
        <v>4290</v>
      </c>
    </row>
    <row r="267" spans="1:10" ht="24.95" customHeight="1">
      <c r="A267" s="173">
        <v>20</v>
      </c>
      <c r="B267" s="174" t="s">
        <v>179</v>
      </c>
      <c r="C267" s="174" t="s">
        <v>213</v>
      </c>
      <c r="D267" s="214" t="s">
        <v>273</v>
      </c>
      <c r="E267" s="214" t="s">
        <v>276</v>
      </c>
      <c r="F267" s="175">
        <v>125</v>
      </c>
      <c r="G267" s="175">
        <f t="shared" si="12"/>
        <v>87.5</v>
      </c>
      <c r="H267" s="176">
        <f t="shared" si="13"/>
        <v>0.45</v>
      </c>
      <c r="I267" s="176">
        <f t="shared" si="14"/>
        <v>0.8833333333333333</v>
      </c>
      <c r="J267" s="174" t="s">
        <v>4291</v>
      </c>
    </row>
    <row r="268" spans="1:10" ht="24.95" customHeight="1">
      <c r="A268" s="173">
        <v>21</v>
      </c>
      <c r="B268" s="174" t="s">
        <v>179</v>
      </c>
      <c r="C268" s="174" t="s">
        <v>213</v>
      </c>
      <c r="D268" s="214" t="s">
        <v>273</v>
      </c>
      <c r="E268" s="214" t="s">
        <v>277</v>
      </c>
      <c r="F268" s="175">
        <v>82</v>
      </c>
      <c r="G268" s="175">
        <f t="shared" si="12"/>
        <v>57.4</v>
      </c>
      <c r="H268" s="176">
        <f t="shared" si="13"/>
        <v>0.29520000000000002</v>
      </c>
      <c r="I268" s="176">
        <f t="shared" si="14"/>
        <v>0.57946666666666669</v>
      </c>
      <c r="J268" s="174" t="s">
        <v>4291</v>
      </c>
    </row>
    <row r="269" spans="1:10" ht="24.95" customHeight="1">
      <c r="A269" s="173">
        <v>22</v>
      </c>
      <c r="B269" s="174" t="s">
        <v>179</v>
      </c>
      <c r="C269" s="174" t="s">
        <v>213</v>
      </c>
      <c r="D269" s="214" t="s">
        <v>279</v>
      </c>
      <c r="E269" s="214" t="s">
        <v>278</v>
      </c>
      <c r="F269" s="175">
        <v>114</v>
      </c>
      <c r="G269" s="175">
        <f t="shared" si="12"/>
        <v>79.8</v>
      </c>
      <c r="H269" s="176">
        <f t="shared" si="13"/>
        <v>0.41039999999999999</v>
      </c>
      <c r="I269" s="176">
        <f t="shared" si="14"/>
        <v>0.80559999999999998</v>
      </c>
      <c r="J269" s="174" t="s">
        <v>4292</v>
      </c>
    </row>
    <row r="270" spans="1:10" ht="24.95" customHeight="1">
      <c r="A270" s="173">
        <v>23</v>
      </c>
      <c r="B270" s="174" t="s">
        <v>179</v>
      </c>
      <c r="C270" s="174" t="s">
        <v>213</v>
      </c>
      <c r="D270" s="214" t="s">
        <v>279</v>
      </c>
      <c r="E270" s="214" t="s">
        <v>280</v>
      </c>
      <c r="F270" s="175">
        <v>133</v>
      </c>
      <c r="G270" s="175">
        <f t="shared" si="12"/>
        <v>93.1</v>
      </c>
      <c r="H270" s="176">
        <f t="shared" si="13"/>
        <v>0.47879999999999995</v>
      </c>
      <c r="I270" s="176">
        <f t="shared" si="14"/>
        <v>0.93986666666666663</v>
      </c>
      <c r="J270" s="174" t="s">
        <v>4292</v>
      </c>
    </row>
    <row r="271" spans="1:10" ht="24.95" customHeight="1">
      <c r="A271" s="173">
        <v>24</v>
      </c>
      <c r="B271" s="174" t="s">
        <v>179</v>
      </c>
      <c r="C271" s="174" t="s">
        <v>213</v>
      </c>
      <c r="D271" s="214" t="s">
        <v>279</v>
      </c>
      <c r="E271" s="214" t="s">
        <v>281</v>
      </c>
      <c r="F271" s="175">
        <v>74</v>
      </c>
      <c r="G271" s="175">
        <f t="shared" si="12"/>
        <v>51.8</v>
      </c>
      <c r="H271" s="176">
        <f t="shared" si="13"/>
        <v>0.26640000000000003</v>
      </c>
      <c r="I271" s="176">
        <f t="shared" si="14"/>
        <v>0.52293333333333325</v>
      </c>
      <c r="J271" s="174" t="s">
        <v>4293</v>
      </c>
    </row>
    <row r="272" spans="1:10" ht="24.95" customHeight="1">
      <c r="A272" s="173">
        <v>25</v>
      </c>
      <c r="B272" s="174" t="s">
        <v>179</v>
      </c>
      <c r="C272" s="174" t="s">
        <v>195</v>
      </c>
      <c r="D272" s="214" t="s">
        <v>196</v>
      </c>
      <c r="E272" s="214" t="s">
        <v>194</v>
      </c>
      <c r="F272" s="175">
        <v>264</v>
      </c>
      <c r="G272" s="175">
        <f t="shared" si="12"/>
        <v>184.8</v>
      </c>
      <c r="H272" s="176">
        <f t="shared" si="13"/>
        <v>0.95040000000000002</v>
      </c>
      <c r="I272" s="176">
        <f t="shared" si="14"/>
        <v>1.8655999999999997</v>
      </c>
      <c r="J272" s="174" t="s">
        <v>4294</v>
      </c>
    </row>
    <row r="273" spans="1:10" ht="24.95" customHeight="1">
      <c r="A273" s="173">
        <v>26</v>
      </c>
      <c r="B273" s="174" t="s">
        <v>179</v>
      </c>
      <c r="C273" s="174" t="s">
        <v>195</v>
      </c>
      <c r="D273" s="214" t="s">
        <v>195</v>
      </c>
      <c r="E273" s="214" t="s">
        <v>215</v>
      </c>
      <c r="F273" s="175">
        <v>161</v>
      </c>
      <c r="G273" s="175">
        <f t="shared" si="12"/>
        <v>112.7</v>
      </c>
      <c r="H273" s="176">
        <f t="shared" si="13"/>
        <v>0.5796</v>
      </c>
      <c r="I273" s="176">
        <f t="shared" si="14"/>
        <v>1.1377333333333333</v>
      </c>
      <c r="J273" s="174" t="s">
        <v>4295</v>
      </c>
    </row>
    <row r="274" spans="1:10" ht="24.95" customHeight="1">
      <c r="A274" s="173">
        <v>27</v>
      </c>
      <c r="B274" s="174" t="s">
        <v>179</v>
      </c>
      <c r="C274" s="174" t="s">
        <v>195</v>
      </c>
      <c r="D274" s="214" t="s">
        <v>195</v>
      </c>
      <c r="E274" s="214" t="s">
        <v>216</v>
      </c>
      <c r="F274" s="175">
        <v>62</v>
      </c>
      <c r="G274" s="175">
        <f t="shared" si="12"/>
        <v>43.4</v>
      </c>
      <c r="H274" s="176">
        <f t="shared" si="13"/>
        <v>0.22319999999999995</v>
      </c>
      <c r="I274" s="176">
        <f t="shared" si="14"/>
        <v>0.43813333333333332</v>
      </c>
      <c r="J274" s="174" t="s">
        <v>4295</v>
      </c>
    </row>
    <row r="275" spans="1:10" ht="24.95" customHeight="1">
      <c r="A275" s="173">
        <v>28</v>
      </c>
      <c r="B275" s="174" t="s">
        <v>179</v>
      </c>
      <c r="C275" s="174" t="s">
        <v>195</v>
      </c>
      <c r="D275" s="214" t="s">
        <v>195</v>
      </c>
      <c r="E275" s="214" t="s">
        <v>217</v>
      </c>
      <c r="F275" s="175">
        <v>110</v>
      </c>
      <c r="G275" s="175">
        <f t="shared" si="12"/>
        <v>77</v>
      </c>
      <c r="H275" s="176">
        <f t="shared" si="13"/>
        <v>0.39600000000000002</v>
      </c>
      <c r="I275" s="176">
        <f t="shared" si="14"/>
        <v>0.77733333333333332</v>
      </c>
      <c r="J275" s="174" t="s">
        <v>4295</v>
      </c>
    </row>
    <row r="276" spans="1:10" ht="24.95" customHeight="1">
      <c r="A276" s="173">
        <v>29</v>
      </c>
      <c r="B276" s="174" t="s">
        <v>179</v>
      </c>
      <c r="C276" s="174" t="s">
        <v>195</v>
      </c>
      <c r="D276" s="214" t="s">
        <v>230</v>
      </c>
      <c r="E276" s="214" t="s">
        <v>229</v>
      </c>
      <c r="F276" s="175">
        <v>180</v>
      </c>
      <c r="G276" s="175">
        <f t="shared" si="12"/>
        <v>126</v>
      </c>
      <c r="H276" s="176">
        <f t="shared" si="13"/>
        <v>0.64800000000000002</v>
      </c>
      <c r="I276" s="176">
        <f t="shared" si="14"/>
        <v>1.272</v>
      </c>
      <c r="J276" s="174" t="s">
        <v>1247</v>
      </c>
    </row>
    <row r="277" spans="1:10" ht="24.95" customHeight="1">
      <c r="A277" s="173">
        <v>30</v>
      </c>
      <c r="B277" s="174" t="s">
        <v>179</v>
      </c>
      <c r="C277" s="174" t="s">
        <v>195</v>
      </c>
      <c r="D277" s="214" t="s">
        <v>230</v>
      </c>
      <c r="E277" s="214" t="s">
        <v>231</v>
      </c>
      <c r="F277" s="175">
        <v>171</v>
      </c>
      <c r="G277" s="175">
        <f t="shared" si="12"/>
        <v>119.7</v>
      </c>
      <c r="H277" s="176">
        <f t="shared" si="13"/>
        <v>0.61560000000000004</v>
      </c>
      <c r="I277" s="176">
        <f t="shared" si="14"/>
        <v>1.2083999999999999</v>
      </c>
      <c r="J277" s="174" t="s">
        <v>1248</v>
      </c>
    </row>
    <row r="278" spans="1:10" ht="24.95" customHeight="1">
      <c r="A278" s="173">
        <v>31</v>
      </c>
      <c r="B278" s="174" t="s">
        <v>179</v>
      </c>
      <c r="C278" s="174" t="s">
        <v>195</v>
      </c>
      <c r="D278" s="214" t="s">
        <v>230</v>
      </c>
      <c r="E278" s="214" t="s">
        <v>232</v>
      </c>
      <c r="F278" s="175">
        <v>102</v>
      </c>
      <c r="G278" s="175">
        <f t="shared" si="12"/>
        <v>71.400000000000006</v>
      </c>
      <c r="H278" s="176">
        <f t="shared" si="13"/>
        <v>0.36719999999999997</v>
      </c>
      <c r="I278" s="176">
        <f t="shared" si="14"/>
        <v>0.7208</v>
      </c>
      <c r="J278" s="174" t="s">
        <v>1247</v>
      </c>
    </row>
    <row r="279" spans="1:10" ht="24.95" customHeight="1">
      <c r="A279" s="173">
        <v>32</v>
      </c>
      <c r="B279" s="174" t="s">
        <v>179</v>
      </c>
      <c r="C279" s="174" t="s">
        <v>195</v>
      </c>
      <c r="D279" s="214" t="s">
        <v>234</v>
      </c>
      <c r="E279" s="214" t="s">
        <v>233</v>
      </c>
      <c r="F279" s="175">
        <v>157</v>
      </c>
      <c r="G279" s="175">
        <f t="shared" si="12"/>
        <v>109.9</v>
      </c>
      <c r="H279" s="176">
        <f t="shared" si="13"/>
        <v>0.56520000000000004</v>
      </c>
      <c r="I279" s="176">
        <f t="shared" si="14"/>
        <v>1.1094666666666666</v>
      </c>
      <c r="J279" s="174" t="s">
        <v>1249</v>
      </c>
    </row>
    <row r="280" spans="1:10" ht="24.95" customHeight="1">
      <c r="A280" s="173">
        <v>33</v>
      </c>
      <c r="B280" s="174" t="s">
        <v>179</v>
      </c>
      <c r="C280" s="174" t="s">
        <v>195</v>
      </c>
      <c r="D280" s="214" t="s">
        <v>234</v>
      </c>
      <c r="E280" s="214" t="s">
        <v>235</v>
      </c>
      <c r="F280" s="175">
        <v>163</v>
      </c>
      <c r="G280" s="175">
        <f t="shared" si="12"/>
        <v>114.1</v>
      </c>
      <c r="H280" s="176">
        <f t="shared" si="13"/>
        <v>0.58679999999999999</v>
      </c>
      <c r="I280" s="176">
        <f t="shared" si="14"/>
        <v>1.1518666666666666</v>
      </c>
      <c r="J280" s="174" t="s">
        <v>1249</v>
      </c>
    </row>
    <row r="281" spans="1:10" ht="24.95" customHeight="1">
      <c r="A281" s="173">
        <v>34</v>
      </c>
      <c r="B281" s="174" t="s">
        <v>179</v>
      </c>
      <c r="C281" s="174" t="s">
        <v>195</v>
      </c>
      <c r="D281" s="214" t="s">
        <v>234</v>
      </c>
      <c r="E281" s="214" t="s">
        <v>236</v>
      </c>
      <c r="F281" s="175">
        <v>37</v>
      </c>
      <c r="G281" s="175">
        <f t="shared" si="12"/>
        <v>25.9</v>
      </c>
      <c r="H281" s="176">
        <f t="shared" si="13"/>
        <v>0.13320000000000001</v>
      </c>
      <c r="I281" s="176">
        <f t="shared" si="14"/>
        <v>0.26146666666666663</v>
      </c>
      <c r="J281" s="174" t="s">
        <v>1249</v>
      </c>
    </row>
    <row r="282" spans="1:10" ht="24.95" customHeight="1">
      <c r="A282" s="173">
        <v>35</v>
      </c>
      <c r="B282" s="174" t="s">
        <v>179</v>
      </c>
      <c r="C282" s="174" t="s">
        <v>195</v>
      </c>
      <c r="D282" s="214" t="s">
        <v>250</v>
      </c>
      <c r="E282" s="214" t="s">
        <v>249</v>
      </c>
      <c r="F282" s="175">
        <v>72</v>
      </c>
      <c r="G282" s="175">
        <f t="shared" si="12"/>
        <v>50.4</v>
      </c>
      <c r="H282" s="176">
        <f t="shared" si="13"/>
        <v>0.25920000000000004</v>
      </c>
      <c r="I282" s="176">
        <f t="shared" si="14"/>
        <v>0.50879999999999992</v>
      </c>
      <c r="J282" s="174" t="s">
        <v>1250</v>
      </c>
    </row>
    <row r="283" spans="1:10" ht="24.95" customHeight="1">
      <c r="A283" s="173">
        <v>36</v>
      </c>
      <c r="B283" s="174" t="s">
        <v>179</v>
      </c>
      <c r="C283" s="174" t="s">
        <v>195</v>
      </c>
      <c r="D283" s="214" t="s">
        <v>250</v>
      </c>
      <c r="E283" s="214" t="s">
        <v>266</v>
      </c>
      <c r="F283" s="175">
        <v>127</v>
      </c>
      <c r="G283" s="175">
        <f t="shared" si="12"/>
        <v>88.9</v>
      </c>
      <c r="H283" s="176">
        <f t="shared" si="13"/>
        <v>0.4572</v>
      </c>
      <c r="I283" s="176">
        <f t="shared" si="14"/>
        <v>0.89746666666666675</v>
      </c>
      <c r="J283" s="174" t="s">
        <v>1250</v>
      </c>
    </row>
    <row r="284" spans="1:10" ht="24.95" customHeight="1">
      <c r="A284" s="173">
        <v>37</v>
      </c>
      <c r="B284" s="174" t="s">
        <v>179</v>
      </c>
      <c r="C284" s="174" t="s">
        <v>219</v>
      </c>
      <c r="D284" s="214" t="s">
        <v>219</v>
      </c>
      <c r="E284" s="214" t="s">
        <v>218</v>
      </c>
      <c r="F284" s="175">
        <v>361</v>
      </c>
      <c r="G284" s="175">
        <f t="shared" si="12"/>
        <v>252.7</v>
      </c>
      <c r="H284" s="176">
        <f t="shared" si="13"/>
        <v>1.2996000000000001</v>
      </c>
      <c r="I284" s="176">
        <f t="shared" si="14"/>
        <v>2.5510666666666668</v>
      </c>
      <c r="J284" s="174" t="s">
        <v>1251</v>
      </c>
    </row>
    <row r="285" spans="1:10" ht="24.95" customHeight="1">
      <c r="A285" s="173">
        <v>38</v>
      </c>
      <c r="B285" s="174" t="s">
        <v>179</v>
      </c>
      <c r="C285" s="174" t="s">
        <v>219</v>
      </c>
      <c r="D285" s="214" t="s">
        <v>219</v>
      </c>
      <c r="E285" s="214" t="s">
        <v>220</v>
      </c>
      <c r="F285" s="175">
        <v>288</v>
      </c>
      <c r="G285" s="175">
        <f t="shared" si="12"/>
        <v>201.6</v>
      </c>
      <c r="H285" s="176">
        <f t="shared" si="13"/>
        <v>1.0368000000000002</v>
      </c>
      <c r="I285" s="176">
        <f t="shared" si="14"/>
        <v>2.0351999999999997</v>
      </c>
      <c r="J285" s="174" t="s">
        <v>1252</v>
      </c>
    </row>
    <row r="286" spans="1:10" ht="24.95" customHeight="1">
      <c r="A286" s="173">
        <v>39</v>
      </c>
      <c r="B286" s="174" t="s">
        <v>179</v>
      </c>
      <c r="C286" s="174" t="s">
        <v>219</v>
      </c>
      <c r="D286" s="214" t="s">
        <v>219</v>
      </c>
      <c r="E286" s="214" t="s">
        <v>221</v>
      </c>
      <c r="F286" s="175">
        <v>323</v>
      </c>
      <c r="G286" s="175">
        <f t="shared" si="12"/>
        <v>226.1</v>
      </c>
      <c r="H286" s="176">
        <f t="shared" si="13"/>
        <v>1.1627999999999998</v>
      </c>
      <c r="I286" s="176">
        <f t="shared" si="14"/>
        <v>2.2825333333333333</v>
      </c>
      <c r="J286" s="174" t="s">
        <v>4282</v>
      </c>
    </row>
    <row r="287" spans="1:10" ht="24.95" customHeight="1">
      <c r="A287" s="173">
        <v>40</v>
      </c>
      <c r="B287" s="174" t="s">
        <v>179</v>
      </c>
      <c r="C287" s="174" t="s">
        <v>219</v>
      </c>
      <c r="D287" s="214" t="s">
        <v>219</v>
      </c>
      <c r="E287" s="214" t="s">
        <v>222</v>
      </c>
      <c r="F287" s="175">
        <v>130</v>
      </c>
      <c r="G287" s="175">
        <f t="shared" si="12"/>
        <v>91</v>
      </c>
      <c r="H287" s="176">
        <f t="shared" si="13"/>
        <v>0.46800000000000003</v>
      </c>
      <c r="I287" s="176">
        <f t="shared" si="14"/>
        <v>0.91866666666666674</v>
      </c>
      <c r="J287" s="174" t="s">
        <v>1253</v>
      </c>
    </row>
    <row r="288" spans="1:10" ht="24.95" customHeight="1">
      <c r="A288" s="173">
        <v>41</v>
      </c>
      <c r="B288" s="174" t="s">
        <v>179</v>
      </c>
      <c r="C288" s="174" t="s">
        <v>219</v>
      </c>
      <c r="D288" s="214" t="s">
        <v>224</v>
      </c>
      <c r="E288" s="214" t="s">
        <v>223</v>
      </c>
      <c r="F288" s="175">
        <v>288</v>
      </c>
      <c r="G288" s="175">
        <f t="shared" si="12"/>
        <v>201.6</v>
      </c>
      <c r="H288" s="176">
        <f t="shared" si="13"/>
        <v>1.0368000000000002</v>
      </c>
      <c r="I288" s="176">
        <f t="shared" si="14"/>
        <v>2.0351999999999997</v>
      </c>
      <c r="J288" s="174" t="s">
        <v>1254</v>
      </c>
    </row>
    <row r="289" spans="1:10" ht="24.95" customHeight="1">
      <c r="A289" s="173">
        <v>42</v>
      </c>
      <c r="B289" s="174" t="s">
        <v>179</v>
      </c>
      <c r="C289" s="174" t="s">
        <v>219</v>
      </c>
      <c r="D289" s="214" t="s">
        <v>226</v>
      </c>
      <c r="E289" s="214" t="s">
        <v>225</v>
      </c>
      <c r="F289" s="175">
        <v>532</v>
      </c>
      <c r="G289" s="175">
        <f t="shared" si="12"/>
        <v>372.4</v>
      </c>
      <c r="H289" s="176">
        <f t="shared" si="13"/>
        <v>1.9151999999999998</v>
      </c>
      <c r="I289" s="176">
        <f t="shared" si="14"/>
        <v>3.7594666666666665</v>
      </c>
      <c r="J289" s="174" t="s">
        <v>4282</v>
      </c>
    </row>
    <row r="290" spans="1:10" ht="24.95" customHeight="1">
      <c r="A290" s="173">
        <v>43</v>
      </c>
      <c r="B290" s="174" t="s">
        <v>179</v>
      </c>
      <c r="C290" s="174" t="s">
        <v>219</v>
      </c>
      <c r="D290" s="214" t="s">
        <v>228</v>
      </c>
      <c r="E290" s="214" t="s">
        <v>227</v>
      </c>
      <c r="F290" s="175">
        <v>234</v>
      </c>
      <c r="G290" s="175">
        <f t="shared" si="12"/>
        <v>163.80000000000001</v>
      </c>
      <c r="H290" s="176">
        <f t="shared" si="13"/>
        <v>0.84239999999999993</v>
      </c>
      <c r="I290" s="176">
        <f t="shared" si="14"/>
        <v>1.6536</v>
      </c>
      <c r="J290" s="174" t="s">
        <v>1255</v>
      </c>
    </row>
    <row r="291" spans="1:10" ht="24.95" customHeight="1">
      <c r="A291" s="173">
        <v>44</v>
      </c>
      <c r="B291" s="174" t="s">
        <v>179</v>
      </c>
      <c r="C291" s="174" t="s">
        <v>219</v>
      </c>
      <c r="D291" s="214" t="s">
        <v>268</v>
      </c>
      <c r="E291" s="214" t="s">
        <v>267</v>
      </c>
      <c r="F291" s="175">
        <v>185</v>
      </c>
      <c r="G291" s="175">
        <f t="shared" si="12"/>
        <v>129.5</v>
      </c>
      <c r="H291" s="176">
        <f t="shared" si="13"/>
        <v>0.66600000000000004</v>
      </c>
      <c r="I291" s="176">
        <f t="shared" si="14"/>
        <v>1.3073333333333332</v>
      </c>
      <c r="J291" s="174" t="s">
        <v>1256</v>
      </c>
    </row>
    <row r="292" spans="1:10" ht="24.95" customHeight="1">
      <c r="A292" s="173">
        <v>45</v>
      </c>
      <c r="B292" s="174" t="s">
        <v>179</v>
      </c>
      <c r="C292" s="174" t="s">
        <v>219</v>
      </c>
      <c r="D292" s="214" t="s">
        <v>288</v>
      </c>
      <c r="E292" s="214" t="s">
        <v>287</v>
      </c>
      <c r="F292" s="175">
        <v>320</v>
      </c>
      <c r="G292" s="175">
        <f t="shared" si="12"/>
        <v>224</v>
      </c>
      <c r="H292" s="176">
        <f t="shared" si="13"/>
        <v>1.1520000000000001</v>
      </c>
      <c r="I292" s="176">
        <f t="shared" si="14"/>
        <v>2.2613333333333334</v>
      </c>
      <c r="J292" s="174" t="s">
        <v>1257</v>
      </c>
    </row>
    <row r="293" spans="1:10" ht="24.95" customHeight="1">
      <c r="A293" s="173">
        <v>46</v>
      </c>
      <c r="B293" s="174" t="s">
        <v>179</v>
      </c>
      <c r="C293" s="174" t="s">
        <v>238</v>
      </c>
      <c r="D293" s="214" t="s">
        <v>239</v>
      </c>
      <c r="E293" s="214" t="s">
        <v>237</v>
      </c>
      <c r="F293" s="175">
        <v>118</v>
      </c>
      <c r="G293" s="175">
        <f t="shared" si="12"/>
        <v>82.6</v>
      </c>
      <c r="H293" s="176">
        <f t="shared" si="13"/>
        <v>0.42479999999999996</v>
      </c>
      <c r="I293" s="176">
        <f t="shared" si="14"/>
        <v>0.83386666666666676</v>
      </c>
      <c r="J293" s="174" t="s">
        <v>1258</v>
      </c>
    </row>
    <row r="294" spans="1:10" ht="24.95" customHeight="1">
      <c r="A294" s="173">
        <v>47</v>
      </c>
      <c r="B294" s="174" t="s">
        <v>179</v>
      </c>
      <c r="C294" s="174" t="s">
        <v>238</v>
      </c>
      <c r="D294" s="214" t="s">
        <v>270</v>
      </c>
      <c r="E294" s="214" t="s">
        <v>269</v>
      </c>
      <c r="F294" s="175">
        <v>133</v>
      </c>
      <c r="G294" s="175">
        <f t="shared" si="12"/>
        <v>93.1</v>
      </c>
      <c r="H294" s="176">
        <f t="shared" si="13"/>
        <v>0.47879999999999995</v>
      </c>
      <c r="I294" s="176">
        <f t="shared" si="14"/>
        <v>0.93986666666666663</v>
      </c>
      <c r="J294" s="174" t="s">
        <v>1259</v>
      </c>
    </row>
    <row r="295" spans="1:10" ht="24.95" customHeight="1">
      <c r="A295" s="173">
        <v>48</v>
      </c>
      <c r="B295" s="174" t="s">
        <v>179</v>
      </c>
      <c r="C295" s="174" t="s">
        <v>238</v>
      </c>
      <c r="D295" s="214" t="s">
        <v>270</v>
      </c>
      <c r="E295" s="214" t="s">
        <v>271</v>
      </c>
      <c r="F295" s="175">
        <v>115</v>
      </c>
      <c r="G295" s="175">
        <f t="shared" si="12"/>
        <v>80.5</v>
      </c>
      <c r="H295" s="176">
        <f t="shared" si="13"/>
        <v>0.41399999999999998</v>
      </c>
      <c r="I295" s="176">
        <f t="shared" si="14"/>
        <v>0.81266666666666665</v>
      </c>
      <c r="J295" s="174" t="s">
        <v>1260</v>
      </c>
    </row>
    <row r="296" spans="1:10" ht="24.95" customHeight="1">
      <c r="A296" s="173">
        <v>49</v>
      </c>
      <c r="B296" s="174" t="s">
        <v>179</v>
      </c>
      <c r="C296" s="174" t="s">
        <v>238</v>
      </c>
      <c r="D296" s="214" t="s">
        <v>283</v>
      </c>
      <c r="E296" s="214" t="s">
        <v>282</v>
      </c>
      <c r="F296" s="175">
        <v>180</v>
      </c>
      <c r="G296" s="175">
        <f t="shared" si="12"/>
        <v>126</v>
      </c>
      <c r="H296" s="176">
        <f t="shared" si="13"/>
        <v>0.64800000000000002</v>
      </c>
      <c r="I296" s="176">
        <f t="shared" si="14"/>
        <v>1.272</v>
      </c>
      <c r="J296" s="174" t="s">
        <v>1261</v>
      </c>
    </row>
    <row r="297" spans="1:10" ht="24.95" customHeight="1">
      <c r="A297" s="173">
        <v>50</v>
      </c>
      <c r="B297" s="174" t="s">
        <v>179</v>
      </c>
      <c r="C297" s="174" t="s">
        <v>238</v>
      </c>
      <c r="D297" s="214" t="s">
        <v>283</v>
      </c>
      <c r="E297" s="214" t="s">
        <v>284</v>
      </c>
      <c r="F297" s="175">
        <v>173</v>
      </c>
      <c r="G297" s="175">
        <f t="shared" si="12"/>
        <v>121.1</v>
      </c>
      <c r="H297" s="176">
        <f t="shared" si="13"/>
        <v>0.62280000000000002</v>
      </c>
      <c r="I297" s="176">
        <f t="shared" si="14"/>
        <v>1.2225333333333332</v>
      </c>
      <c r="J297" s="174" t="s">
        <v>1262</v>
      </c>
    </row>
    <row r="298" spans="1:10" ht="24.95" customHeight="1">
      <c r="A298" s="173">
        <v>51</v>
      </c>
      <c r="B298" s="174" t="s">
        <v>179</v>
      </c>
      <c r="C298" s="174" t="s">
        <v>184</v>
      </c>
      <c r="D298" s="214" t="s">
        <v>185</v>
      </c>
      <c r="E298" s="214" t="s">
        <v>183</v>
      </c>
      <c r="F298" s="175">
        <v>203</v>
      </c>
      <c r="G298" s="175">
        <f t="shared" si="12"/>
        <v>142.1</v>
      </c>
      <c r="H298" s="176">
        <f t="shared" si="13"/>
        <v>0.73080000000000001</v>
      </c>
      <c r="I298" s="176">
        <f t="shared" si="14"/>
        <v>1.4345333333333334</v>
      </c>
      <c r="J298" s="174" t="s">
        <v>1263</v>
      </c>
    </row>
    <row r="299" spans="1:10" ht="24.95" customHeight="1">
      <c r="A299" s="173">
        <v>52</v>
      </c>
      <c r="B299" s="174" t="s">
        <v>179</v>
      </c>
      <c r="C299" s="174" t="s">
        <v>184</v>
      </c>
      <c r="D299" s="214" t="s">
        <v>192</v>
      </c>
      <c r="E299" s="214" t="s">
        <v>191</v>
      </c>
      <c r="F299" s="175">
        <v>75</v>
      </c>
      <c r="G299" s="175">
        <f t="shared" si="12"/>
        <v>52.5</v>
      </c>
      <c r="H299" s="176">
        <f t="shared" si="13"/>
        <v>0.27</v>
      </c>
      <c r="I299" s="176">
        <f t="shared" si="14"/>
        <v>0.53</v>
      </c>
      <c r="J299" s="174" t="s">
        <v>1264</v>
      </c>
    </row>
    <row r="300" spans="1:10" ht="24.95" customHeight="1">
      <c r="A300" s="173">
        <v>53</v>
      </c>
      <c r="B300" s="174" t="s">
        <v>179</v>
      </c>
      <c r="C300" s="174" t="s">
        <v>184</v>
      </c>
      <c r="D300" s="214" t="s">
        <v>192</v>
      </c>
      <c r="E300" s="214" t="s">
        <v>193</v>
      </c>
      <c r="F300" s="175">
        <v>213</v>
      </c>
      <c r="G300" s="175">
        <f t="shared" si="12"/>
        <v>149.1</v>
      </c>
      <c r="H300" s="176">
        <f t="shared" si="13"/>
        <v>0.76679999999999993</v>
      </c>
      <c r="I300" s="176">
        <f t="shared" si="14"/>
        <v>1.5052000000000001</v>
      </c>
      <c r="J300" s="174" t="s">
        <v>1265</v>
      </c>
    </row>
    <row r="301" spans="1:10" ht="24.95" customHeight="1">
      <c r="A301" s="173">
        <v>54</v>
      </c>
      <c r="B301" s="174" t="s">
        <v>179</v>
      </c>
      <c r="C301" s="174" t="s">
        <v>184</v>
      </c>
      <c r="D301" s="214" t="s">
        <v>209</v>
      </c>
      <c r="E301" s="214" t="s">
        <v>208</v>
      </c>
      <c r="F301" s="175">
        <v>127</v>
      </c>
      <c r="G301" s="175">
        <f t="shared" si="12"/>
        <v>88.9</v>
      </c>
      <c r="H301" s="176">
        <f t="shared" si="13"/>
        <v>0.4572</v>
      </c>
      <c r="I301" s="176">
        <f t="shared" si="14"/>
        <v>0.89746666666666675</v>
      </c>
      <c r="J301" s="174" t="s">
        <v>1266</v>
      </c>
    </row>
    <row r="302" spans="1:10" ht="24.95" customHeight="1">
      <c r="A302" s="173">
        <v>55</v>
      </c>
      <c r="B302" s="174" t="s">
        <v>179</v>
      </c>
      <c r="C302" s="174" t="s">
        <v>184</v>
      </c>
      <c r="D302" s="214" t="s">
        <v>209</v>
      </c>
      <c r="E302" s="214" t="s">
        <v>210</v>
      </c>
      <c r="F302" s="175">
        <v>146</v>
      </c>
      <c r="G302" s="175">
        <f t="shared" si="12"/>
        <v>102.2</v>
      </c>
      <c r="H302" s="176">
        <f t="shared" si="13"/>
        <v>0.52560000000000007</v>
      </c>
      <c r="I302" s="176">
        <f t="shared" si="14"/>
        <v>1.0317333333333334</v>
      </c>
      <c r="J302" s="174" t="s">
        <v>1267</v>
      </c>
    </row>
    <row r="303" spans="1:10" ht="24.95" customHeight="1">
      <c r="A303" s="173">
        <v>56</v>
      </c>
      <c r="B303" s="174" t="s">
        <v>179</v>
      </c>
      <c r="C303" s="174" t="s">
        <v>184</v>
      </c>
      <c r="D303" s="214" t="s">
        <v>209</v>
      </c>
      <c r="E303" s="214" t="s">
        <v>211</v>
      </c>
      <c r="F303" s="175">
        <v>105</v>
      </c>
      <c r="G303" s="175">
        <f t="shared" si="12"/>
        <v>73.5</v>
      </c>
      <c r="H303" s="176">
        <f t="shared" si="13"/>
        <v>0.37800000000000006</v>
      </c>
      <c r="I303" s="176">
        <f t="shared" si="14"/>
        <v>0.74199999999999999</v>
      </c>
      <c r="J303" s="174" t="s">
        <v>1268</v>
      </c>
    </row>
    <row r="304" spans="1:10" ht="24.95" customHeight="1">
      <c r="A304" s="173">
        <v>57</v>
      </c>
      <c r="B304" s="174" t="s">
        <v>179</v>
      </c>
      <c r="C304" s="174" t="s">
        <v>184</v>
      </c>
      <c r="D304" s="214" t="s">
        <v>184</v>
      </c>
      <c r="E304" s="214" t="s">
        <v>240</v>
      </c>
      <c r="F304" s="175">
        <v>130</v>
      </c>
      <c r="G304" s="175">
        <f t="shared" si="12"/>
        <v>91</v>
      </c>
      <c r="H304" s="176">
        <f t="shared" si="13"/>
        <v>0.46800000000000003</v>
      </c>
      <c r="I304" s="176">
        <f t="shared" si="14"/>
        <v>0.91866666666666674</v>
      </c>
      <c r="J304" s="174" t="s">
        <v>1269</v>
      </c>
    </row>
    <row r="305" spans="1:10" ht="24.95" customHeight="1">
      <c r="A305" s="173">
        <v>58</v>
      </c>
      <c r="B305" s="174" t="s">
        <v>179</v>
      </c>
      <c r="C305" s="174" t="s">
        <v>184</v>
      </c>
      <c r="D305" s="214" t="s">
        <v>184</v>
      </c>
      <c r="E305" s="214" t="s">
        <v>241</v>
      </c>
      <c r="F305" s="175">
        <v>120</v>
      </c>
      <c r="G305" s="175">
        <f t="shared" si="12"/>
        <v>84</v>
      </c>
      <c r="H305" s="176">
        <f t="shared" si="13"/>
        <v>0.43199999999999994</v>
      </c>
      <c r="I305" s="176">
        <f t="shared" si="14"/>
        <v>0.84799999999999998</v>
      </c>
      <c r="J305" s="174" t="s">
        <v>1270</v>
      </c>
    </row>
    <row r="306" spans="1:10" ht="24.95" customHeight="1">
      <c r="A306" s="173">
        <v>59</v>
      </c>
      <c r="B306" s="174" t="s">
        <v>179</v>
      </c>
      <c r="C306" s="174" t="s">
        <v>184</v>
      </c>
      <c r="D306" s="214" t="s">
        <v>184</v>
      </c>
      <c r="E306" s="214" t="s">
        <v>242</v>
      </c>
      <c r="F306" s="175">
        <v>291</v>
      </c>
      <c r="G306" s="175">
        <f t="shared" si="12"/>
        <v>203.7</v>
      </c>
      <c r="H306" s="176">
        <f t="shared" si="13"/>
        <v>1.0475999999999999</v>
      </c>
      <c r="I306" s="176">
        <f t="shared" si="14"/>
        <v>2.0564</v>
      </c>
      <c r="J306" s="174" t="s">
        <v>1270</v>
      </c>
    </row>
    <row r="307" spans="1:10" ht="24.95" customHeight="1">
      <c r="A307" s="173">
        <v>60</v>
      </c>
      <c r="B307" s="174" t="s">
        <v>179</v>
      </c>
      <c r="C307" s="174" t="s">
        <v>184</v>
      </c>
      <c r="D307" s="214" t="s">
        <v>248</v>
      </c>
      <c r="E307" s="214" t="s">
        <v>247</v>
      </c>
      <c r="F307" s="175">
        <v>270</v>
      </c>
      <c r="G307" s="175">
        <f t="shared" si="12"/>
        <v>189</v>
      </c>
      <c r="H307" s="176">
        <f t="shared" si="13"/>
        <v>0.97199999999999998</v>
      </c>
      <c r="I307" s="176">
        <f t="shared" si="14"/>
        <v>1.9079999999999999</v>
      </c>
      <c r="J307" s="174" t="s">
        <v>1271</v>
      </c>
    </row>
    <row r="308" spans="1:10" ht="24.95" customHeight="1">
      <c r="A308" s="173">
        <v>61</v>
      </c>
      <c r="B308" s="174" t="s">
        <v>179</v>
      </c>
      <c r="C308" s="174" t="s">
        <v>184</v>
      </c>
      <c r="D308" s="214" t="s">
        <v>286</v>
      </c>
      <c r="E308" s="214" t="s">
        <v>285</v>
      </c>
      <c r="F308" s="175">
        <v>204</v>
      </c>
      <c r="G308" s="175">
        <f t="shared" si="12"/>
        <v>142.80000000000001</v>
      </c>
      <c r="H308" s="176">
        <f t="shared" si="13"/>
        <v>0.73439999999999994</v>
      </c>
      <c r="I308" s="176">
        <f t="shared" si="14"/>
        <v>1.4416</v>
      </c>
      <c r="J308" s="174" t="s">
        <v>1272</v>
      </c>
    </row>
    <row r="309" spans="1:10" ht="24.95" customHeight="1">
      <c r="A309" s="173">
        <v>62</v>
      </c>
      <c r="B309" s="174" t="s">
        <v>179</v>
      </c>
      <c r="C309" s="174" t="s">
        <v>3773</v>
      </c>
      <c r="D309" s="214" t="s">
        <v>201</v>
      </c>
      <c r="E309" s="214" t="s">
        <v>200</v>
      </c>
      <c r="F309" s="175">
        <v>135</v>
      </c>
      <c r="G309" s="175">
        <f t="shared" si="12"/>
        <v>94.5</v>
      </c>
      <c r="H309" s="176">
        <f t="shared" si="13"/>
        <v>0.48599999999999999</v>
      </c>
      <c r="I309" s="176">
        <f t="shared" si="14"/>
        <v>0.95399999999999996</v>
      </c>
      <c r="J309" s="174" t="s">
        <v>1273</v>
      </c>
    </row>
    <row r="310" spans="1:10" ht="24.95" customHeight="1">
      <c r="A310" s="173">
        <v>63</v>
      </c>
      <c r="B310" s="174" t="s">
        <v>179</v>
      </c>
      <c r="C310" s="174" t="s">
        <v>3773</v>
      </c>
      <c r="D310" s="214" t="s">
        <v>273</v>
      </c>
      <c r="E310" s="214" t="s">
        <v>272</v>
      </c>
      <c r="F310" s="175">
        <v>85</v>
      </c>
      <c r="G310" s="175">
        <f t="shared" si="12"/>
        <v>59.5</v>
      </c>
      <c r="H310" s="176">
        <f t="shared" si="13"/>
        <v>0.30599999999999999</v>
      </c>
      <c r="I310" s="176">
        <f t="shared" si="14"/>
        <v>0.60066666666666668</v>
      </c>
      <c r="J310" s="174" t="s">
        <v>1274</v>
      </c>
    </row>
    <row r="311" spans="1:10" ht="24.95" customHeight="1">
      <c r="A311" s="173">
        <v>64</v>
      </c>
      <c r="B311" s="174" t="s">
        <v>179</v>
      </c>
      <c r="C311" s="174" t="s">
        <v>3773</v>
      </c>
      <c r="D311" s="214" t="s">
        <v>273</v>
      </c>
      <c r="E311" s="214" t="s">
        <v>274</v>
      </c>
      <c r="F311" s="175">
        <v>137</v>
      </c>
      <c r="G311" s="175">
        <f t="shared" si="12"/>
        <v>95.9</v>
      </c>
      <c r="H311" s="176">
        <f t="shared" si="13"/>
        <v>0.49320000000000003</v>
      </c>
      <c r="I311" s="176">
        <f t="shared" si="14"/>
        <v>0.96813333333333329</v>
      </c>
      <c r="J311" s="174" t="s">
        <v>1274</v>
      </c>
    </row>
    <row r="312" spans="1:10" ht="24.95" customHeight="1">
      <c r="A312" s="173">
        <v>65</v>
      </c>
      <c r="B312" s="174" t="s">
        <v>179</v>
      </c>
      <c r="C312" s="174" t="s">
        <v>3773</v>
      </c>
      <c r="D312" s="214" t="s">
        <v>273</v>
      </c>
      <c r="E312" s="214" t="s">
        <v>275</v>
      </c>
      <c r="F312" s="175">
        <v>75</v>
      </c>
      <c r="G312" s="175">
        <f t="shared" si="12"/>
        <v>52.5</v>
      </c>
      <c r="H312" s="176">
        <f t="shared" si="13"/>
        <v>0.27</v>
      </c>
      <c r="I312" s="176">
        <f t="shared" si="14"/>
        <v>0.53</v>
      </c>
      <c r="J312" s="174" t="s">
        <v>1274</v>
      </c>
    </row>
    <row r="313" spans="1:10" ht="24.95" customHeight="1">
      <c r="A313" s="173">
        <v>66</v>
      </c>
      <c r="B313" s="174" t="s">
        <v>179</v>
      </c>
      <c r="C313" s="174" t="s">
        <v>3773</v>
      </c>
      <c r="D313" s="214" t="s">
        <v>3773</v>
      </c>
      <c r="E313" s="214" t="s">
        <v>289</v>
      </c>
      <c r="F313" s="175">
        <v>126</v>
      </c>
      <c r="G313" s="175">
        <f t="shared" si="12"/>
        <v>88.2</v>
      </c>
      <c r="H313" s="176">
        <f t="shared" si="13"/>
        <v>0.45360000000000006</v>
      </c>
      <c r="I313" s="176">
        <f t="shared" si="14"/>
        <v>0.89040000000000008</v>
      </c>
      <c r="J313" s="174" t="s">
        <v>1275</v>
      </c>
    </row>
    <row r="314" spans="1:10" ht="24.95" customHeight="1">
      <c r="A314" s="173">
        <v>67</v>
      </c>
      <c r="B314" s="174" t="s">
        <v>179</v>
      </c>
      <c r="C314" s="174" t="s">
        <v>3773</v>
      </c>
      <c r="D314" s="214" t="s">
        <v>3773</v>
      </c>
      <c r="E314" s="214" t="s">
        <v>3703</v>
      </c>
      <c r="F314" s="175">
        <v>136</v>
      </c>
      <c r="G314" s="175">
        <f t="shared" si="12"/>
        <v>95.2</v>
      </c>
      <c r="H314" s="176">
        <f t="shared" si="13"/>
        <v>0.48960000000000004</v>
      </c>
      <c r="I314" s="176">
        <f t="shared" si="14"/>
        <v>0.96106666666666674</v>
      </c>
      <c r="J314" s="174" t="s">
        <v>1276</v>
      </c>
    </row>
    <row r="315" spans="1:10" ht="24.95" customHeight="1">
      <c r="A315" s="173">
        <v>68</v>
      </c>
      <c r="B315" s="174" t="s">
        <v>179</v>
      </c>
      <c r="C315" s="174" t="s">
        <v>3773</v>
      </c>
      <c r="D315" s="214" t="s">
        <v>3773</v>
      </c>
      <c r="E315" s="214" t="s">
        <v>290</v>
      </c>
      <c r="F315" s="175">
        <v>144</v>
      </c>
      <c r="G315" s="175">
        <f t="shared" si="12"/>
        <v>100.8</v>
      </c>
      <c r="H315" s="176">
        <f t="shared" si="13"/>
        <v>0.51840000000000008</v>
      </c>
      <c r="I315" s="176">
        <f t="shared" si="14"/>
        <v>1.0175999999999998</v>
      </c>
      <c r="J315" s="174" t="s">
        <v>1275</v>
      </c>
    </row>
    <row r="316" spans="1:10" ht="24.95" customHeight="1">
      <c r="A316" s="173">
        <v>69</v>
      </c>
      <c r="B316" s="174" t="s">
        <v>179</v>
      </c>
      <c r="C316" s="184" t="s">
        <v>4548</v>
      </c>
      <c r="D316" s="217" t="s">
        <v>4549</v>
      </c>
      <c r="E316" s="217" t="s">
        <v>4551</v>
      </c>
      <c r="F316" s="175">
        <v>210</v>
      </c>
      <c r="G316" s="175">
        <f t="shared" si="12"/>
        <v>147</v>
      </c>
      <c r="H316" s="176">
        <f t="shared" si="13"/>
        <v>0.75600000000000012</v>
      </c>
      <c r="I316" s="176">
        <f t="shared" si="14"/>
        <v>1.484</v>
      </c>
      <c r="J316" s="212" t="s">
        <v>4550</v>
      </c>
    </row>
    <row r="317" spans="1:10" ht="24.95" customHeight="1">
      <c r="A317" s="173"/>
      <c r="B317" s="174"/>
      <c r="C317" s="184"/>
      <c r="D317" s="217"/>
      <c r="E317" s="264" t="s">
        <v>4583</v>
      </c>
      <c r="F317" s="175">
        <f>SUM(F248:F316)</f>
        <v>11258</v>
      </c>
      <c r="G317" s="175">
        <f>SUM(G248:G316)</f>
        <v>7880.6000000000022</v>
      </c>
      <c r="H317" s="176">
        <f>SUM(H248:H316)</f>
        <v>40.528800000000011</v>
      </c>
      <c r="I317" s="176">
        <f>SUM(I248:I316)</f>
        <v>79.556533333333306</v>
      </c>
      <c r="J317" s="212"/>
    </row>
    <row r="318" spans="1:10" ht="30" customHeight="1">
      <c r="A318" s="173">
        <v>1</v>
      </c>
      <c r="B318" s="174" t="s">
        <v>554</v>
      </c>
      <c r="C318" s="174" t="s">
        <v>2180</v>
      </c>
      <c r="D318" s="214" t="s">
        <v>2181</v>
      </c>
      <c r="E318" s="214" t="s">
        <v>2179</v>
      </c>
      <c r="F318" s="175">
        <v>245</v>
      </c>
      <c r="G318" s="175">
        <f t="shared" si="12"/>
        <v>171.5</v>
      </c>
      <c r="H318" s="176">
        <f t="shared" si="13"/>
        <v>0.88200000000000001</v>
      </c>
      <c r="I318" s="176">
        <f t="shared" si="14"/>
        <v>1.7313333333333332</v>
      </c>
      <c r="J318" s="174" t="s">
        <v>1277</v>
      </c>
    </row>
    <row r="319" spans="1:10" ht="30" customHeight="1">
      <c r="A319" s="173">
        <v>2</v>
      </c>
      <c r="B319" s="174" t="s">
        <v>554</v>
      </c>
      <c r="C319" s="174" t="s">
        <v>2180</v>
      </c>
      <c r="D319" s="214" t="s">
        <v>2181</v>
      </c>
      <c r="E319" s="214" t="s">
        <v>2182</v>
      </c>
      <c r="F319" s="175">
        <v>129</v>
      </c>
      <c r="G319" s="175">
        <f t="shared" si="12"/>
        <v>90.3</v>
      </c>
      <c r="H319" s="176">
        <f t="shared" si="13"/>
        <v>0.46439999999999998</v>
      </c>
      <c r="I319" s="176">
        <f t="shared" si="14"/>
        <v>0.91160000000000008</v>
      </c>
      <c r="J319" s="174" t="s">
        <v>1277</v>
      </c>
    </row>
    <row r="320" spans="1:10" ht="30" customHeight="1">
      <c r="A320" s="173">
        <v>3</v>
      </c>
      <c r="B320" s="174" t="s">
        <v>554</v>
      </c>
      <c r="C320" s="174" t="s">
        <v>2180</v>
      </c>
      <c r="D320" s="214" t="s">
        <v>2181</v>
      </c>
      <c r="E320" s="214" t="s">
        <v>206</v>
      </c>
      <c r="F320" s="175">
        <v>72</v>
      </c>
      <c r="G320" s="175">
        <f t="shared" si="12"/>
        <v>50.4</v>
      </c>
      <c r="H320" s="176">
        <f t="shared" si="13"/>
        <v>0.25920000000000004</v>
      </c>
      <c r="I320" s="176">
        <f t="shared" si="14"/>
        <v>0.50879999999999992</v>
      </c>
      <c r="J320" s="174" t="s">
        <v>1277</v>
      </c>
    </row>
    <row r="321" spans="1:10" ht="30" customHeight="1">
      <c r="A321" s="173">
        <v>4</v>
      </c>
      <c r="B321" s="174" t="s">
        <v>554</v>
      </c>
      <c r="C321" s="174" t="s">
        <v>2180</v>
      </c>
      <c r="D321" s="214" t="s">
        <v>2180</v>
      </c>
      <c r="E321" s="214" t="s">
        <v>2183</v>
      </c>
      <c r="F321" s="175">
        <v>246</v>
      </c>
      <c r="G321" s="175">
        <f t="shared" si="12"/>
        <v>172.2</v>
      </c>
      <c r="H321" s="176">
        <f t="shared" si="13"/>
        <v>0.88560000000000005</v>
      </c>
      <c r="I321" s="176">
        <f t="shared" si="14"/>
        <v>1.7383999999999999</v>
      </c>
      <c r="J321" s="174" t="s">
        <v>1278</v>
      </c>
    </row>
    <row r="322" spans="1:10" ht="30" customHeight="1">
      <c r="A322" s="173">
        <v>5</v>
      </c>
      <c r="B322" s="174" t="s">
        <v>554</v>
      </c>
      <c r="C322" s="174" t="s">
        <v>2180</v>
      </c>
      <c r="D322" s="214" t="s">
        <v>2180</v>
      </c>
      <c r="E322" s="214" t="s">
        <v>2184</v>
      </c>
      <c r="F322" s="175">
        <v>120</v>
      </c>
      <c r="G322" s="175">
        <f t="shared" si="12"/>
        <v>84</v>
      </c>
      <c r="H322" s="176">
        <f t="shared" si="13"/>
        <v>0.43199999999999994</v>
      </c>
      <c r="I322" s="176">
        <f t="shared" si="14"/>
        <v>0.84799999999999998</v>
      </c>
      <c r="J322" s="174" t="s">
        <v>1278</v>
      </c>
    </row>
    <row r="323" spans="1:10" ht="30" customHeight="1">
      <c r="A323" s="173">
        <v>6</v>
      </c>
      <c r="B323" s="174" t="s">
        <v>554</v>
      </c>
      <c r="C323" s="174" t="s">
        <v>2180</v>
      </c>
      <c r="D323" s="214" t="s">
        <v>2180</v>
      </c>
      <c r="E323" s="214" t="s">
        <v>2185</v>
      </c>
      <c r="F323" s="175">
        <v>94</v>
      </c>
      <c r="G323" s="175">
        <f t="shared" si="12"/>
        <v>65.8</v>
      </c>
      <c r="H323" s="176">
        <f t="shared" si="13"/>
        <v>0.33839999999999998</v>
      </c>
      <c r="I323" s="176">
        <f t="shared" si="14"/>
        <v>0.66426666666666667</v>
      </c>
      <c r="J323" s="174" t="s">
        <v>1278</v>
      </c>
    </row>
    <row r="324" spans="1:10" ht="30" customHeight="1">
      <c r="A324" s="173">
        <v>7</v>
      </c>
      <c r="B324" s="174" t="s">
        <v>554</v>
      </c>
      <c r="C324" s="174" t="s">
        <v>2180</v>
      </c>
      <c r="D324" s="214" t="s">
        <v>3838</v>
      </c>
      <c r="E324" s="214" t="s">
        <v>3837</v>
      </c>
      <c r="F324" s="175">
        <v>131</v>
      </c>
      <c r="G324" s="175">
        <f t="shared" si="12"/>
        <v>91.7</v>
      </c>
      <c r="H324" s="176">
        <f t="shared" si="13"/>
        <v>0.47159999999999996</v>
      </c>
      <c r="I324" s="176">
        <f t="shared" si="14"/>
        <v>0.92573333333333341</v>
      </c>
      <c r="J324" s="174" t="s">
        <v>1279</v>
      </c>
    </row>
    <row r="325" spans="1:10" ht="30" customHeight="1">
      <c r="A325" s="173">
        <v>8</v>
      </c>
      <c r="B325" s="174" t="s">
        <v>554</v>
      </c>
      <c r="C325" s="174" t="s">
        <v>2180</v>
      </c>
      <c r="D325" s="214" t="s">
        <v>3838</v>
      </c>
      <c r="E325" s="214" t="s">
        <v>3839</v>
      </c>
      <c r="F325" s="175">
        <v>53</v>
      </c>
      <c r="G325" s="175">
        <f t="shared" si="12"/>
        <v>37.1</v>
      </c>
      <c r="H325" s="176">
        <f t="shared" si="13"/>
        <v>0.19080000000000003</v>
      </c>
      <c r="I325" s="176">
        <f t="shared" si="14"/>
        <v>0.37453333333333333</v>
      </c>
      <c r="J325" s="174" t="s">
        <v>1279</v>
      </c>
    </row>
    <row r="326" spans="1:10" ht="30" customHeight="1">
      <c r="A326" s="173">
        <v>9</v>
      </c>
      <c r="B326" s="174" t="s">
        <v>554</v>
      </c>
      <c r="C326" s="174" t="s">
        <v>2180</v>
      </c>
      <c r="D326" s="214" t="s">
        <v>3907</v>
      </c>
      <c r="E326" s="214" t="s">
        <v>3906</v>
      </c>
      <c r="F326" s="175">
        <v>146</v>
      </c>
      <c r="G326" s="175">
        <f t="shared" si="12"/>
        <v>102.2</v>
      </c>
      <c r="H326" s="176">
        <f t="shared" si="13"/>
        <v>0.52560000000000007</v>
      </c>
      <c r="I326" s="176">
        <f t="shared" si="14"/>
        <v>1.0317333333333334</v>
      </c>
      <c r="J326" s="174" t="s">
        <v>1280</v>
      </c>
    </row>
    <row r="327" spans="1:10" ht="30" customHeight="1">
      <c r="A327" s="173">
        <v>10</v>
      </c>
      <c r="B327" s="174" t="s">
        <v>554</v>
      </c>
      <c r="C327" s="174" t="s">
        <v>2180</v>
      </c>
      <c r="D327" s="214" t="s">
        <v>3907</v>
      </c>
      <c r="E327" s="214" t="s">
        <v>3908</v>
      </c>
      <c r="F327" s="175">
        <v>129</v>
      </c>
      <c r="G327" s="175">
        <f t="shared" si="12"/>
        <v>90.3</v>
      </c>
      <c r="H327" s="176">
        <f t="shared" si="13"/>
        <v>0.46439999999999998</v>
      </c>
      <c r="I327" s="176">
        <f t="shared" si="14"/>
        <v>0.91160000000000008</v>
      </c>
      <c r="J327" s="174" t="s">
        <v>1280</v>
      </c>
    </row>
    <row r="328" spans="1:10" ht="30" customHeight="1">
      <c r="A328" s="173">
        <v>11</v>
      </c>
      <c r="B328" s="174" t="s">
        <v>554</v>
      </c>
      <c r="C328" s="174" t="s">
        <v>2187</v>
      </c>
      <c r="D328" s="214" t="s">
        <v>2188</v>
      </c>
      <c r="E328" s="214" t="s">
        <v>2186</v>
      </c>
      <c r="F328" s="175">
        <v>128</v>
      </c>
      <c r="G328" s="175">
        <f t="shared" si="12"/>
        <v>89.6</v>
      </c>
      <c r="H328" s="176">
        <f t="shared" ref="H328:H391" si="15">F328*54/100*2/3/100</f>
        <v>0.46080000000000004</v>
      </c>
      <c r="I328" s="176">
        <f t="shared" ref="I328:I391" si="16">F328*53/100*2/3*2/100</f>
        <v>0.9045333333333333</v>
      </c>
      <c r="J328" s="174" t="s">
        <v>1281</v>
      </c>
    </row>
    <row r="329" spans="1:10" ht="30" customHeight="1">
      <c r="A329" s="173">
        <v>12</v>
      </c>
      <c r="B329" s="174" t="s">
        <v>554</v>
      </c>
      <c r="C329" s="174" t="s">
        <v>2187</v>
      </c>
      <c r="D329" s="214" t="s">
        <v>2188</v>
      </c>
      <c r="E329" s="214" t="s">
        <v>2189</v>
      </c>
      <c r="F329" s="175">
        <v>127</v>
      </c>
      <c r="G329" s="175">
        <f t="shared" ref="G329:G392" si="17">F329*70/100</f>
        <v>88.9</v>
      </c>
      <c r="H329" s="176">
        <f t="shared" si="15"/>
        <v>0.4572</v>
      </c>
      <c r="I329" s="176">
        <f t="shared" si="16"/>
        <v>0.89746666666666675</v>
      </c>
      <c r="J329" s="174" t="s">
        <v>1282</v>
      </c>
    </row>
    <row r="330" spans="1:10" ht="30" customHeight="1">
      <c r="A330" s="173">
        <v>13</v>
      </c>
      <c r="B330" s="174" t="s">
        <v>554</v>
      </c>
      <c r="C330" s="174" t="s">
        <v>2187</v>
      </c>
      <c r="D330" s="214" t="s">
        <v>2187</v>
      </c>
      <c r="E330" s="214" t="s">
        <v>2190</v>
      </c>
      <c r="F330" s="175">
        <v>130</v>
      </c>
      <c r="G330" s="175">
        <f t="shared" si="17"/>
        <v>91</v>
      </c>
      <c r="H330" s="176">
        <f t="shared" si="15"/>
        <v>0.46800000000000003</v>
      </c>
      <c r="I330" s="176">
        <f t="shared" si="16"/>
        <v>0.91866666666666674</v>
      </c>
      <c r="J330" s="174" t="s">
        <v>1283</v>
      </c>
    </row>
    <row r="331" spans="1:10" ht="30" customHeight="1">
      <c r="A331" s="173">
        <v>14</v>
      </c>
      <c r="B331" s="174" t="s">
        <v>554</v>
      </c>
      <c r="C331" s="174" t="s">
        <v>2187</v>
      </c>
      <c r="D331" s="214" t="s">
        <v>2187</v>
      </c>
      <c r="E331" s="214" t="s">
        <v>2191</v>
      </c>
      <c r="F331" s="175">
        <v>236</v>
      </c>
      <c r="G331" s="175">
        <f t="shared" si="17"/>
        <v>165.2</v>
      </c>
      <c r="H331" s="176">
        <f t="shared" si="15"/>
        <v>0.84959999999999991</v>
      </c>
      <c r="I331" s="176">
        <f t="shared" si="16"/>
        <v>1.6677333333333335</v>
      </c>
      <c r="J331" s="174" t="s">
        <v>1284</v>
      </c>
    </row>
    <row r="332" spans="1:10" ht="30" customHeight="1">
      <c r="A332" s="173">
        <v>15</v>
      </c>
      <c r="B332" s="174" t="s">
        <v>554</v>
      </c>
      <c r="C332" s="174" t="s">
        <v>2187</v>
      </c>
      <c r="D332" s="214" t="s">
        <v>2187</v>
      </c>
      <c r="E332" s="214" t="s">
        <v>2192</v>
      </c>
      <c r="F332" s="175">
        <v>63</v>
      </c>
      <c r="G332" s="175">
        <f t="shared" si="17"/>
        <v>44.1</v>
      </c>
      <c r="H332" s="176">
        <f t="shared" si="15"/>
        <v>0.22680000000000003</v>
      </c>
      <c r="I332" s="176">
        <f t="shared" si="16"/>
        <v>0.44520000000000004</v>
      </c>
      <c r="J332" s="174" t="s">
        <v>1284</v>
      </c>
    </row>
    <row r="333" spans="1:10" ht="30" customHeight="1">
      <c r="A333" s="173">
        <v>16</v>
      </c>
      <c r="B333" s="174" t="s">
        <v>554</v>
      </c>
      <c r="C333" s="174" t="s">
        <v>2187</v>
      </c>
      <c r="D333" s="214" t="s">
        <v>2187</v>
      </c>
      <c r="E333" s="214" t="s">
        <v>2193</v>
      </c>
      <c r="F333" s="175">
        <v>152</v>
      </c>
      <c r="G333" s="175">
        <f t="shared" si="17"/>
        <v>106.4</v>
      </c>
      <c r="H333" s="176">
        <f t="shared" si="15"/>
        <v>0.54720000000000002</v>
      </c>
      <c r="I333" s="176">
        <f t="shared" si="16"/>
        <v>1.0741333333333334</v>
      </c>
      <c r="J333" s="174" t="s">
        <v>1284</v>
      </c>
    </row>
    <row r="334" spans="1:10" ht="30" customHeight="1">
      <c r="A334" s="173">
        <v>17</v>
      </c>
      <c r="B334" s="174" t="s">
        <v>554</v>
      </c>
      <c r="C334" s="174" t="s">
        <v>2187</v>
      </c>
      <c r="D334" s="214" t="s">
        <v>3871</v>
      </c>
      <c r="E334" s="214" t="s">
        <v>3870</v>
      </c>
      <c r="F334" s="175">
        <v>112</v>
      </c>
      <c r="G334" s="175">
        <f t="shared" si="17"/>
        <v>78.400000000000006</v>
      </c>
      <c r="H334" s="176">
        <f t="shared" si="15"/>
        <v>0.4032</v>
      </c>
      <c r="I334" s="176">
        <f t="shared" si="16"/>
        <v>0.79146666666666665</v>
      </c>
      <c r="J334" s="174" t="s">
        <v>1285</v>
      </c>
    </row>
    <row r="335" spans="1:10" ht="30" customHeight="1">
      <c r="A335" s="173">
        <v>18</v>
      </c>
      <c r="B335" s="174" t="s">
        <v>554</v>
      </c>
      <c r="C335" s="174" t="s">
        <v>2187</v>
      </c>
      <c r="D335" s="214" t="s">
        <v>3871</v>
      </c>
      <c r="E335" s="214" t="s">
        <v>3872</v>
      </c>
      <c r="F335" s="175">
        <v>120</v>
      </c>
      <c r="G335" s="175">
        <f t="shared" si="17"/>
        <v>84</v>
      </c>
      <c r="H335" s="176">
        <f t="shared" si="15"/>
        <v>0.43199999999999994</v>
      </c>
      <c r="I335" s="176">
        <f t="shared" si="16"/>
        <v>0.84799999999999998</v>
      </c>
      <c r="J335" s="174" t="s">
        <v>1285</v>
      </c>
    </row>
    <row r="336" spans="1:10" ht="30" customHeight="1">
      <c r="A336" s="173">
        <v>19</v>
      </c>
      <c r="B336" s="174" t="s">
        <v>554</v>
      </c>
      <c r="C336" s="174" t="s">
        <v>2187</v>
      </c>
      <c r="D336" s="214" t="s">
        <v>3871</v>
      </c>
      <c r="E336" s="214" t="s">
        <v>3873</v>
      </c>
      <c r="F336" s="175">
        <v>107</v>
      </c>
      <c r="G336" s="175">
        <f t="shared" si="17"/>
        <v>74.900000000000006</v>
      </c>
      <c r="H336" s="176">
        <f t="shared" si="15"/>
        <v>0.38520000000000004</v>
      </c>
      <c r="I336" s="176">
        <f t="shared" si="16"/>
        <v>0.75613333333333332</v>
      </c>
      <c r="J336" s="174" t="s">
        <v>1285</v>
      </c>
    </row>
    <row r="337" spans="1:10" ht="30" customHeight="1">
      <c r="A337" s="173">
        <v>20</v>
      </c>
      <c r="B337" s="174" t="s">
        <v>554</v>
      </c>
      <c r="C337" s="174" t="s">
        <v>2187</v>
      </c>
      <c r="D337" s="214" t="s">
        <v>3871</v>
      </c>
      <c r="E337" s="214" t="s">
        <v>3874</v>
      </c>
      <c r="F337" s="175">
        <v>113</v>
      </c>
      <c r="G337" s="175">
        <f t="shared" si="17"/>
        <v>79.099999999999994</v>
      </c>
      <c r="H337" s="176">
        <f t="shared" si="15"/>
        <v>0.40679999999999999</v>
      </c>
      <c r="I337" s="176">
        <f t="shared" si="16"/>
        <v>0.79853333333333343</v>
      </c>
      <c r="J337" s="174" t="s">
        <v>1285</v>
      </c>
    </row>
    <row r="338" spans="1:10" ht="30" customHeight="1">
      <c r="A338" s="173">
        <v>21</v>
      </c>
      <c r="B338" s="174" t="s">
        <v>554</v>
      </c>
      <c r="C338" s="174" t="s">
        <v>2187</v>
      </c>
      <c r="D338" s="214" t="s">
        <v>3871</v>
      </c>
      <c r="E338" s="214" t="s">
        <v>3875</v>
      </c>
      <c r="F338" s="175">
        <v>110</v>
      </c>
      <c r="G338" s="175">
        <f t="shared" si="17"/>
        <v>77</v>
      </c>
      <c r="H338" s="176">
        <f t="shared" si="15"/>
        <v>0.39600000000000002</v>
      </c>
      <c r="I338" s="176">
        <f t="shared" si="16"/>
        <v>0.77733333333333332</v>
      </c>
      <c r="J338" s="174" t="s">
        <v>1286</v>
      </c>
    </row>
    <row r="339" spans="1:10" ht="30" customHeight="1">
      <c r="A339" s="173">
        <v>22</v>
      </c>
      <c r="B339" s="174" t="s">
        <v>554</v>
      </c>
      <c r="C339" s="174" t="s">
        <v>2187</v>
      </c>
      <c r="D339" s="214" t="s">
        <v>3871</v>
      </c>
      <c r="E339" s="214" t="s">
        <v>613</v>
      </c>
      <c r="F339" s="175">
        <v>171</v>
      </c>
      <c r="G339" s="175">
        <f t="shared" si="17"/>
        <v>119.7</v>
      </c>
      <c r="H339" s="176">
        <f t="shared" si="15"/>
        <v>0.61560000000000004</v>
      </c>
      <c r="I339" s="176">
        <f t="shared" si="16"/>
        <v>1.2083999999999999</v>
      </c>
      <c r="J339" s="174" t="s">
        <v>1286</v>
      </c>
    </row>
    <row r="340" spans="1:10" ht="30" customHeight="1">
      <c r="A340" s="173">
        <v>23</v>
      </c>
      <c r="B340" s="174" t="s">
        <v>554</v>
      </c>
      <c r="C340" s="174" t="s">
        <v>2187</v>
      </c>
      <c r="D340" s="214" t="s">
        <v>596</v>
      </c>
      <c r="E340" s="214" t="s">
        <v>595</v>
      </c>
      <c r="F340" s="175">
        <v>160</v>
      </c>
      <c r="G340" s="175">
        <f t="shared" si="17"/>
        <v>112</v>
      </c>
      <c r="H340" s="176">
        <f t="shared" si="15"/>
        <v>0.57600000000000007</v>
      </c>
      <c r="I340" s="176">
        <f t="shared" si="16"/>
        <v>1.1306666666666667</v>
      </c>
      <c r="J340" s="174" t="s">
        <v>1287</v>
      </c>
    </row>
    <row r="341" spans="1:10" ht="30" customHeight="1">
      <c r="A341" s="173">
        <v>24</v>
      </c>
      <c r="B341" s="174" t="s">
        <v>554</v>
      </c>
      <c r="C341" s="174" t="s">
        <v>2187</v>
      </c>
      <c r="D341" s="214" t="s">
        <v>596</v>
      </c>
      <c r="E341" s="214" t="s">
        <v>3876</v>
      </c>
      <c r="F341" s="175">
        <v>112</v>
      </c>
      <c r="G341" s="175">
        <f t="shared" si="17"/>
        <v>78.400000000000006</v>
      </c>
      <c r="H341" s="176">
        <f t="shared" si="15"/>
        <v>0.4032</v>
      </c>
      <c r="I341" s="176">
        <f t="shared" si="16"/>
        <v>0.79146666666666665</v>
      </c>
      <c r="J341" s="174" t="s">
        <v>1287</v>
      </c>
    </row>
    <row r="342" spans="1:10" ht="30" customHeight="1">
      <c r="A342" s="173">
        <v>25</v>
      </c>
      <c r="B342" s="174" t="s">
        <v>554</v>
      </c>
      <c r="C342" s="174" t="s">
        <v>2187</v>
      </c>
      <c r="D342" s="214" t="s">
        <v>3919</v>
      </c>
      <c r="E342" s="214" t="s">
        <v>3918</v>
      </c>
      <c r="F342" s="175">
        <v>150</v>
      </c>
      <c r="G342" s="175">
        <f t="shared" si="17"/>
        <v>105</v>
      </c>
      <c r="H342" s="176">
        <f t="shared" si="15"/>
        <v>0.54</v>
      </c>
      <c r="I342" s="176">
        <f t="shared" si="16"/>
        <v>1.06</v>
      </c>
      <c r="J342" s="174" t="s">
        <v>1288</v>
      </c>
    </row>
    <row r="343" spans="1:10" ht="30" customHeight="1">
      <c r="A343" s="173">
        <v>26</v>
      </c>
      <c r="B343" s="174" t="s">
        <v>554</v>
      </c>
      <c r="C343" s="174" t="s">
        <v>2187</v>
      </c>
      <c r="D343" s="214" t="s">
        <v>3919</v>
      </c>
      <c r="E343" s="214" t="s">
        <v>3920</v>
      </c>
      <c r="F343" s="175">
        <v>124</v>
      </c>
      <c r="G343" s="175">
        <f t="shared" si="17"/>
        <v>86.8</v>
      </c>
      <c r="H343" s="176">
        <f t="shared" si="15"/>
        <v>0.44639999999999991</v>
      </c>
      <c r="I343" s="176">
        <f t="shared" si="16"/>
        <v>0.87626666666666664</v>
      </c>
      <c r="J343" s="174" t="s">
        <v>1289</v>
      </c>
    </row>
    <row r="344" spans="1:10" ht="30" customHeight="1">
      <c r="A344" s="173">
        <v>27</v>
      </c>
      <c r="B344" s="174" t="s">
        <v>554</v>
      </c>
      <c r="C344" s="174" t="s">
        <v>3364</v>
      </c>
      <c r="D344" s="214" t="s">
        <v>2171</v>
      </c>
      <c r="E344" s="214" t="s">
        <v>2170</v>
      </c>
      <c r="F344" s="175">
        <v>321</v>
      </c>
      <c r="G344" s="175">
        <f t="shared" si="17"/>
        <v>224.7</v>
      </c>
      <c r="H344" s="176">
        <f t="shared" si="15"/>
        <v>1.1556</v>
      </c>
      <c r="I344" s="176">
        <f t="shared" si="16"/>
        <v>2.2684000000000002</v>
      </c>
      <c r="J344" s="174" t="s">
        <v>1290</v>
      </c>
    </row>
    <row r="345" spans="1:10" ht="30" customHeight="1">
      <c r="A345" s="173">
        <v>28</v>
      </c>
      <c r="B345" s="174" t="s">
        <v>554</v>
      </c>
      <c r="C345" s="174" t="s">
        <v>3364</v>
      </c>
      <c r="D345" s="214" t="s">
        <v>3364</v>
      </c>
      <c r="E345" s="214" t="s">
        <v>3362</v>
      </c>
      <c r="F345" s="175">
        <v>128</v>
      </c>
      <c r="G345" s="175">
        <f t="shared" si="17"/>
        <v>89.6</v>
      </c>
      <c r="H345" s="176">
        <f t="shared" si="15"/>
        <v>0.46080000000000004</v>
      </c>
      <c r="I345" s="176">
        <f t="shared" si="16"/>
        <v>0.9045333333333333</v>
      </c>
      <c r="J345" s="174" t="s">
        <v>1291</v>
      </c>
    </row>
    <row r="346" spans="1:10" ht="30" customHeight="1">
      <c r="A346" s="173">
        <v>29</v>
      </c>
      <c r="B346" s="174" t="s">
        <v>554</v>
      </c>
      <c r="C346" s="174" t="s">
        <v>3364</v>
      </c>
      <c r="D346" s="214" t="s">
        <v>3364</v>
      </c>
      <c r="E346" s="214" t="s">
        <v>2194</v>
      </c>
      <c r="F346" s="175">
        <v>150</v>
      </c>
      <c r="G346" s="175">
        <f t="shared" si="17"/>
        <v>105</v>
      </c>
      <c r="H346" s="176">
        <f t="shared" si="15"/>
        <v>0.54</v>
      </c>
      <c r="I346" s="176">
        <f t="shared" si="16"/>
        <v>1.06</v>
      </c>
      <c r="J346" s="174" t="s">
        <v>1291</v>
      </c>
    </row>
    <row r="347" spans="1:10" ht="30" customHeight="1">
      <c r="A347" s="173">
        <v>30</v>
      </c>
      <c r="B347" s="174" t="s">
        <v>554</v>
      </c>
      <c r="C347" s="174" t="s">
        <v>3364</v>
      </c>
      <c r="D347" s="214" t="s">
        <v>3364</v>
      </c>
      <c r="E347" s="214" t="s">
        <v>2195</v>
      </c>
      <c r="F347" s="175">
        <v>131</v>
      </c>
      <c r="G347" s="175">
        <f t="shared" si="17"/>
        <v>91.7</v>
      </c>
      <c r="H347" s="176">
        <f t="shared" si="15"/>
        <v>0.47159999999999996</v>
      </c>
      <c r="I347" s="176">
        <f t="shared" si="16"/>
        <v>0.92573333333333341</v>
      </c>
      <c r="J347" s="174" t="s">
        <v>1291</v>
      </c>
    </row>
    <row r="348" spans="1:10" ht="30" customHeight="1">
      <c r="A348" s="173">
        <v>31</v>
      </c>
      <c r="B348" s="174" t="s">
        <v>554</v>
      </c>
      <c r="C348" s="174" t="s">
        <v>3364</v>
      </c>
      <c r="D348" s="214" t="s">
        <v>3888</v>
      </c>
      <c r="E348" s="214" t="s">
        <v>3887</v>
      </c>
      <c r="F348" s="175">
        <v>139</v>
      </c>
      <c r="G348" s="175">
        <f t="shared" si="17"/>
        <v>97.3</v>
      </c>
      <c r="H348" s="176">
        <f t="shared" si="15"/>
        <v>0.50039999999999996</v>
      </c>
      <c r="I348" s="176">
        <f t="shared" si="16"/>
        <v>0.98226666666666673</v>
      </c>
      <c r="J348" s="174" t="s">
        <v>1292</v>
      </c>
    </row>
    <row r="349" spans="1:10" ht="30" customHeight="1">
      <c r="A349" s="173">
        <v>32</v>
      </c>
      <c r="B349" s="174" t="s">
        <v>554</v>
      </c>
      <c r="C349" s="174" t="s">
        <v>2173</v>
      </c>
      <c r="D349" s="214" t="s">
        <v>2174</v>
      </c>
      <c r="E349" s="214" t="s">
        <v>2172</v>
      </c>
      <c r="F349" s="175">
        <v>110</v>
      </c>
      <c r="G349" s="175">
        <f t="shared" si="17"/>
        <v>77</v>
      </c>
      <c r="H349" s="176">
        <f t="shared" si="15"/>
        <v>0.39600000000000002</v>
      </c>
      <c r="I349" s="176">
        <f t="shared" si="16"/>
        <v>0.77733333333333332</v>
      </c>
      <c r="J349" s="174" t="s">
        <v>1342</v>
      </c>
    </row>
    <row r="350" spans="1:10" ht="30" customHeight="1">
      <c r="A350" s="173">
        <v>33</v>
      </c>
      <c r="B350" s="174" t="s">
        <v>554</v>
      </c>
      <c r="C350" s="174" t="s">
        <v>2173</v>
      </c>
      <c r="D350" s="214" t="s">
        <v>2173</v>
      </c>
      <c r="E350" s="214" t="s">
        <v>3835</v>
      </c>
      <c r="F350" s="175">
        <v>240</v>
      </c>
      <c r="G350" s="175">
        <f t="shared" si="17"/>
        <v>168</v>
      </c>
      <c r="H350" s="176">
        <f t="shared" si="15"/>
        <v>0.86399999999999988</v>
      </c>
      <c r="I350" s="176">
        <f t="shared" si="16"/>
        <v>1.696</v>
      </c>
      <c r="J350" s="174" t="s">
        <v>1343</v>
      </c>
    </row>
    <row r="351" spans="1:10" ht="30" customHeight="1">
      <c r="A351" s="173">
        <v>34</v>
      </c>
      <c r="B351" s="174" t="s">
        <v>554</v>
      </c>
      <c r="C351" s="174" t="s">
        <v>2173</v>
      </c>
      <c r="D351" s="214" t="s">
        <v>2173</v>
      </c>
      <c r="E351" s="214" t="s">
        <v>3836</v>
      </c>
      <c r="F351" s="175">
        <v>210</v>
      </c>
      <c r="G351" s="175">
        <f t="shared" si="17"/>
        <v>147</v>
      </c>
      <c r="H351" s="176">
        <f t="shared" si="15"/>
        <v>0.75600000000000012</v>
      </c>
      <c r="I351" s="176">
        <f t="shared" si="16"/>
        <v>1.484</v>
      </c>
      <c r="J351" s="174" t="s">
        <v>1343</v>
      </c>
    </row>
    <row r="352" spans="1:10" ht="30" customHeight="1">
      <c r="A352" s="173">
        <v>35</v>
      </c>
      <c r="B352" s="174" t="s">
        <v>554</v>
      </c>
      <c r="C352" s="174" t="s">
        <v>2173</v>
      </c>
      <c r="D352" s="214" t="s">
        <v>3844</v>
      </c>
      <c r="E352" s="214" t="s">
        <v>3843</v>
      </c>
      <c r="F352" s="175">
        <v>112</v>
      </c>
      <c r="G352" s="175">
        <f t="shared" si="17"/>
        <v>78.400000000000006</v>
      </c>
      <c r="H352" s="176">
        <f t="shared" si="15"/>
        <v>0.4032</v>
      </c>
      <c r="I352" s="176">
        <f t="shared" si="16"/>
        <v>0.79146666666666665</v>
      </c>
      <c r="J352" s="174" t="s">
        <v>1344</v>
      </c>
    </row>
    <row r="353" spans="1:10" ht="30" customHeight="1">
      <c r="A353" s="173">
        <v>36</v>
      </c>
      <c r="B353" s="174" t="s">
        <v>554</v>
      </c>
      <c r="C353" s="174" t="s">
        <v>2173</v>
      </c>
      <c r="D353" s="214" t="s">
        <v>803</v>
      </c>
      <c r="E353" s="214" t="s">
        <v>802</v>
      </c>
      <c r="F353" s="175">
        <v>116</v>
      </c>
      <c r="G353" s="175">
        <f t="shared" si="17"/>
        <v>81.2</v>
      </c>
      <c r="H353" s="176">
        <f t="shared" si="15"/>
        <v>0.41759999999999997</v>
      </c>
      <c r="I353" s="176">
        <f t="shared" si="16"/>
        <v>0.81973333333333331</v>
      </c>
      <c r="J353" s="174" t="s">
        <v>1345</v>
      </c>
    </row>
    <row r="354" spans="1:10" ht="30" customHeight="1">
      <c r="A354" s="173">
        <v>37</v>
      </c>
      <c r="B354" s="174" t="s">
        <v>554</v>
      </c>
      <c r="C354" s="174" t="s">
        <v>2173</v>
      </c>
      <c r="D354" s="214" t="s">
        <v>803</v>
      </c>
      <c r="E354" s="214" t="s">
        <v>3845</v>
      </c>
      <c r="F354" s="175">
        <v>132</v>
      </c>
      <c r="G354" s="175">
        <f t="shared" si="17"/>
        <v>92.4</v>
      </c>
      <c r="H354" s="176">
        <f t="shared" si="15"/>
        <v>0.47520000000000001</v>
      </c>
      <c r="I354" s="176">
        <f t="shared" si="16"/>
        <v>0.93279999999999985</v>
      </c>
      <c r="J354" s="174" t="s">
        <v>1345</v>
      </c>
    </row>
    <row r="355" spans="1:10" ht="30" customHeight="1">
      <c r="A355" s="173">
        <v>38</v>
      </c>
      <c r="B355" s="174" t="s">
        <v>554</v>
      </c>
      <c r="C355" s="174" t="s">
        <v>2173</v>
      </c>
      <c r="D355" s="214" t="s">
        <v>3878</v>
      </c>
      <c r="E355" s="214" t="s">
        <v>3877</v>
      </c>
      <c r="F355" s="175">
        <v>117</v>
      </c>
      <c r="G355" s="175">
        <f t="shared" si="17"/>
        <v>81.900000000000006</v>
      </c>
      <c r="H355" s="176">
        <f t="shared" si="15"/>
        <v>0.42119999999999996</v>
      </c>
      <c r="I355" s="176">
        <f t="shared" si="16"/>
        <v>0.82679999999999998</v>
      </c>
      <c r="J355" s="174" t="s">
        <v>1344</v>
      </c>
    </row>
    <row r="356" spans="1:10" ht="30" customHeight="1">
      <c r="A356" s="173">
        <v>39</v>
      </c>
      <c r="B356" s="174" t="s">
        <v>554</v>
      </c>
      <c r="C356" s="174" t="s">
        <v>2173</v>
      </c>
      <c r="D356" s="214" t="s">
        <v>3890</v>
      </c>
      <c r="E356" s="214" t="s">
        <v>3889</v>
      </c>
      <c r="F356" s="175">
        <v>184</v>
      </c>
      <c r="G356" s="175">
        <f t="shared" si="17"/>
        <v>128.80000000000001</v>
      </c>
      <c r="H356" s="176">
        <f t="shared" si="15"/>
        <v>0.66239999999999999</v>
      </c>
      <c r="I356" s="176">
        <f t="shared" si="16"/>
        <v>1.3002666666666667</v>
      </c>
      <c r="J356" s="174" t="s">
        <v>1344</v>
      </c>
    </row>
    <row r="357" spans="1:10" ht="30" customHeight="1">
      <c r="A357" s="173">
        <v>40</v>
      </c>
      <c r="B357" s="174" t="s">
        <v>554</v>
      </c>
      <c r="C357" s="174" t="s">
        <v>2176</v>
      </c>
      <c r="D357" s="214" t="s">
        <v>2177</v>
      </c>
      <c r="E357" s="214" t="s">
        <v>2175</v>
      </c>
      <c r="F357" s="175">
        <v>90</v>
      </c>
      <c r="G357" s="175">
        <f t="shared" si="17"/>
        <v>63</v>
      </c>
      <c r="H357" s="176">
        <f t="shared" si="15"/>
        <v>0.32400000000000001</v>
      </c>
      <c r="I357" s="176">
        <f t="shared" si="16"/>
        <v>0.63600000000000001</v>
      </c>
      <c r="J357" s="174" t="s">
        <v>1346</v>
      </c>
    </row>
    <row r="358" spans="1:10" ht="30" customHeight="1">
      <c r="A358" s="173">
        <v>41</v>
      </c>
      <c r="B358" s="174" t="s">
        <v>554</v>
      </c>
      <c r="C358" s="174" t="s">
        <v>2176</v>
      </c>
      <c r="D358" s="214" t="s">
        <v>2177</v>
      </c>
      <c r="E358" s="214" t="s">
        <v>2178</v>
      </c>
      <c r="F358" s="175">
        <v>182</v>
      </c>
      <c r="G358" s="175">
        <f t="shared" si="17"/>
        <v>127.4</v>
      </c>
      <c r="H358" s="176">
        <f t="shared" si="15"/>
        <v>0.6552</v>
      </c>
      <c r="I358" s="176">
        <f t="shared" si="16"/>
        <v>1.2861333333333331</v>
      </c>
      <c r="J358" s="174" t="s">
        <v>1346</v>
      </c>
    </row>
    <row r="359" spans="1:10" ht="30" customHeight="1">
      <c r="A359" s="173">
        <v>42</v>
      </c>
      <c r="B359" s="174" t="s">
        <v>554</v>
      </c>
      <c r="C359" s="174" t="s">
        <v>2176</v>
      </c>
      <c r="D359" s="214" t="s">
        <v>2197</v>
      </c>
      <c r="E359" s="214" t="s">
        <v>2196</v>
      </c>
      <c r="F359" s="175">
        <v>109</v>
      </c>
      <c r="G359" s="175">
        <f t="shared" si="17"/>
        <v>76.3</v>
      </c>
      <c r="H359" s="176">
        <f t="shared" si="15"/>
        <v>0.39240000000000003</v>
      </c>
      <c r="I359" s="176">
        <f t="shared" si="16"/>
        <v>0.77026666666666666</v>
      </c>
      <c r="J359" s="174" t="s">
        <v>1347</v>
      </c>
    </row>
    <row r="360" spans="1:10" ht="30" customHeight="1">
      <c r="A360" s="173">
        <v>43</v>
      </c>
      <c r="B360" s="174" t="s">
        <v>554</v>
      </c>
      <c r="C360" s="174" t="s">
        <v>2176</v>
      </c>
      <c r="D360" s="214" t="s">
        <v>2176</v>
      </c>
      <c r="E360" s="214" t="s">
        <v>3840</v>
      </c>
      <c r="F360" s="175">
        <v>152</v>
      </c>
      <c r="G360" s="175">
        <f t="shared" si="17"/>
        <v>106.4</v>
      </c>
      <c r="H360" s="176">
        <f t="shared" si="15"/>
        <v>0.54720000000000002</v>
      </c>
      <c r="I360" s="176">
        <f t="shared" si="16"/>
        <v>1.0741333333333334</v>
      </c>
      <c r="J360" s="174" t="s">
        <v>1348</v>
      </c>
    </row>
    <row r="361" spans="1:10" ht="30" customHeight="1">
      <c r="A361" s="173">
        <v>44</v>
      </c>
      <c r="B361" s="174" t="s">
        <v>554</v>
      </c>
      <c r="C361" s="174" t="s">
        <v>2176</v>
      </c>
      <c r="D361" s="214" t="s">
        <v>2176</v>
      </c>
      <c r="E361" s="214" t="s">
        <v>3841</v>
      </c>
      <c r="F361" s="175">
        <v>100</v>
      </c>
      <c r="G361" s="175">
        <f t="shared" si="17"/>
        <v>70</v>
      </c>
      <c r="H361" s="176">
        <f t="shared" si="15"/>
        <v>0.36</v>
      </c>
      <c r="I361" s="176">
        <f t="shared" si="16"/>
        <v>0.70666666666666667</v>
      </c>
      <c r="J361" s="174" t="s">
        <v>1348</v>
      </c>
    </row>
    <row r="362" spans="1:10" ht="30" customHeight="1">
      <c r="A362" s="173">
        <v>45</v>
      </c>
      <c r="B362" s="174" t="s">
        <v>554</v>
      </c>
      <c r="C362" s="174" t="s">
        <v>2176</v>
      </c>
      <c r="D362" s="214" t="s">
        <v>2176</v>
      </c>
      <c r="E362" s="214" t="s">
        <v>3842</v>
      </c>
      <c r="F362" s="175">
        <v>102</v>
      </c>
      <c r="G362" s="175">
        <f t="shared" si="17"/>
        <v>71.400000000000006</v>
      </c>
      <c r="H362" s="176">
        <f t="shared" si="15"/>
        <v>0.36719999999999997</v>
      </c>
      <c r="I362" s="176">
        <f t="shared" si="16"/>
        <v>0.7208</v>
      </c>
      <c r="J362" s="174" t="s">
        <v>1348</v>
      </c>
    </row>
    <row r="363" spans="1:10" ht="30" customHeight="1">
      <c r="A363" s="173">
        <v>46</v>
      </c>
      <c r="B363" s="174" t="s">
        <v>554</v>
      </c>
      <c r="C363" s="174" t="s">
        <v>2176</v>
      </c>
      <c r="D363" s="214" t="s">
        <v>2176</v>
      </c>
      <c r="E363" s="214" t="s">
        <v>210</v>
      </c>
      <c r="F363" s="175">
        <v>101</v>
      </c>
      <c r="G363" s="175">
        <f t="shared" si="17"/>
        <v>70.7</v>
      </c>
      <c r="H363" s="176">
        <f t="shared" si="15"/>
        <v>0.36359999999999998</v>
      </c>
      <c r="I363" s="176">
        <f t="shared" si="16"/>
        <v>0.71373333333333333</v>
      </c>
      <c r="J363" s="174" t="s">
        <v>1348</v>
      </c>
    </row>
    <row r="364" spans="1:10" ht="30" customHeight="1">
      <c r="A364" s="173">
        <v>47</v>
      </c>
      <c r="B364" s="174" t="s">
        <v>554</v>
      </c>
      <c r="C364" s="174" t="s">
        <v>2176</v>
      </c>
      <c r="D364" s="214" t="s">
        <v>3854</v>
      </c>
      <c r="E364" s="214" t="s">
        <v>3853</v>
      </c>
      <c r="F364" s="175">
        <v>134</v>
      </c>
      <c r="G364" s="175">
        <f t="shared" si="17"/>
        <v>93.8</v>
      </c>
      <c r="H364" s="176">
        <f t="shared" si="15"/>
        <v>0.4824</v>
      </c>
      <c r="I364" s="176">
        <f t="shared" si="16"/>
        <v>0.94693333333333329</v>
      </c>
      <c r="J364" s="174" t="s">
        <v>1349</v>
      </c>
    </row>
    <row r="365" spans="1:10" ht="30" customHeight="1">
      <c r="A365" s="173">
        <v>48</v>
      </c>
      <c r="B365" s="174" t="s">
        <v>554</v>
      </c>
      <c r="C365" s="174" t="s">
        <v>2176</v>
      </c>
      <c r="D365" s="214" t="s">
        <v>3854</v>
      </c>
      <c r="E365" s="214" t="s">
        <v>3855</v>
      </c>
      <c r="F365" s="175">
        <v>52</v>
      </c>
      <c r="G365" s="175">
        <f t="shared" si="17"/>
        <v>36.4</v>
      </c>
      <c r="H365" s="176">
        <f t="shared" si="15"/>
        <v>0.18719999999999998</v>
      </c>
      <c r="I365" s="176">
        <f t="shared" si="16"/>
        <v>0.36746666666666661</v>
      </c>
      <c r="J365" s="174" t="s">
        <v>1349</v>
      </c>
    </row>
    <row r="366" spans="1:10" ht="30" customHeight="1">
      <c r="A366" s="173">
        <v>49</v>
      </c>
      <c r="B366" s="174" t="s">
        <v>554</v>
      </c>
      <c r="C366" s="174" t="s">
        <v>2176</v>
      </c>
      <c r="D366" s="214" t="s">
        <v>3854</v>
      </c>
      <c r="E366" s="214" t="s">
        <v>3856</v>
      </c>
      <c r="F366" s="175">
        <v>12</v>
      </c>
      <c r="G366" s="175">
        <f t="shared" si="17"/>
        <v>8.4</v>
      </c>
      <c r="H366" s="176">
        <f t="shared" si="15"/>
        <v>4.3200000000000002E-2</v>
      </c>
      <c r="I366" s="176">
        <f t="shared" si="16"/>
        <v>8.48E-2</v>
      </c>
      <c r="J366" s="174" t="s">
        <v>1349</v>
      </c>
    </row>
    <row r="367" spans="1:10" ht="30" customHeight="1">
      <c r="A367" s="173">
        <v>50</v>
      </c>
      <c r="B367" s="174" t="s">
        <v>554</v>
      </c>
      <c r="C367" s="174" t="s">
        <v>2176</v>
      </c>
      <c r="D367" s="214" t="s">
        <v>268</v>
      </c>
      <c r="E367" s="214" t="s">
        <v>267</v>
      </c>
      <c r="F367" s="175">
        <v>245</v>
      </c>
      <c r="G367" s="175">
        <f t="shared" si="17"/>
        <v>171.5</v>
      </c>
      <c r="H367" s="176">
        <f t="shared" si="15"/>
        <v>0.88200000000000001</v>
      </c>
      <c r="I367" s="176">
        <f t="shared" si="16"/>
        <v>1.7313333333333332</v>
      </c>
      <c r="J367" s="174" t="s">
        <v>1350</v>
      </c>
    </row>
    <row r="368" spans="1:10" ht="30" customHeight="1">
      <c r="A368" s="173">
        <v>51</v>
      </c>
      <c r="B368" s="174" t="s">
        <v>554</v>
      </c>
      <c r="C368" s="174" t="s">
        <v>2176</v>
      </c>
      <c r="D368" s="214" t="s">
        <v>268</v>
      </c>
      <c r="E368" s="214" t="s">
        <v>3899</v>
      </c>
      <c r="F368" s="175">
        <v>238</v>
      </c>
      <c r="G368" s="175">
        <f t="shared" si="17"/>
        <v>166.6</v>
      </c>
      <c r="H368" s="176">
        <f t="shared" si="15"/>
        <v>0.85680000000000012</v>
      </c>
      <c r="I368" s="176">
        <f t="shared" si="16"/>
        <v>1.6818666666666666</v>
      </c>
      <c r="J368" s="174" t="s">
        <v>1350</v>
      </c>
    </row>
    <row r="369" spans="1:10" ht="30" customHeight="1">
      <c r="A369" s="173">
        <v>52</v>
      </c>
      <c r="B369" s="174" t="s">
        <v>554</v>
      </c>
      <c r="C369" s="174" t="s">
        <v>2176</v>
      </c>
      <c r="D369" s="214" t="s">
        <v>268</v>
      </c>
      <c r="E369" s="214" t="s">
        <v>3900</v>
      </c>
      <c r="F369" s="175">
        <v>102</v>
      </c>
      <c r="G369" s="175">
        <f t="shared" si="17"/>
        <v>71.400000000000006</v>
      </c>
      <c r="H369" s="176">
        <f t="shared" si="15"/>
        <v>0.36719999999999997</v>
      </c>
      <c r="I369" s="176">
        <f t="shared" si="16"/>
        <v>0.7208</v>
      </c>
      <c r="J369" s="174" t="s">
        <v>1350</v>
      </c>
    </row>
    <row r="370" spans="1:10" ht="30" customHeight="1">
      <c r="A370" s="173">
        <v>53</v>
      </c>
      <c r="B370" s="174" t="s">
        <v>554</v>
      </c>
      <c r="C370" s="174" t="s">
        <v>2176</v>
      </c>
      <c r="D370" s="214" t="s">
        <v>3902</v>
      </c>
      <c r="E370" s="214" t="s">
        <v>3901</v>
      </c>
      <c r="F370" s="175">
        <v>166</v>
      </c>
      <c r="G370" s="175">
        <f t="shared" si="17"/>
        <v>116.2</v>
      </c>
      <c r="H370" s="176">
        <f t="shared" si="15"/>
        <v>0.59760000000000002</v>
      </c>
      <c r="I370" s="176">
        <f t="shared" si="16"/>
        <v>1.1730666666666667</v>
      </c>
      <c r="J370" s="174" t="s">
        <v>1350</v>
      </c>
    </row>
    <row r="371" spans="1:10" ht="30" customHeight="1">
      <c r="A371" s="173">
        <v>54</v>
      </c>
      <c r="B371" s="174" t="s">
        <v>554</v>
      </c>
      <c r="C371" s="174" t="s">
        <v>2176</v>
      </c>
      <c r="D371" s="214" t="s">
        <v>3902</v>
      </c>
      <c r="E371" s="214" t="s">
        <v>3903</v>
      </c>
      <c r="F371" s="175">
        <v>116</v>
      </c>
      <c r="G371" s="175">
        <f t="shared" si="17"/>
        <v>81.2</v>
      </c>
      <c r="H371" s="176">
        <f t="shared" si="15"/>
        <v>0.41759999999999997</v>
      </c>
      <c r="I371" s="176">
        <f t="shared" si="16"/>
        <v>0.81973333333333331</v>
      </c>
      <c r="J371" s="174" t="s">
        <v>1350</v>
      </c>
    </row>
    <row r="372" spans="1:10" ht="30" customHeight="1">
      <c r="A372" s="173">
        <v>55</v>
      </c>
      <c r="B372" s="174" t="s">
        <v>554</v>
      </c>
      <c r="C372" s="174" t="s">
        <v>3880</v>
      </c>
      <c r="D372" s="214" t="s">
        <v>3880</v>
      </c>
      <c r="E372" s="214" t="s">
        <v>3879</v>
      </c>
      <c r="F372" s="175">
        <v>110</v>
      </c>
      <c r="G372" s="175">
        <f t="shared" si="17"/>
        <v>77</v>
      </c>
      <c r="H372" s="176">
        <f t="shared" si="15"/>
        <v>0.39600000000000002</v>
      </c>
      <c r="I372" s="176">
        <f t="shared" si="16"/>
        <v>0.77733333333333332</v>
      </c>
      <c r="J372" s="174" t="s">
        <v>1351</v>
      </c>
    </row>
    <row r="373" spans="1:10" ht="30" customHeight="1">
      <c r="A373" s="173">
        <v>56</v>
      </c>
      <c r="B373" s="174" t="s">
        <v>554</v>
      </c>
      <c r="C373" s="174" t="s">
        <v>3880</v>
      </c>
      <c r="D373" s="214" t="s">
        <v>3880</v>
      </c>
      <c r="E373" s="214" t="s">
        <v>3881</v>
      </c>
      <c r="F373" s="175">
        <v>128</v>
      </c>
      <c r="G373" s="175">
        <f t="shared" si="17"/>
        <v>89.6</v>
      </c>
      <c r="H373" s="176">
        <f t="shared" si="15"/>
        <v>0.46080000000000004</v>
      </c>
      <c r="I373" s="176">
        <f t="shared" si="16"/>
        <v>0.9045333333333333</v>
      </c>
      <c r="J373" s="174" t="s">
        <v>1351</v>
      </c>
    </row>
    <row r="374" spans="1:10" ht="30" customHeight="1">
      <c r="A374" s="173">
        <v>57</v>
      </c>
      <c r="B374" s="174" t="s">
        <v>554</v>
      </c>
      <c r="C374" s="174" t="s">
        <v>3880</v>
      </c>
      <c r="D374" s="214" t="s">
        <v>3880</v>
      </c>
      <c r="E374" s="214" t="s">
        <v>3882</v>
      </c>
      <c r="F374" s="175">
        <v>30</v>
      </c>
      <c r="G374" s="175">
        <f t="shared" si="17"/>
        <v>21</v>
      </c>
      <c r="H374" s="176">
        <f t="shared" si="15"/>
        <v>0.10799999999999998</v>
      </c>
      <c r="I374" s="176">
        <f t="shared" si="16"/>
        <v>0.21199999999999999</v>
      </c>
      <c r="J374" s="174" t="s">
        <v>1351</v>
      </c>
    </row>
    <row r="375" spans="1:10" ht="30" customHeight="1">
      <c r="A375" s="173">
        <v>58</v>
      </c>
      <c r="B375" s="174" t="s">
        <v>554</v>
      </c>
      <c r="C375" s="174" t="s">
        <v>3880</v>
      </c>
      <c r="D375" s="214" t="s">
        <v>3880</v>
      </c>
      <c r="E375" s="214" t="s">
        <v>3883</v>
      </c>
      <c r="F375" s="175">
        <v>39</v>
      </c>
      <c r="G375" s="175">
        <f t="shared" si="17"/>
        <v>27.3</v>
      </c>
      <c r="H375" s="176">
        <f t="shared" si="15"/>
        <v>0.1404</v>
      </c>
      <c r="I375" s="176">
        <f t="shared" si="16"/>
        <v>0.27560000000000001</v>
      </c>
      <c r="J375" s="174" t="s">
        <v>1351</v>
      </c>
    </row>
    <row r="376" spans="1:10" ht="30" customHeight="1">
      <c r="A376" s="173">
        <v>59</v>
      </c>
      <c r="B376" s="174" t="s">
        <v>554</v>
      </c>
      <c r="C376" s="174" t="s">
        <v>3880</v>
      </c>
      <c r="D376" s="214" t="s">
        <v>3885</v>
      </c>
      <c r="E376" s="214" t="s">
        <v>3884</v>
      </c>
      <c r="F376" s="175">
        <v>228</v>
      </c>
      <c r="G376" s="175">
        <f t="shared" si="17"/>
        <v>159.6</v>
      </c>
      <c r="H376" s="176">
        <f t="shared" si="15"/>
        <v>0.82079999999999997</v>
      </c>
      <c r="I376" s="176">
        <f t="shared" si="16"/>
        <v>1.6112</v>
      </c>
      <c r="J376" s="174" t="s">
        <v>1352</v>
      </c>
    </row>
    <row r="377" spans="1:10" ht="30" customHeight="1">
      <c r="A377" s="173">
        <v>60</v>
      </c>
      <c r="B377" s="174" t="s">
        <v>554</v>
      </c>
      <c r="C377" s="174" t="s">
        <v>3880</v>
      </c>
      <c r="D377" s="214" t="s">
        <v>3885</v>
      </c>
      <c r="E377" s="214" t="s">
        <v>3886</v>
      </c>
      <c r="F377" s="175">
        <v>145</v>
      </c>
      <c r="G377" s="175">
        <f t="shared" si="17"/>
        <v>101.5</v>
      </c>
      <c r="H377" s="176">
        <f t="shared" si="15"/>
        <v>0.52199999999999991</v>
      </c>
      <c r="I377" s="176">
        <f t="shared" si="16"/>
        <v>1.0246666666666666</v>
      </c>
      <c r="J377" s="174" t="s">
        <v>1352</v>
      </c>
    </row>
    <row r="378" spans="1:10" ht="30" customHeight="1">
      <c r="A378" s="173">
        <v>61</v>
      </c>
      <c r="B378" s="174" t="s">
        <v>554</v>
      </c>
      <c r="C378" s="174" t="s">
        <v>3880</v>
      </c>
      <c r="D378" s="214" t="s">
        <v>3885</v>
      </c>
      <c r="E378" s="214" t="s">
        <v>293</v>
      </c>
      <c r="F378" s="175">
        <v>105</v>
      </c>
      <c r="G378" s="175">
        <f t="shared" si="17"/>
        <v>73.5</v>
      </c>
      <c r="H378" s="176">
        <f t="shared" si="15"/>
        <v>0.37800000000000006</v>
      </c>
      <c r="I378" s="176">
        <f t="shared" si="16"/>
        <v>0.74199999999999999</v>
      </c>
      <c r="J378" s="174"/>
    </row>
    <row r="379" spans="1:10" ht="30" customHeight="1">
      <c r="A379" s="173">
        <v>62</v>
      </c>
      <c r="B379" s="174" t="s">
        <v>554</v>
      </c>
      <c r="C379" s="174" t="s">
        <v>3880</v>
      </c>
      <c r="D379" s="214" t="s">
        <v>3917</v>
      </c>
      <c r="E379" s="214" t="s">
        <v>3916</v>
      </c>
      <c r="F379" s="175">
        <v>188</v>
      </c>
      <c r="G379" s="175">
        <f t="shared" si="17"/>
        <v>131.6</v>
      </c>
      <c r="H379" s="176">
        <f t="shared" si="15"/>
        <v>0.67679999999999996</v>
      </c>
      <c r="I379" s="176">
        <f t="shared" si="16"/>
        <v>1.3285333333333333</v>
      </c>
      <c r="J379" s="174" t="s">
        <v>1353</v>
      </c>
    </row>
    <row r="380" spans="1:10" ht="30" customHeight="1">
      <c r="A380" s="173">
        <v>63</v>
      </c>
      <c r="B380" s="174" t="s">
        <v>554</v>
      </c>
      <c r="C380" s="174" t="s">
        <v>3880</v>
      </c>
      <c r="D380" s="214" t="s">
        <v>3924</v>
      </c>
      <c r="E380" s="214" t="s">
        <v>3923</v>
      </c>
      <c r="F380" s="175">
        <v>113</v>
      </c>
      <c r="G380" s="175">
        <f t="shared" si="17"/>
        <v>79.099999999999994</v>
      </c>
      <c r="H380" s="176">
        <f t="shared" si="15"/>
        <v>0.40679999999999999</v>
      </c>
      <c r="I380" s="176">
        <f t="shared" si="16"/>
        <v>0.79853333333333343</v>
      </c>
      <c r="J380" s="174" t="s">
        <v>1354</v>
      </c>
    </row>
    <row r="381" spans="1:10" ht="30" customHeight="1">
      <c r="A381" s="173">
        <v>64</v>
      </c>
      <c r="B381" s="174" t="s">
        <v>554</v>
      </c>
      <c r="C381" s="174" t="s">
        <v>3880</v>
      </c>
      <c r="D381" s="214" t="s">
        <v>3926</v>
      </c>
      <c r="E381" s="214" t="s">
        <v>3925</v>
      </c>
      <c r="F381" s="175">
        <v>105</v>
      </c>
      <c r="G381" s="175">
        <f t="shared" si="17"/>
        <v>73.5</v>
      </c>
      <c r="H381" s="176">
        <f t="shared" si="15"/>
        <v>0.37800000000000006</v>
      </c>
      <c r="I381" s="176">
        <f t="shared" si="16"/>
        <v>0.74199999999999999</v>
      </c>
      <c r="J381" s="174" t="s">
        <v>1355</v>
      </c>
    </row>
    <row r="382" spans="1:10" ht="30" customHeight="1">
      <c r="A382" s="173">
        <v>65</v>
      </c>
      <c r="B382" s="174" t="s">
        <v>554</v>
      </c>
      <c r="C382" s="174" t="s">
        <v>3658</v>
      </c>
      <c r="D382" s="214" t="s">
        <v>3858</v>
      </c>
      <c r="E382" s="214" t="s">
        <v>3857</v>
      </c>
      <c r="F382" s="175">
        <v>165</v>
      </c>
      <c r="G382" s="175">
        <f t="shared" si="17"/>
        <v>115.5</v>
      </c>
      <c r="H382" s="176">
        <f t="shared" si="15"/>
        <v>0.59399999999999997</v>
      </c>
      <c r="I382" s="176">
        <f t="shared" si="16"/>
        <v>1.1660000000000001</v>
      </c>
      <c r="J382" s="174" t="s">
        <v>1356</v>
      </c>
    </row>
    <row r="383" spans="1:10" ht="30" customHeight="1">
      <c r="A383" s="173">
        <v>66</v>
      </c>
      <c r="B383" s="174" t="s">
        <v>554</v>
      </c>
      <c r="C383" s="174" t="s">
        <v>3658</v>
      </c>
      <c r="D383" s="214" t="s">
        <v>3770</v>
      </c>
      <c r="E383" s="214" t="s">
        <v>3868</v>
      </c>
      <c r="F383" s="175">
        <v>72</v>
      </c>
      <c r="G383" s="175">
        <f t="shared" si="17"/>
        <v>50.4</v>
      </c>
      <c r="H383" s="176">
        <f t="shared" si="15"/>
        <v>0.25920000000000004</v>
      </c>
      <c r="I383" s="176">
        <f t="shared" si="16"/>
        <v>0.50879999999999992</v>
      </c>
      <c r="J383" s="174" t="s">
        <v>1357</v>
      </c>
    </row>
    <row r="384" spans="1:10" ht="30" customHeight="1">
      <c r="A384" s="173">
        <v>67</v>
      </c>
      <c r="B384" s="174" t="s">
        <v>554</v>
      </c>
      <c r="C384" s="174" t="s">
        <v>3658</v>
      </c>
      <c r="D384" s="214" t="s">
        <v>3770</v>
      </c>
      <c r="E384" s="214" t="s">
        <v>3869</v>
      </c>
      <c r="F384" s="175">
        <v>274</v>
      </c>
      <c r="G384" s="175">
        <f t="shared" si="17"/>
        <v>191.8</v>
      </c>
      <c r="H384" s="176">
        <f t="shared" si="15"/>
        <v>0.98640000000000005</v>
      </c>
      <c r="I384" s="176">
        <f t="shared" si="16"/>
        <v>1.9362666666666666</v>
      </c>
      <c r="J384" s="174" t="s">
        <v>1357</v>
      </c>
    </row>
    <row r="385" spans="1:10" ht="30" customHeight="1">
      <c r="A385" s="173">
        <v>68</v>
      </c>
      <c r="B385" s="174" t="s">
        <v>554</v>
      </c>
      <c r="C385" s="174" t="s">
        <v>3658</v>
      </c>
      <c r="D385" s="214" t="s">
        <v>3892</v>
      </c>
      <c r="E385" s="214" t="s">
        <v>3891</v>
      </c>
      <c r="F385" s="175">
        <v>194</v>
      </c>
      <c r="G385" s="175">
        <f t="shared" si="17"/>
        <v>135.80000000000001</v>
      </c>
      <c r="H385" s="176">
        <f t="shared" si="15"/>
        <v>0.69840000000000002</v>
      </c>
      <c r="I385" s="176">
        <f t="shared" si="16"/>
        <v>1.3709333333333333</v>
      </c>
      <c r="J385" s="174" t="s">
        <v>1358</v>
      </c>
    </row>
    <row r="386" spans="1:10" ht="30" customHeight="1">
      <c r="A386" s="173">
        <v>69</v>
      </c>
      <c r="B386" s="174" t="s">
        <v>554</v>
      </c>
      <c r="C386" s="174" t="s">
        <v>3658</v>
      </c>
      <c r="D386" s="214" t="s">
        <v>3892</v>
      </c>
      <c r="E386" s="214" t="s">
        <v>3893</v>
      </c>
      <c r="F386" s="175">
        <v>201</v>
      </c>
      <c r="G386" s="175">
        <f t="shared" si="17"/>
        <v>140.69999999999999</v>
      </c>
      <c r="H386" s="176">
        <f t="shared" si="15"/>
        <v>0.72360000000000002</v>
      </c>
      <c r="I386" s="176">
        <f t="shared" si="16"/>
        <v>1.4203999999999999</v>
      </c>
      <c r="J386" s="174" t="s">
        <v>1358</v>
      </c>
    </row>
    <row r="387" spans="1:10" ht="30" customHeight="1">
      <c r="A387" s="173">
        <v>70</v>
      </c>
      <c r="B387" s="174" t="s">
        <v>554</v>
      </c>
      <c r="C387" s="174" t="s">
        <v>3400</v>
      </c>
      <c r="D387" s="214" t="s">
        <v>3860</v>
      </c>
      <c r="E387" s="214" t="s">
        <v>3859</v>
      </c>
      <c r="F387" s="175">
        <v>155</v>
      </c>
      <c r="G387" s="175">
        <f t="shared" si="17"/>
        <v>108.5</v>
      </c>
      <c r="H387" s="176">
        <f t="shared" si="15"/>
        <v>0.55800000000000005</v>
      </c>
      <c r="I387" s="176">
        <f t="shared" si="16"/>
        <v>1.0953333333333335</v>
      </c>
      <c r="J387" s="174" t="s">
        <v>1359</v>
      </c>
    </row>
    <row r="388" spans="1:10" ht="30" customHeight="1">
      <c r="A388" s="173">
        <v>71</v>
      </c>
      <c r="B388" s="174" t="s">
        <v>554</v>
      </c>
      <c r="C388" s="174" t="s">
        <v>3400</v>
      </c>
      <c r="D388" s="214" t="s">
        <v>3860</v>
      </c>
      <c r="E388" s="214" t="s">
        <v>3861</v>
      </c>
      <c r="F388" s="175">
        <v>55</v>
      </c>
      <c r="G388" s="175">
        <f t="shared" si="17"/>
        <v>38.5</v>
      </c>
      <c r="H388" s="176">
        <f t="shared" si="15"/>
        <v>0.19800000000000001</v>
      </c>
      <c r="I388" s="176">
        <f t="shared" si="16"/>
        <v>0.38866666666666666</v>
      </c>
      <c r="J388" s="174" t="s">
        <v>1359</v>
      </c>
    </row>
    <row r="389" spans="1:10" ht="30" customHeight="1">
      <c r="A389" s="173">
        <v>72</v>
      </c>
      <c r="B389" s="174" t="s">
        <v>554</v>
      </c>
      <c r="C389" s="174" t="s">
        <v>3400</v>
      </c>
      <c r="D389" s="214" t="s">
        <v>759</v>
      </c>
      <c r="E389" s="214" t="s">
        <v>3862</v>
      </c>
      <c r="F389" s="175">
        <v>327</v>
      </c>
      <c r="G389" s="175">
        <f t="shared" si="17"/>
        <v>228.9</v>
      </c>
      <c r="H389" s="176">
        <f t="shared" si="15"/>
        <v>1.1772</v>
      </c>
      <c r="I389" s="176">
        <f t="shared" si="16"/>
        <v>2.3108</v>
      </c>
      <c r="J389" s="174" t="s">
        <v>1360</v>
      </c>
    </row>
    <row r="390" spans="1:10" ht="30" customHeight="1">
      <c r="A390" s="173">
        <v>73</v>
      </c>
      <c r="B390" s="174" t="s">
        <v>554</v>
      </c>
      <c r="C390" s="174" t="s">
        <v>3400</v>
      </c>
      <c r="D390" s="214" t="s">
        <v>759</v>
      </c>
      <c r="E390" s="214" t="s">
        <v>3863</v>
      </c>
      <c r="F390" s="175">
        <v>85</v>
      </c>
      <c r="G390" s="175">
        <f t="shared" si="17"/>
        <v>59.5</v>
      </c>
      <c r="H390" s="176">
        <f t="shared" si="15"/>
        <v>0.30599999999999999</v>
      </c>
      <c r="I390" s="176">
        <f t="shared" si="16"/>
        <v>0.60066666666666668</v>
      </c>
      <c r="J390" s="174" t="s">
        <v>1360</v>
      </c>
    </row>
    <row r="391" spans="1:10" ht="30" customHeight="1">
      <c r="A391" s="173">
        <v>74</v>
      </c>
      <c r="B391" s="174" t="s">
        <v>554</v>
      </c>
      <c r="C391" s="174" t="s">
        <v>3400</v>
      </c>
      <c r="D391" s="214" t="s">
        <v>759</v>
      </c>
      <c r="E391" s="214" t="s">
        <v>3331</v>
      </c>
      <c r="F391" s="175">
        <v>49</v>
      </c>
      <c r="G391" s="175">
        <f t="shared" si="17"/>
        <v>34.299999999999997</v>
      </c>
      <c r="H391" s="176">
        <f t="shared" si="15"/>
        <v>0.1764</v>
      </c>
      <c r="I391" s="176">
        <f t="shared" si="16"/>
        <v>0.34626666666666667</v>
      </c>
      <c r="J391" s="174" t="s">
        <v>1360</v>
      </c>
    </row>
    <row r="392" spans="1:10" ht="30" customHeight="1">
      <c r="A392" s="173">
        <v>75</v>
      </c>
      <c r="B392" s="174" t="s">
        <v>554</v>
      </c>
      <c r="C392" s="174" t="s">
        <v>3400</v>
      </c>
      <c r="D392" s="214" t="s">
        <v>3400</v>
      </c>
      <c r="E392" s="214" t="s">
        <v>986</v>
      </c>
      <c r="F392" s="175">
        <v>120</v>
      </c>
      <c r="G392" s="175">
        <f t="shared" si="17"/>
        <v>84</v>
      </c>
      <c r="H392" s="176">
        <f t="shared" ref="H392:H412" si="18">F392*54/100*2/3/100</f>
        <v>0.43199999999999994</v>
      </c>
      <c r="I392" s="176">
        <f t="shared" ref="I392:I412" si="19">F392*53/100*2/3*2/100</f>
        <v>0.84799999999999998</v>
      </c>
      <c r="J392" s="174" t="s">
        <v>1361</v>
      </c>
    </row>
    <row r="393" spans="1:10" ht="30" customHeight="1">
      <c r="A393" s="173">
        <v>76</v>
      </c>
      <c r="B393" s="174" t="s">
        <v>554</v>
      </c>
      <c r="C393" s="174" t="s">
        <v>3400</v>
      </c>
      <c r="D393" s="214" t="s">
        <v>3400</v>
      </c>
      <c r="E393" s="214" t="s">
        <v>3894</v>
      </c>
      <c r="F393" s="175">
        <v>66</v>
      </c>
      <c r="G393" s="175">
        <f t="shared" ref="G393:G457" si="20">F393*70/100</f>
        <v>46.2</v>
      </c>
      <c r="H393" s="176">
        <f t="shared" si="18"/>
        <v>0.23760000000000001</v>
      </c>
      <c r="I393" s="176">
        <f t="shared" si="19"/>
        <v>0.46639999999999993</v>
      </c>
      <c r="J393" s="174" t="s">
        <v>1361</v>
      </c>
    </row>
    <row r="394" spans="1:10" ht="30" customHeight="1">
      <c r="A394" s="173">
        <v>77</v>
      </c>
      <c r="B394" s="174" t="s">
        <v>554</v>
      </c>
      <c r="C394" s="174" t="s">
        <v>3400</v>
      </c>
      <c r="D394" s="214" t="s">
        <v>3400</v>
      </c>
      <c r="E394" s="214" t="s">
        <v>3895</v>
      </c>
      <c r="F394" s="175">
        <v>45</v>
      </c>
      <c r="G394" s="175">
        <f t="shared" si="20"/>
        <v>31.5</v>
      </c>
      <c r="H394" s="176">
        <f t="shared" si="18"/>
        <v>0.16200000000000001</v>
      </c>
      <c r="I394" s="176">
        <f t="shared" si="19"/>
        <v>0.318</v>
      </c>
      <c r="J394" s="174" t="s">
        <v>1361</v>
      </c>
    </row>
    <row r="395" spans="1:10" ht="30" customHeight="1">
      <c r="A395" s="173">
        <v>78</v>
      </c>
      <c r="B395" s="174" t="s">
        <v>554</v>
      </c>
      <c r="C395" s="174" t="s">
        <v>3400</v>
      </c>
      <c r="D395" s="214" t="s">
        <v>3400</v>
      </c>
      <c r="E395" s="214" t="s">
        <v>3896</v>
      </c>
      <c r="F395" s="175">
        <v>45</v>
      </c>
      <c r="G395" s="175">
        <f t="shared" si="20"/>
        <v>31.5</v>
      </c>
      <c r="H395" s="176">
        <f t="shared" si="18"/>
        <v>0.16200000000000001</v>
      </c>
      <c r="I395" s="176">
        <f t="shared" si="19"/>
        <v>0.318</v>
      </c>
      <c r="J395" s="174" t="s">
        <v>1361</v>
      </c>
    </row>
    <row r="396" spans="1:10" ht="30" customHeight="1">
      <c r="A396" s="173">
        <v>79</v>
      </c>
      <c r="B396" s="174" t="s">
        <v>554</v>
      </c>
      <c r="C396" s="174" t="s">
        <v>3400</v>
      </c>
      <c r="D396" s="214" t="s">
        <v>3905</v>
      </c>
      <c r="E396" s="214" t="s">
        <v>3904</v>
      </c>
      <c r="F396" s="175">
        <v>178</v>
      </c>
      <c r="G396" s="175">
        <f t="shared" si="20"/>
        <v>124.6</v>
      </c>
      <c r="H396" s="176">
        <f t="shared" si="18"/>
        <v>0.64080000000000004</v>
      </c>
      <c r="I396" s="176">
        <f t="shared" si="19"/>
        <v>1.2578666666666667</v>
      </c>
      <c r="J396" s="174" t="s">
        <v>1362</v>
      </c>
    </row>
    <row r="397" spans="1:10" ht="30" customHeight="1">
      <c r="A397" s="173">
        <v>80</v>
      </c>
      <c r="B397" s="174" t="s">
        <v>554</v>
      </c>
      <c r="C397" s="174" t="s">
        <v>3910</v>
      </c>
      <c r="D397" s="214" t="s">
        <v>3831</v>
      </c>
      <c r="E397" s="214" t="s">
        <v>3909</v>
      </c>
      <c r="F397" s="175">
        <v>584</v>
      </c>
      <c r="G397" s="175">
        <f t="shared" si="20"/>
        <v>408.8</v>
      </c>
      <c r="H397" s="176">
        <f t="shared" si="18"/>
        <v>2.1024000000000003</v>
      </c>
      <c r="I397" s="176">
        <f t="shared" si="19"/>
        <v>4.1269333333333336</v>
      </c>
      <c r="J397" s="174" t="s">
        <v>1363</v>
      </c>
    </row>
    <row r="398" spans="1:10" ht="30" customHeight="1">
      <c r="A398" s="173">
        <v>81</v>
      </c>
      <c r="B398" s="174" t="s">
        <v>554</v>
      </c>
      <c r="C398" s="174" t="s">
        <v>3910</v>
      </c>
      <c r="D398" s="214" t="s">
        <v>3832</v>
      </c>
      <c r="E398" s="214" t="s">
        <v>3911</v>
      </c>
      <c r="F398" s="175">
        <v>157</v>
      </c>
      <c r="G398" s="175">
        <f t="shared" si="20"/>
        <v>109.9</v>
      </c>
      <c r="H398" s="176">
        <f t="shared" si="18"/>
        <v>0.56520000000000004</v>
      </c>
      <c r="I398" s="176">
        <f t="shared" si="19"/>
        <v>1.1094666666666666</v>
      </c>
      <c r="J398" s="174" t="s">
        <v>1364</v>
      </c>
    </row>
    <row r="399" spans="1:10" ht="30" customHeight="1">
      <c r="A399" s="173">
        <v>82</v>
      </c>
      <c r="B399" s="174" t="s">
        <v>554</v>
      </c>
      <c r="C399" s="174" t="s">
        <v>3910</v>
      </c>
      <c r="D399" s="214" t="s">
        <v>744</v>
      </c>
      <c r="E399" s="214" t="s">
        <v>3912</v>
      </c>
      <c r="F399" s="175">
        <v>165</v>
      </c>
      <c r="G399" s="175">
        <f t="shared" si="20"/>
        <v>115.5</v>
      </c>
      <c r="H399" s="176">
        <f t="shared" si="18"/>
        <v>0.59399999999999997</v>
      </c>
      <c r="I399" s="176">
        <f t="shared" si="19"/>
        <v>1.1660000000000001</v>
      </c>
      <c r="J399" s="174" t="s">
        <v>1363</v>
      </c>
    </row>
    <row r="400" spans="1:10" ht="30" customHeight="1">
      <c r="A400" s="173">
        <v>83</v>
      </c>
      <c r="B400" s="174" t="s">
        <v>554</v>
      </c>
      <c r="C400" s="174" t="s">
        <v>3910</v>
      </c>
      <c r="D400" s="214" t="s">
        <v>3831</v>
      </c>
      <c r="E400" s="214" t="s">
        <v>3913</v>
      </c>
      <c r="F400" s="175">
        <v>138</v>
      </c>
      <c r="G400" s="175">
        <f t="shared" si="20"/>
        <v>96.6</v>
      </c>
      <c r="H400" s="176">
        <f t="shared" si="18"/>
        <v>0.49680000000000002</v>
      </c>
      <c r="I400" s="176">
        <f t="shared" si="19"/>
        <v>0.97519999999999996</v>
      </c>
      <c r="J400" s="174" t="s">
        <v>1365</v>
      </c>
    </row>
    <row r="401" spans="1:10" ht="30" customHeight="1">
      <c r="A401" s="173">
        <v>84</v>
      </c>
      <c r="B401" s="174" t="s">
        <v>554</v>
      </c>
      <c r="C401" s="174" t="s">
        <v>3910</v>
      </c>
      <c r="D401" s="214" t="s">
        <v>745</v>
      </c>
      <c r="E401" s="214" t="s">
        <v>3914</v>
      </c>
      <c r="F401" s="175">
        <v>225</v>
      </c>
      <c r="G401" s="175">
        <f t="shared" si="20"/>
        <v>157.5</v>
      </c>
      <c r="H401" s="176">
        <f t="shared" si="18"/>
        <v>0.81</v>
      </c>
      <c r="I401" s="176">
        <f t="shared" si="19"/>
        <v>1.59</v>
      </c>
      <c r="J401" s="174" t="s">
        <v>1365</v>
      </c>
    </row>
    <row r="402" spans="1:10" ht="30" customHeight="1">
      <c r="A402" s="173">
        <v>85</v>
      </c>
      <c r="B402" s="174" t="s">
        <v>554</v>
      </c>
      <c r="C402" s="174" t="s">
        <v>3910</v>
      </c>
      <c r="D402" s="214" t="s">
        <v>745</v>
      </c>
      <c r="E402" s="214" t="s">
        <v>3915</v>
      </c>
      <c r="F402" s="175">
        <v>136</v>
      </c>
      <c r="G402" s="175">
        <f t="shared" si="20"/>
        <v>95.2</v>
      </c>
      <c r="H402" s="176">
        <f t="shared" si="18"/>
        <v>0.48960000000000004</v>
      </c>
      <c r="I402" s="176">
        <f t="shared" si="19"/>
        <v>0.96106666666666674</v>
      </c>
      <c r="J402" s="174" t="s">
        <v>1365</v>
      </c>
    </row>
    <row r="403" spans="1:10" ht="30" customHeight="1">
      <c r="A403" s="173">
        <v>86</v>
      </c>
      <c r="B403" s="174" t="s">
        <v>554</v>
      </c>
      <c r="C403" s="174" t="s">
        <v>3847</v>
      </c>
      <c r="D403" s="214" t="s">
        <v>3848</v>
      </c>
      <c r="E403" s="214" t="s">
        <v>3846</v>
      </c>
      <c r="F403" s="175">
        <v>103</v>
      </c>
      <c r="G403" s="175">
        <f t="shared" si="20"/>
        <v>72.099999999999994</v>
      </c>
      <c r="H403" s="176">
        <f t="shared" si="18"/>
        <v>0.37079999999999996</v>
      </c>
      <c r="I403" s="176">
        <f t="shared" si="19"/>
        <v>0.72786666666666677</v>
      </c>
      <c r="J403" s="174" t="s">
        <v>1366</v>
      </c>
    </row>
    <row r="404" spans="1:10" ht="30" customHeight="1">
      <c r="A404" s="173">
        <v>87</v>
      </c>
      <c r="B404" s="174" t="s">
        <v>554</v>
      </c>
      <c r="C404" s="174" t="s">
        <v>3847</v>
      </c>
      <c r="D404" s="214" t="s">
        <v>3850</v>
      </c>
      <c r="E404" s="214" t="s">
        <v>3849</v>
      </c>
      <c r="F404" s="175">
        <v>135</v>
      </c>
      <c r="G404" s="175">
        <f t="shared" si="20"/>
        <v>94.5</v>
      </c>
      <c r="H404" s="176">
        <f t="shared" si="18"/>
        <v>0.48599999999999999</v>
      </c>
      <c r="I404" s="176">
        <f t="shared" si="19"/>
        <v>0.95399999999999996</v>
      </c>
      <c r="J404" s="174" t="s">
        <v>1367</v>
      </c>
    </row>
    <row r="405" spans="1:10" ht="30" customHeight="1">
      <c r="A405" s="173">
        <v>88</v>
      </c>
      <c r="B405" s="174" t="s">
        <v>554</v>
      </c>
      <c r="C405" s="174" t="s">
        <v>3847</v>
      </c>
      <c r="D405" s="214" t="s">
        <v>3850</v>
      </c>
      <c r="E405" s="214" t="s">
        <v>3851</v>
      </c>
      <c r="F405" s="175">
        <v>294</v>
      </c>
      <c r="G405" s="175">
        <f t="shared" si="20"/>
        <v>205.8</v>
      </c>
      <c r="H405" s="176">
        <f t="shared" si="18"/>
        <v>1.0583999999999998</v>
      </c>
      <c r="I405" s="176">
        <f t="shared" si="19"/>
        <v>2.0775999999999999</v>
      </c>
      <c r="J405" s="174" t="s">
        <v>1367</v>
      </c>
    </row>
    <row r="406" spans="1:10" ht="30" customHeight="1">
      <c r="A406" s="173">
        <v>89</v>
      </c>
      <c r="B406" s="174" t="s">
        <v>554</v>
      </c>
      <c r="C406" s="174" t="s">
        <v>3847</v>
      </c>
      <c r="D406" s="214" t="s">
        <v>3850</v>
      </c>
      <c r="E406" s="214" t="s">
        <v>3852</v>
      </c>
      <c r="F406" s="175">
        <v>130</v>
      </c>
      <c r="G406" s="175">
        <f t="shared" si="20"/>
        <v>91</v>
      </c>
      <c r="H406" s="176">
        <f t="shared" si="18"/>
        <v>0.46800000000000003</v>
      </c>
      <c r="I406" s="176">
        <f t="shared" si="19"/>
        <v>0.91866666666666674</v>
      </c>
      <c r="J406" s="174" t="s">
        <v>1367</v>
      </c>
    </row>
    <row r="407" spans="1:10" ht="30" customHeight="1">
      <c r="A407" s="173">
        <v>90</v>
      </c>
      <c r="B407" s="174" t="s">
        <v>554</v>
      </c>
      <c r="C407" s="174" t="s">
        <v>3847</v>
      </c>
      <c r="D407" s="214" t="s">
        <v>3865</v>
      </c>
      <c r="E407" s="214" t="s">
        <v>3864</v>
      </c>
      <c r="F407" s="175">
        <v>106</v>
      </c>
      <c r="G407" s="175">
        <f t="shared" si="20"/>
        <v>74.2</v>
      </c>
      <c r="H407" s="176">
        <f t="shared" si="18"/>
        <v>0.38160000000000005</v>
      </c>
      <c r="I407" s="176">
        <f t="shared" si="19"/>
        <v>0.74906666666666666</v>
      </c>
      <c r="J407" s="174" t="s">
        <v>1368</v>
      </c>
    </row>
    <row r="408" spans="1:10" ht="30" customHeight="1">
      <c r="A408" s="173">
        <v>91</v>
      </c>
      <c r="B408" s="174" t="s">
        <v>554</v>
      </c>
      <c r="C408" s="174" t="s">
        <v>3847</v>
      </c>
      <c r="D408" s="214" t="s">
        <v>3865</v>
      </c>
      <c r="E408" s="214" t="s">
        <v>3866</v>
      </c>
      <c r="F408" s="175">
        <v>110</v>
      </c>
      <c r="G408" s="175">
        <f t="shared" si="20"/>
        <v>77</v>
      </c>
      <c r="H408" s="176">
        <f t="shared" si="18"/>
        <v>0.39600000000000002</v>
      </c>
      <c r="I408" s="176">
        <f t="shared" si="19"/>
        <v>0.77733333333333332</v>
      </c>
      <c r="J408" s="174" t="s">
        <v>1368</v>
      </c>
    </row>
    <row r="409" spans="1:10" ht="30" customHeight="1">
      <c r="A409" s="173">
        <v>92</v>
      </c>
      <c r="B409" s="174" t="s">
        <v>554</v>
      </c>
      <c r="C409" s="174" t="s">
        <v>3847</v>
      </c>
      <c r="D409" s="214" t="s">
        <v>3865</v>
      </c>
      <c r="E409" s="214" t="s">
        <v>3867</v>
      </c>
      <c r="F409" s="175">
        <v>119</v>
      </c>
      <c r="G409" s="175">
        <f t="shared" si="20"/>
        <v>83.3</v>
      </c>
      <c r="H409" s="176">
        <f t="shared" si="18"/>
        <v>0.42840000000000006</v>
      </c>
      <c r="I409" s="176">
        <f t="shared" si="19"/>
        <v>0.84093333333333331</v>
      </c>
      <c r="J409" s="174" t="s">
        <v>1368</v>
      </c>
    </row>
    <row r="410" spans="1:10" ht="30" customHeight="1">
      <c r="A410" s="173">
        <v>93</v>
      </c>
      <c r="B410" s="174" t="s">
        <v>554</v>
      </c>
      <c r="C410" s="174" t="s">
        <v>3847</v>
      </c>
      <c r="D410" s="214" t="s">
        <v>3898</v>
      </c>
      <c r="E410" s="214" t="s">
        <v>3897</v>
      </c>
      <c r="F410" s="175">
        <v>145</v>
      </c>
      <c r="G410" s="175">
        <f t="shared" si="20"/>
        <v>101.5</v>
      </c>
      <c r="H410" s="176">
        <f t="shared" si="18"/>
        <v>0.52199999999999991</v>
      </c>
      <c r="I410" s="176">
        <f t="shared" si="19"/>
        <v>1.0246666666666666</v>
      </c>
      <c r="J410" s="174" t="s">
        <v>1369</v>
      </c>
    </row>
    <row r="411" spans="1:10" ht="30" customHeight="1">
      <c r="A411" s="173">
        <v>94</v>
      </c>
      <c r="B411" s="174" t="s">
        <v>554</v>
      </c>
      <c r="C411" s="174" t="s">
        <v>3847</v>
      </c>
      <c r="D411" s="214" t="s">
        <v>3847</v>
      </c>
      <c r="E411" s="214" t="s">
        <v>3921</v>
      </c>
      <c r="F411" s="175">
        <v>222</v>
      </c>
      <c r="G411" s="175">
        <f t="shared" si="20"/>
        <v>155.4</v>
      </c>
      <c r="H411" s="176">
        <f t="shared" si="18"/>
        <v>0.79920000000000002</v>
      </c>
      <c r="I411" s="176">
        <f t="shared" si="19"/>
        <v>1.5688</v>
      </c>
      <c r="J411" s="174" t="s">
        <v>1370</v>
      </c>
    </row>
    <row r="412" spans="1:10" ht="30" customHeight="1">
      <c r="A412" s="173">
        <v>95</v>
      </c>
      <c r="B412" s="174" t="s">
        <v>554</v>
      </c>
      <c r="C412" s="174" t="s">
        <v>3847</v>
      </c>
      <c r="D412" s="214" t="s">
        <v>3847</v>
      </c>
      <c r="E412" s="214" t="s">
        <v>3922</v>
      </c>
      <c r="F412" s="175">
        <v>161</v>
      </c>
      <c r="G412" s="175">
        <f t="shared" si="20"/>
        <v>112.7</v>
      </c>
      <c r="H412" s="176">
        <f t="shared" si="18"/>
        <v>0.5796</v>
      </c>
      <c r="I412" s="176">
        <f t="shared" si="19"/>
        <v>1.1377333333333333</v>
      </c>
      <c r="J412" s="174" t="s">
        <v>1370</v>
      </c>
    </row>
    <row r="413" spans="1:10" ht="30" customHeight="1">
      <c r="A413" s="173"/>
      <c r="B413" s="174"/>
      <c r="C413" s="174"/>
      <c r="D413" s="214"/>
      <c r="E413" s="264" t="s">
        <v>4583</v>
      </c>
      <c r="F413" s="175">
        <f>SUM(F318:F412)</f>
        <v>13623</v>
      </c>
      <c r="G413" s="175">
        <f>SUM(G318:G412)</f>
        <v>9536.1</v>
      </c>
      <c r="H413" s="176">
        <f>SUM(H318:H412)</f>
        <v>49.042800000000021</v>
      </c>
      <c r="I413" s="176">
        <f>SUM(I318:I412)</f>
        <v>96.269199999999955</v>
      </c>
      <c r="J413" s="174"/>
    </row>
    <row r="414" spans="1:10" ht="24.95" customHeight="1">
      <c r="A414" s="173">
        <v>1</v>
      </c>
      <c r="B414" s="174" t="s">
        <v>905</v>
      </c>
      <c r="C414" s="174" t="s">
        <v>899</v>
      </c>
      <c r="D414" s="214" t="s">
        <v>899</v>
      </c>
      <c r="E414" s="214" t="s">
        <v>898</v>
      </c>
      <c r="F414" s="175">
        <v>131</v>
      </c>
      <c r="G414" s="175">
        <f t="shared" si="20"/>
        <v>91.7</v>
      </c>
      <c r="H414" s="176">
        <f t="shared" ref="H414:H457" si="21">F414*60/100*2/3/100</f>
        <v>0.52400000000000002</v>
      </c>
      <c r="I414" s="176">
        <f t="shared" ref="I414:I457" si="22">H414*2</f>
        <v>1.048</v>
      </c>
      <c r="J414" s="174" t="s">
        <v>1371</v>
      </c>
    </row>
    <row r="415" spans="1:10" ht="24.95" customHeight="1">
      <c r="A415" s="173">
        <v>2</v>
      </c>
      <c r="B415" s="174" t="s">
        <v>905</v>
      </c>
      <c r="C415" s="174" t="s">
        <v>899</v>
      </c>
      <c r="D415" s="214" t="s">
        <v>899</v>
      </c>
      <c r="E415" s="214" t="s">
        <v>900</v>
      </c>
      <c r="F415" s="175">
        <v>125</v>
      </c>
      <c r="G415" s="175">
        <f t="shared" si="20"/>
        <v>87.5</v>
      </c>
      <c r="H415" s="176">
        <f t="shared" si="21"/>
        <v>0.5</v>
      </c>
      <c r="I415" s="176">
        <f t="shared" si="22"/>
        <v>1</v>
      </c>
      <c r="J415" s="174" t="s">
        <v>1371</v>
      </c>
    </row>
    <row r="416" spans="1:10" ht="24.95" customHeight="1">
      <c r="A416" s="173">
        <v>3</v>
      </c>
      <c r="B416" s="174" t="s">
        <v>905</v>
      </c>
      <c r="C416" s="174" t="s">
        <v>899</v>
      </c>
      <c r="D416" s="214" t="s">
        <v>899</v>
      </c>
      <c r="E416" s="214" t="s">
        <v>901</v>
      </c>
      <c r="F416" s="175">
        <v>82</v>
      </c>
      <c r="G416" s="175">
        <f t="shared" si="20"/>
        <v>57.4</v>
      </c>
      <c r="H416" s="176">
        <f t="shared" si="21"/>
        <v>0.32800000000000007</v>
      </c>
      <c r="I416" s="176">
        <f t="shared" si="22"/>
        <v>0.65600000000000014</v>
      </c>
      <c r="J416" s="174" t="s">
        <v>1371</v>
      </c>
    </row>
    <row r="417" spans="1:10" ht="24.95" customHeight="1">
      <c r="A417" s="173">
        <v>4</v>
      </c>
      <c r="B417" s="174" t="s">
        <v>905</v>
      </c>
      <c r="C417" s="174" t="s">
        <v>899</v>
      </c>
      <c r="D417" s="214" t="s">
        <v>914</v>
      </c>
      <c r="E417" s="214" t="s">
        <v>913</v>
      </c>
      <c r="F417" s="175">
        <v>205</v>
      </c>
      <c r="G417" s="175">
        <f t="shared" si="20"/>
        <v>143.5</v>
      </c>
      <c r="H417" s="176">
        <f t="shared" si="21"/>
        <v>0.82</v>
      </c>
      <c r="I417" s="176">
        <f t="shared" si="22"/>
        <v>1.64</v>
      </c>
      <c r="J417" s="174" t="s">
        <v>1372</v>
      </c>
    </row>
    <row r="418" spans="1:10" ht="24.95" customHeight="1">
      <c r="A418" s="173">
        <v>5</v>
      </c>
      <c r="B418" s="174" t="s">
        <v>905</v>
      </c>
      <c r="C418" s="174" t="s">
        <v>899</v>
      </c>
      <c r="D418" s="214" t="s">
        <v>914</v>
      </c>
      <c r="E418" s="214" t="s">
        <v>915</v>
      </c>
      <c r="F418" s="175">
        <v>152</v>
      </c>
      <c r="G418" s="175">
        <f t="shared" si="20"/>
        <v>106.4</v>
      </c>
      <c r="H418" s="176">
        <f t="shared" si="21"/>
        <v>0.6080000000000001</v>
      </c>
      <c r="I418" s="176">
        <f t="shared" si="22"/>
        <v>1.2160000000000002</v>
      </c>
      <c r="J418" s="174" t="s">
        <v>1372</v>
      </c>
    </row>
    <row r="419" spans="1:10" ht="24.95" customHeight="1">
      <c r="A419" s="173">
        <v>6</v>
      </c>
      <c r="B419" s="174" t="s">
        <v>905</v>
      </c>
      <c r="C419" s="174" t="s">
        <v>899</v>
      </c>
      <c r="D419" s="214" t="s">
        <v>914</v>
      </c>
      <c r="E419" s="214" t="s">
        <v>916</v>
      </c>
      <c r="F419" s="175">
        <v>115</v>
      </c>
      <c r="G419" s="175">
        <f t="shared" si="20"/>
        <v>80.5</v>
      </c>
      <c r="H419" s="176">
        <f t="shared" si="21"/>
        <v>0.46</v>
      </c>
      <c r="I419" s="176">
        <f t="shared" si="22"/>
        <v>0.92</v>
      </c>
      <c r="J419" s="174" t="s">
        <v>1372</v>
      </c>
    </row>
    <row r="420" spans="1:10" ht="24.95" customHeight="1">
      <c r="A420" s="173">
        <v>7</v>
      </c>
      <c r="B420" s="174" t="s">
        <v>905</v>
      </c>
      <c r="C420" s="174" t="s">
        <v>899</v>
      </c>
      <c r="D420" s="214" t="s">
        <v>941</v>
      </c>
      <c r="E420" s="214" t="s">
        <v>940</v>
      </c>
      <c r="F420" s="175">
        <v>124</v>
      </c>
      <c r="G420" s="175">
        <f t="shared" si="20"/>
        <v>86.8</v>
      </c>
      <c r="H420" s="176">
        <f t="shared" si="21"/>
        <v>0.496</v>
      </c>
      <c r="I420" s="176">
        <f t="shared" si="22"/>
        <v>0.99199999999999999</v>
      </c>
      <c r="J420" s="174" t="s">
        <v>1373</v>
      </c>
    </row>
    <row r="421" spans="1:10" ht="24.95" customHeight="1">
      <c r="A421" s="173">
        <v>8</v>
      </c>
      <c r="B421" s="174" t="s">
        <v>905</v>
      </c>
      <c r="C421" s="174" t="s">
        <v>899</v>
      </c>
      <c r="D421" s="214" t="s">
        <v>943</v>
      </c>
      <c r="E421" s="214" t="s">
        <v>942</v>
      </c>
      <c r="F421" s="175">
        <v>250</v>
      </c>
      <c r="G421" s="175">
        <f t="shared" si="20"/>
        <v>175</v>
      </c>
      <c r="H421" s="176">
        <f t="shared" si="21"/>
        <v>1</v>
      </c>
      <c r="I421" s="176">
        <f t="shared" si="22"/>
        <v>2</v>
      </c>
      <c r="J421" s="174" t="s">
        <v>1374</v>
      </c>
    </row>
    <row r="422" spans="1:10" ht="24.95" customHeight="1">
      <c r="A422" s="173">
        <v>9</v>
      </c>
      <c r="B422" s="174" t="s">
        <v>905</v>
      </c>
      <c r="C422" s="174" t="s">
        <v>899</v>
      </c>
      <c r="D422" s="214" t="s">
        <v>946</v>
      </c>
      <c r="E422" s="214" t="s">
        <v>945</v>
      </c>
      <c r="F422" s="175">
        <v>85</v>
      </c>
      <c r="G422" s="175">
        <f t="shared" si="20"/>
        <v>59.5</v>
      </c>
      <c r="H422" s="176">
        <f t="shared" si="21"/>
        <v>0.34</v>
      </c>
      <c r="I422" s="176">
        <f t="shared" si="22"/>
        <v>0.68</v>
      </c>
      <c r="J422" s="174" t="s">
        <v>1375</v>
      </c>
    </row>
    <row r="423" spans="1:10" ht="24.95" customHeight="1">
      <c r="A423" s="173">
        <v>10</v>
      </c>
      <c r="B423" s="174" t="s">
        <v>905</v>
      </c>
      <c r="C423" s="174" t="s">
        <v>899</v>
      </c>
      <c r="D423" s="214" t="s">
        <v>946</v>
      </c>
      <c r="E423" s="214" t="s">
        <v>947</v>
      </c>
      <c r="F423" s="175">
        <v>116</v>
      </c>
      <c r="G423" s="175">
        <f t="shared" si="20"/>
        <v>81.2</v>
      </c>
      <c r="H423" s="176">
        <f t="shared" si="21"/>
        <v>0.46399999999999997</v>
      </c>
      <c r="I423" s="176">
        <f t="shared" si="22"/>
        <v>0.92799999999999994</v>
      </c>
      <c r="J423" s="174" t="s">
        <v>1375</v>
      </c>
    </row>
    <row r="424" spans="1:10" ht="24.95" customHeight="1">
      <c r="A424" s="173">
        <v>11</v>
      </c>
      <c r="B424" s="174" t="s">
        <v>905</v>
      </c>
      <c r="C424" s="174" t="s">
        <v>3945</v>
      </c>
      <c r="D424" s="214" t="s">
        <v>769</v>
      </c>
      <c r="E424" s="214" t="s">
        <v>3944</v>
      </c>
      <c r="F424" s="175">
        <v>72</v>
      </c>
      <c r="G424" s="175">
        <f t="shared" si="20"/>
        <v>50.4</v>
      </c>
      <c r="H424" s="176">
        <f t="shared" si="21"/>
        <v>0.28800000000000003</v>
      </c>
      <c r="I424" s="176">
        <f t="shared" si="22"/>
        <v>0.57600000000000007</v>
      </c>
      <c r="J424" s="174" t="s">
        <v>1376</v>
      </c>
    </row>
    <row r="425" spans="1:10" ht="24.95" customHeight="1">
      <c r="A425" s="173">
        <v>12</v>
      </c>
      <c r="B425" s="174" t="s">
        <v>905</v>
      </c>
      <c r="C425" s="174" t="s">
        <v>3945</v>
      </c>
      <c r="D425" s="214" t="s">
        <v>769</v>
      </c>
      <c r="E425" s="214" t="s">
        <v>3946</v>
      </c>
      <c r="F425" s="175">
        <v>47</v>
      </c>
      <c r="G425" s="175">
        <f t="shared" si="20"/>
        <v>32.9</v>
      </c>
      <c r="H425" s="176">
        <f t="shared" si="21"/>
        <v>0.188</v>
      </c>
      <c r="I425" s="176">
        <f t="shared" si="22"/>
        <v>0.376</v>
      </c>
      <c r="J425" s="174" t="s">
        <v>1376</v>
      </c>
    </row>
    <row r="426" spans="1:10" ht="24.95" customHeight="1">
      <c r="A426" s="173">
        <v>13</v>
      </c>
      <c r="B426" s="174" t="s">
        <v>905</v>
      </c>
      <c r="C426" s="174" t="s">
        <v>3945</v>
      </c>
      <c r="D426" s="214" t="s">
        <v>769</v>
      </c>
      <c r="E426" s="214" t="s">
        <v>3947</v>
      </c>
      <c r="F426" s="175">
        <v>136</v>
      </c>
      <c r="G426" s="175">
        <f t="shared" si="20"/>
        <v>95.2</v>
      </c>
      <c r="H426" s="176">
        <f t="shared" si="21"/>
        <v>0.54400000000000004</v>
      </c>
      <c r="I426" s="176">
        <f t="shared" si="22"/>
        <v>1.0880000000000001</v>
      </c>
      <c r="J426" s="174" t="s">
        <v>1376</v>
      </c>
    </row>
    <row r="427" spans="1:10" ht="24.95" customHeight="1">
      <c r="A427" s="173">
        <v>14</v>
      </c>
      <c r="B427" s="174" t="s">
        <v>905</v>
      </c>
      <c r="C427" s="174" t="s">
        <v>3945</v>
      </c>
      <c r="D427" s="214" t="s">
        <v>769</v>
      </c>
      <c r="E427" s="214" t="s">
        <v>3948</v>
      </c>
      <c r="F427" s="175">
        <v>121</v>
      </c>
      <c r="G427" s="175">
        <f t="shared" si="20"/>
        <v>84.7</v>
      </c>
      <c r="H427" s="176">
        <f t="shared" si="21"/>
        <v>0.48399999999999999</v>
      </c>
      <c r="I427" s="176">
        <f t="shared" si="22"/>
        <v>0.96799999999999997</v>
      </c>
      <c r="J427" s="174" t="s">
        <v>1376</v>
      </c>
    </row>
    <row r="428" spans="1:10" ht="24.95" customHeight="1">
      <c r="A428" s="173">
        <v>15</v>
      </c>
      <c r="B428" s="174" t="s">
        <v>905</v>
      </c>
      <c r="C428" s="174" t="s">
        <v>3945</v>
      </c>
      <c r="D428" s="214" t="s">
        <v>769</v>
      </c>
      <c r="E428" s="214" t="s">
        <v>3949</v>
      </c>
      <c r="F428" s="175">
        <v>158</v>
      </c>
      <c r="G428" s="175">
        <f t="shared" si="20"/>
        <v>110.6</v>
      </c>
      <c r="H428" s="176">
        <f t="shared" si="21"/>
        <v>0.63200000000000001</v>
      </c>
      <c r="I428" s="176">
        <f t="shared" si="22"/>
        <v>1.264</v>
      </c>
      <c r="J428" s="174" t="s">
        <v>1376</v>
      </c>
    </row>
    <row r="429" spans="1:10" ht="24.95" customHeight="1">
      <c r="A429" s="173">
        <v>16</v>
      </c>
      <c r="B429" s="174" t="s">
        <v>905</v>
      </c>
      <c r="C429" s="174" t="s">
        <v>3945</v>
      </c>
      <c r="D429" s="214" t="s">
        <v>769</v>
      </c>
      <c r="E429" s="214" t="s">
        <v>3555</v>
      </c>
      <c r="F429" s="175">
        <v>122</v>
      </c>
      <c r="G429" s="175">
        <f t="shared" si="20"/>
        <v>85.4</v>
      </c>
      <c r="H429" s="176">
        <f t="shared" si="21"/>
        <v>0.48800000000000004</v>
      </c>
      <c r="I429" s="176">
        <f t="shared" si="22"/>
        <v>0.97600000000000009</v>
      </c>
      <c r="J429" s="174" t="s">
        <v>1376</v>
      </c>
    </row>
    <row r="430" spans="1:10" ht="24.95" customHeight="1">
      <c r="A430" s="173">
        <v>17</v>
      </c>
      <c r="B430" s="174" t="s">
        <v>905</v>
      </c>
      <c r="C430" s="174" t="s">
        <v>3945</v>
      </c>
      <c r="D430" s="214" t="s">
        <v>3945</v>
      </c>
      <c r="E430" s="214" t="s">
        <v>902</v>
      </c>
      <c r="F430" s="175">
        <v>367</v>
      </c>
      <c r="G430" s="175">
        <f t="shared" si="20"/>
        <v>256.89999999999998</v>
      </c>
      <c r="H430" s="176">
        <f t="shared" si="21"/>
        <v>1.4679999999999997</v>
      </c>
      <c r="I430" s="176">
        <f t="shared" si="22"/>
        <v>2.9359999999999995</v>
      </c>
      <c r="J430" s="174" t="s">
        <v>1377</v>
      </c>
    </row>
    <row r="431" spans="1:10" ht="24.95" customHeight="1">
      <c r="A431" s="173">
        <v>18</v>
      </c>
      <c r="B431" s="174" t="s">
        <v>905</v>
      </c>
      <c r="C431" s="174" t="s">
        <v>3945</v>
      </c>
      <c r="D431" s="214" t="s">
        <v>3945</v>
      </c>
      <c r="E431" s="214" t="s">
        <v>903</v>
      </c>
      <c r="F431" s="175">
        <v>92</v>
      </c>
      <c r="G431" s="175">
        <f t="shared" si="20"/>
        <v>64.400000000000006</v>
      </c>
      <c r="H431" s="176">
        <f t="shared" si="21"/>
        <v>0.36800000000000005</v>
      </c>
      <c r="I431" s="176">
        <f t="shared" si="22"/>
        <v>0.7360000000000001</v>
      </c>
      <c r="J431" s="174" t="s">
        <v>1377</v>
      </c>
    </row>
    <row r="432" spans="1:10" ht="24.95" customHeight="1">
      <c r="A432" s="173">
        <v>19</v>
      </c>
      <c r="B432" s="174" t="s">
        <v>905</v>
      </c>
      <c r="C432" s="174" t="s">
        <v>3945</v>
      </c>
      <c r="D432" s="214" t="s">
        <v>909</v>
      </c>
      <c r="E432" s="214" t="s">
        <v>908</v>
      </c>
      <c r="F432" s="175">
        <v>121</v>
      </c>
      <c r="G432" s="175">
        <f t="shared" si="20"/>
        <v>84.7</v>
      </c>
      <c r="H432" s="176">
        <f t="shared" si="21"/>
        <v>0.48399999999999999</v>
      </c>
      <c r="I432" s="176">
        <f t="shared" si="22"/>
        <v>0.96799999999999997</v>
      </c>
      <c r="J432" s="174" t="s">
        <v>1372</v>
      </c>
    </row>
    <row r="433" spans="1:10" ht="24.95" customHeight="1">
      <c r="A433" s="173">
        <v>20</v>
      </c>
      <c r="B433" s="174" t="s">
        <v>905</v>
      </c>
      <c r="C433" s="174" t="s">
        <v>3945</v>
      </c>
      <c r="D433" s="214" t="s">
        <v>909</v>
      </c>
      <c r="E433" s="214" t="s">
        <v>910</v>
      </c>
      <c r="F433" s="175">
        <v>211</v>
      </c>
      <c r="G433" s="175">
        <f t="shared" si="20"/>
        <v>147.69999999999999</v>
      </c>
      <c r="H433" s="176">
        <f t="shared" si="21"/>
        <v>0.84399999999999986</v>
      </c>
      <c r="I433" s="176">
        <f t="shared" si="22"/>
        <v>1.6879999999999997</v>
      </c>
      <c r="J433" s="174" t="s">
        <v>1372</v>
      </c>
    </row>
    <row r="434" spans="1:10" ht="24.95" customHeight="1">
      <c r="A434" s="173">
        <v>21</v>
      </c>
      <c r="B434" s="174" t="s">
        <v>905</v>
      </c>
      <c r="C434" s="174" t="s">
        <v>3945</v>
      </c>
      <c r="D434" s="214" t="s">
        <v>909</v>
      </c>
      <c r="E434" s="214" t="s">
        <v>911</v>
      </c>
      <c r="F434" s="175">
        <v>211</v>
      </c>
      <c r="G434" s="175">
        <f t="shared" si="20"/>
        <v>147.69999999999999</v>
      </c>
      <c r="H434" s="176">
        <f t="shared" si="21"/>
        <v>0.84399999999999986</v>
      </c>
      <c r="I434" s="176">
        <f t="shared" si="22"/>
        <v>1.6879999999999997</v>
      </c>
      <c r="J434" s="174" t="s">
        <v>1372</v>
      </c>
    </row>
    <row r="435" spans="1:10" ht="24.95" customHeight="1">
      <c r="A435" s="173">
        <v>22</v>
      </c>
      <c r="B435" s="174" t="s">
        <v>905</v>
      </c>
      <c r="C435" s="174" t="s">
        <v>3945</v>
      </c>
      <c r="D435" s="214" t="s">
        <v>909</v>
      </c>
      <c r="E435" s="214" t="s">
        <v>912</v>
      </c>
      <c r="F435" s="175">
        <v>167</v>
      </c>
      <c r="G435" s="175">
        <f t="shared" si="20"/>
        <v>116.9</v>
      </c>
      <c r="H435" s="176">
        <f t="shared" si="21"/>
        <v>0.66799999999999993</v>
      </c>
      <c r="I435" s="176">
        <f t="shared" si="22"/>
        <v>1.3359999999999999</v>
      </c>
      <c r="J435" s="174" t="s">
        <v>1372</v>
      </c>
    </row>
    <row r="436" spans="1:10" ht="24.95" customHeight="1">
      <c r="A436" s="173">
        <v>23</v>
      </c>
      <c r="B436" s="174" t="s">
        <v>905</v>
      </c>
      <c r="C436" s="174" t="s">
        <v>3945</v>
      </c>
      <c r="D436" s="214" t="s">
        <v>918</v>
      </c>
      <c r="E436" s="214" t="s">
        <v>917</v>
      </c>
      <c r="F436" s="175">
        <v>207</v>
      </c>
      <c r="G436" s="175">
        <f t="shared" si="20"/>
        <v>144.9</v>
      </c>
      <c r="H436" s="176">
        <f t="shared" si="21"/>
        <v>0.82799999999999996</v>
      </c>
      <c r="I436" s="176">
        <f t="shared" si="22"/>
        <v>1.6559999999999999</v>
      </c>
      <c r="J436" s="174" t="s">
        <v>1378</v>
      </c>
    </row>
    <row r="437" spans="1:10" ht="24.95" customHeight="1">
      <c r="A437" s="173">
        <v>24</v>
      </c>
      <c r="B437" s="174" t="s">
        <v>905</v>
      </c>
      <c r="C437" s="174" t="s">
        <v>3945</v>
      </c>
      <c r="D437" s="214" t="s">
        <v>952</v>
      </c>
      <c r="E437" s="214" t="s">
        <v>951</v>
      </c>
      <c r="F437" s="175">
        <v>59</v>
      </c>
      <c r="G437" s="175">
        <f t="shared" si="20"/>
        <v>41.3</v>
      </c>
      <c r="H437" s="176">
        <f t="shared" si="21"/>
        <v>0.23599999999999999</v>
      </c>
      <c r="I437" s="176">
        <f t="shared" si="22"/>
        <v>0.47199999999999998</v>
      </c>
      <c r="J437" s="174" t="s">
        <v>1379</v>
      </c>
    </row>
    <row r="438" spans="1:10" ht="24.95" customHeight="1">
      <c r="A438" s="173">
        <v>25</v>
      </c>
      <c r="B438" s="174" t="s">
        <v>905</v>
      </c>
      <c r="C438" s="174" t="s">
        <v>3945</v>
      </c>
      <c r="D438" s="214" t="s">
        <v>952</v>
      </c>
      <c r="E438" s="214" t="s">
        <v>953</v>
      </c>
      <c r="F438" s="175">
        <v>197</v>
      </c>
      <c r="G438" s="175">
        <f t="shared" si="20"/>
        <v>137.9</v>
      </c>
      <c r="H438" s="176">
        <f t="shared" si="21"/>
        <v>0.78799999999999992</v>
      </c>
      <c r="I438" s="176">
        <f t="shared" si="22"/>
        <v>1.5759999999999998</v>
      </c>
      <c r="J438" s="174" t="s">
        <v>1380</v>
      </c>
    </row>
    <row r="439" spans="1:10" ht="24.95" customHeight="1">
      <c r="A439" s="173">
        <v>26</v>
      </c>
      <c r="B439" s="174" t="s">
        <v>905</v>
      </c>
      <c r="C439" s="174" t="s">
        <v>905</v>
      </c>
      <c r="D439" s="214" t="s">
        <v>905</v>
      </c>
      <c r="E439" s="214" t="s">
        <v>904</v>
      </c>
      <c r="F439" s="175">
        <v>131</v>
      </c>
      <c r="G439" s="175">
        <f t="shared" si="20"/>
        <v>91.7</v>
      </c>
      <c r="H439" s="176">
        <f t="shared" si="21"/>
        <v>0.52400000000000002</v>
      </c>
      <c r="I439" s="176">
        <f t="shared" si="22"/>
        <v>1.048</v>
      </c>
      <c r="J439" s="174" t="s">
        <v>1381</v>
      </c>
    </row>
    <row r="440" spans="1:10" ht="24.95" customHeight="1">
      <c r="A440" s="173">
        <v>27</v>
      </c>
      <c r="B440" s="174" t="s">
        <v>905</v>
      </c>
      <c r="C440" s="174" t="s">
        <v>905</v>
      </c>
      <c r="D440" s="214" t="s">
        <v>905</v>
      </c>
      <c r="E440" s="214" t="s">
        <v>906</v>
      </c>
      <c r="F440" s="175">
        <v>351</v>
      </c>
      <c r="G440" s="175">
        <f t="shared" si="20"/>
        <v>245.7</v>
      </c>
      <c r="H440" s="176">
        <f t="shared" si="21"/>
        <v>1.4040000000000001</v>
      </c>
      <c r="I440" s="176">
        <f t="shared" si="22"/>
        <v>2.8080000000000003</v>
      </c>
      <c r="J440" s="174" t="s">
        <v>1382</v>
      </c>
    </row>
    <row r="441" spans="1:10" ht="24.95" customHeight="1">
      <c r="A441" s="173">
        <v>28</v>
      </c>
      <c r="B441" s="174" t="s">
        <v>905</v>
      </c>
      <c r="C441" s="174" t="s">
        <v>905</v>
      </c>
      <c r="D441" s="214" t="s">
        <v>905</v>
      </c>
      <c r="E441" s="214" t="s">
        <v>907</v>
      </c>
      <c r="F441" s="175">
        <v>112</v>
      </c>
      <c r="G441" s="175">
        <f t="shared" si="20"/>
        <v>78.400000000000006</v>
      </c>
      <c r="H441" s="176">
        <f t="shared" si="21"/>
        <v>0.44800000000000006</v>
      </c>
      <c r="I441" s="176">
        <f t="shared" si="22"/>
        <v>0.89600000000000013</v>
      </c>
      <c r="J441" s="174" t="s">
        <v>1383</v>
      </c>
    </row>
    <row r="442" spans="1:10" ht="24.95" customHeight="1">
      <c r="A442" s="173">
        <v>29</v>
      </c>
      <c r="B442" s="174" t="s">
        <v>905</v>
      </c>
      <c r="C442" s="174" t="s">
        <v>905</v>
      </c>
      <c r="D442" s="214" t="s">
        <v>924</v>
      </c>
      <c r="E442" s="214" t="s">
        <v>923</v>
      </c>
      <c r="F442" s="175">
        <v>145</v>
      </c>
      <c r="G442" s="175">
        <f t="shared" si="20"/>
        <v>101.5</v>
      </c>
      <c r="H442" s="176">
        <f t="shared" si="21"/>
        <v>0.57999999999999996</v>
      </c>
      <c r="I442" s="176">
        <f t="shared" si="22"/>
        <v>1.1599999999999999</v>
      </c>
      <c r="J442" s="174" t="s">
        <v>1384</v>
      </c>
    </row>
    <row r="443" spans="1:10" ht="24.95" customHeight="1">
      <c r="A443" s="173">
        <v>30</v>
      </c>
      <c r="B443" s="174" t="s">
        <v>905</v>
      </c>
      <c r="C443" s="174" t="s">
        <v>905</v>
      </c>
      <c r="D443" s="214" t="s">
        <v>924</v>
      </c>
      <c r="E443" s="214" t="s">
        <v>925</v>
      </c>
      <c r="F443" s="175">
        <v>280</v>
      </c>
      <c r="G443" s="175">
        <f t="shared" si="20"/>
        <v>196</v>
      </c>
      <c r="H443" s="176">
        <f t="shared" si="21"/>
        <v>1.1200000000000001</v>
      </c>
      <c r="I443" s="176">
        <f t="shared" si="22"/>
        <v>2.2400000000000002</v>
      </c>
      <c r="J443" s="174" t="s">
        <v>1384</v>
      </c>
    </row>
    <row r="444" spans="1:10" ht="24.95" customHeight="1">
      <c r="A444" s="173">
        <v>31</v>
      </c>
      <c r="B444" s="174" t="s">
        <v>905</v>
      </c>
      <c r="C444" s="174" t="s">
        <v>905</v>
      </c>
      <c r="D444" s="214" t="s">
        <v>3400</v>
      </c>
      <c r="E444" s="214" t="s">
        <v>926</v>
      </c>
      <c r="F444" s="175">
        <v>63</v>
      </c>
      <c r="G444" s="175">
        <f t="shared" si="20"/>
        <v>44.1</v>
      </c>
      <c r="H444" s="176">
        <f t="shared" si="21"/>
        <v>0.252</v>
      </c>
      <c r="I444" s="176">
        <f t="shared" si="22"/>
        <v>0.504</v>
      </c>
      <c r="J444" s="174" t="s">
        <v>1385</v>
      </c>
    </row>
    <row r="445" spans="1:10" ht="24.95" customHeight="1">
      <c r="A445" s="173">
        <v>32</v>
      </c>
      <c r="B445" s="174" t="s">
        <v>905</v>
      </c>
      <c r="C445" s="174" t="s">
        <v>905</v>
      </c>
      <c r="D445" s="214" t="s">
        <v>928</v>
      </c>
      <c r="E445" s="214" t="s">
        <v>927</v>
      </c>
      <c r="F445" s="175">
        <v>166</v>
      </c>
      <c r="G445" s="175">
        <f t="shared" si="20"/>
        <v>116.2</v>
      </c>
      <c r="H445" s="176">
        <f t="shared" si="21"/>
        <v>0.66399999999999992</v>
      </c>
      <c r="I445" s="176">
        <f t="shared" si="22"/>
        <v>1.3279999999999998</v>
      </c>
      <c r="J445" s="174" t="s">
        <v>1386</v>
      </c>
    </row>
    <row r="446" spans="1:10" ht="24.95" customHeight="1">
      <c r="A446" s="173">
        <v>33</v>
      </c>
      <c r="B446" s="174" t="s">
        <v>905</v>
      </c>
      <c r="C446" s="174" t="s">
        <v>905</v>
      </c>
      <c r="D446" s="214" t="s">
        <v>928</v>
      </c>
      <c r="E446" s="214" t="s">
        <v>929</v>
      </c>
      <c r="F446" s="175">
        <v>138</v>
      </c>
      <c r="G446" s="175">
        <f t="shared" si="20"/>
        <v>96.6</v>
      </c>
      <c r="H446" s="176">
        <f t="shared" si="21"/>
        <v>0.55199999999999994</v>
      </c>
      <c r="I446" s="176">
        <f t="shared" si="22"/>
        <v>1.1039999999999999</v>
      </c>
      <c r="J446" s="174" t="s">
        <v>1387</v>
      </c>
    </row>
    <row r="447" spans="1:10" ht="24.95" customHeight="1">
      <c r="A447" s="173">
        <v>34</v>
      </c>
      <c r="B447" s="174" t="s">
        <v>905</v>
      </c>
      <c r="C447" s="174" t="s">
        <v>905</v>
      </c>
      <c r="D447" s="214" t="s">
        <v>928</v>
      </c>
      <c r="E447" s="214" t="s">
        <v>930</v>
      </c>
      <c r="F447" s="175">
        <v>187</v>
      </c>
      <c r="G447" s="175">
        <f t="shared" si="20"/>
        <v>130.9</v>
      </c>
      <c r="H447" s="176">
        <f t="shared" si="21"/>
        <v>0.748</v>
      </c>
      <c r="I447" s="176">
        <f t="shared" si="22"/>
        <v>1.496</v>
      </c>
      <c r="J447" s="174" t="s">
        <v>1387</v>
      </c>
    </row>
    <row r="448" spans="1:10" ht="24.95" customHeight="1">
      <c r="A448" s="173">
        <v>35</v>
      </c>
      <c r="B448" s="174" t="s">
        <v>905</v>
      </c>
      <c r="C448" s="174" t="s">
        <v>905</v>
      </c>
      <c r="D448" s="214" t="s">
        <v>943</v>
      </c>
      <c r="E448" s="214" t="s">
        <v>944</v>
      </c>
      <c r="F448" s="175">
        <v>192</v>
      </c>
      <c r="G448" s="175">
        <f t="shared" si="20"/>
        <v>134.4</v>
      </c>
      <c r="H448" s="176">
        <f t="shared" si="21"/>
        <v>0.76800000000000002</v>
      </c>
      <c r="I448" s="176">
        <f t="shared" si="22"/>
        <v>1.536</v>
      </c>
      <c r="J448" s="174" t="s">
        <v>1388</v>
      </c>
    </row>
    <row r="449" spans="1:10" ht="24.95" customHeight="1">
      <c r="A449" s="173">
        <v>36</v>
      </c>
      <c r="B449" s="174" t="s">
        <v>905</v>
      </c>
      <c r="C449" s="174" t="s">
        <v>905</v>
      </c>
      <c r="D449" s="214" t="s">
        <v>955</v>
      </c>
      <c r="E449" s="214" t="s">
        <v>954</v>
      </c>
      <c r="F449" s="175">
        <v>91</v>
      </c>
      <c r="G449" s="175">
        <f t="shared" si="20"/>
        <v>63.7</v>
      </c>
      <c r="H449" s="176">
        <f t="shared" si="21"/>
        <v>0.36399999999999999</v>
      </c>
      <c r="I449" s="176">
        <f t="shared" si="22"/>
        <v>0.72799999999999998</v>
      </c>
      <c r="J449" s="174" t="s">
        <v>1389</v>
      </c>
    </row>
    <row r="450" spans="1:10" ht="24.95" customHeight="1">
      <c r="A450" s="173">
        <v>37</v>
      </c>
      <c r="B450" s="174" t="s">
        <v>905</v>
      </c>
      <c r="C450" s="174" t="s">
        <v>905</v>
      </c>
      <c r="D450" s="214" t="s">
        <v>955</v>
      </c>
      <c r="E450" s="214" t="s">
        <v>956</v>
      </c>
      <c r="F450" s="175">
        <v>122</v>
      </c>
      <c r="G450" s="175">
        <f t="shared" si="20"/>
        <v>85.4</v>
      </c>
      <c r="H450" s="176">
        <f t="shared" si="21"/>
        <v>0.48800000000000004</v>
      </c>
      <c r="I450" s="176">
        <f t="shared" si="22"/>
        <v>0.97600000000000009</v>
      </c>
      <c r="J450" s="174" t="s">
        <v>1389</v>
      </c>
    </row>
    <row r="451" spans="1:10" ht="24.95" customHeight="1">
      <c r="A451" s="173">
        <v>38</v>
      </c>
      <c r="B451" s="174" t="s">
        <v>905</v>
      </c>
      <c r="C451" s="174" t="s">
        <v>905</v>
      </c>
      <c r="D451" s="214" t="s">
        <v>955</v>
      </c>
      <c r="E451" s="214" t="s">
        <v>957</v>
      </c>
      <c r="F451" s="175">
        <v>118</v>
      </c>
      <c r="G451" s="175">
        <f t="shared" si="20"/>
        <v>82.6</v>
      </c>
      <c r="H451" s="176">
        <f t="shared" si="21"/>
        <v>0.47199999999999998</v>
      </c>
      <c r="I451" s="176">
        <f t="shared" si="22"/>
        <v>0.94399999999999995</v>
      </c>
      <c r="J451" s="174" t="s">
        <v>1389</v>
      </c>
    </row>
    <row r="452" spans="1:10" ht="24.95" customHeight="1">
      <c r="A452" s="173">
        <v>39</v>
      </c>
      <c r="B452" s="174" t="s">
        <v>905</v>
      </c>
      <c r="C452" s="174" t="s">
        <v>905</v>
      </c>
      <c r="D452" s="214" t="s">
        <v>955</v>
      </c>
      <c r="E452" s="214" t="s">
        <v>958</v>
      </c>
      <c r="F452" s="175">
        <v>74</v>
      </c>
      <c r="G452" s="175">
        <f t="shared" si="20"/>
        <v>51.8</v>
      </c>
      <c r="H452" s="176">
        <f t="shared" si="21"/>
        <v>0.29599999999999999</v>
      </c>
      <c r="I452" s="176">
        <f t="shared" si="22"/>
        <v>0.59199999999999997</v>
      </c>
      <c r="J452" s="174" t="s">
        <v>1389</v>
      </c>
    </row>
    <row r="453" spans="1:10" ht="24.95" customHeight="1">
      <c r="A453" s="173">
        <v>40</v>
      </c>
      <c r="B453" s="174" t="s">
        <v>905</v>
      </c>
      <c r="C453" s="174" t="s">
        <v>905</v>
      </c>
      <c r="D453" s="214" t="s">
        <v>960</v>
      </c>
      <c r="E453" s="214" t="s">
        <v>959</v>
      </c>
      <c r="F453" s="175">
        <v>202</v>
      </c>
      <c r="G453" s="175">
        <f t="shared" si="20"/>
        <v>141.4</v>
      </c>
      <c r="H453" s="176">
        <f t="shared" si="21"/>
        <v>0.80799999999999994</v>
      </c>
      <c r="I453" s="176">
        <f t="shared" si="22"/>
        <v>1.6159999999999999</v>
      </c>
      <c r="J453" s="174" t="s">
        <v>1383</v>
      </c>
    </row>
    <row r="454" spans="1:10" ht="24.95" customHeight="1">
      <c r="A454" s="173">
        <v>41</v>
      </c>
      <c r="B454" s="174" t="s">
        <v>905</v>
      </c>
      <c r="C454" s="174" t="s">
        <v>3951</v>
      </c>
      <c r="D454" s="214" t="s">
        <v>3952</v>
      </c>
      <c r="E454" s="214" t="s">
        <v>3950</v>
      </c>
      <c r="F454" s="175">
        <v>190</v>
      </c>
      <c r="G454" s="175">
        <f t="shared" si="20"/>
        <v>133</v>
      </c>
      <c r="H454" s="176">
        <f t="shared" si="21"/>
        <v>0.76</v>
      </c>
      <c r="I454" s="176">
        <f t="shared" si="22"/>
        <v>1.52</v>
      </c>
      <c r="J454" s="174" t="s">
        <v>1390</v>
      </c>
    </row>
    <row r="455" spans="1:10" ht="24.95" customHeight="1">
      <c r="A455" s="173">
        <v>42</v>
      </c>
      <c r="B455" s="174" t="s">
        <v>905</v>
      </c>
      <c r="C455" s="174" t="s">
        <v>3951</v>
      </c>
      <c r="D455" s="214" t="s">
        <v>920</v>
      </c>
      <c r="E455" s="214" t="s">
        <v>919</v>
      </c>
      <c r="F455" s="175">
        <v>225</v>
      </c>
      <c r="G455" s="175">
        <f t="shared" si="20"/>
        <v>157.5</v>
      </c>
      <c r="H455" s="176">
        <f t="shared" si="21"/>
        <v>0.9</v>
      </c>
      <c r="I455" s="176">
        <f t="shared" si="22"/>
        <v>1.8</v>
      </c>
      <c r="J455" s="174" t="s">
        <v>1391</v>
      </c>
    </row>
    <row r="456" spans="1:10" ht="24.95" customHeight="1">
      <c r="A456" s="173">
        <v>43</v>
      </c>
      <c r="B456" s="174" t="s">
        <v>905</v>
      </c>
      <c r="C456" s="174" t="s">
        <v>3951</v>
      </c>
      <c r="D456" s="214" t="s">
        <v>920</v>
      </c>
      <c r="E456" s="214" t="s">
        <v>921</v>
      </c>
      <c r="F456" s="175">
        <v>136</v>
      </c>
      <c r="G456" s="175">
        <f t="shared" si="20"/>
        <v>95.2</v>
      </c>
      <c r="H456" s="176">
        <f t="shared" si="21"/>
        <v>0.54400000000000004</v>
      </c>
      <c r="I456" s="176">
        <f t="shared" si="22"/>
        <v>1.0880000000000001</v>
      </c>
      <c r="J456" s="174" t="s">
        <v>1392</v>
      </c>
    </row>
    <row r="457" spans="1:10" ht="24.95" customHeight="1">
      <c r="A457" s="173">
        <v>44</v>
      </c>
      <c r="B457" s="174" t="s">
        <v>905</v>
      </c>
      <c r="C457" s="174" t="s">
        <v>3951</v>
      </c>
      <c r="D457" s="214" t="s">
        <v>920</v>
      </c>
      <c r="E457" s="214" t="s">
        <v>922</v>
      </c>
      <c r="F457" s="175">
        <v>107</v>
      </c>
      <c r="G457" s="175">
        <f t="shared" si="20"/>
        <v>74.900000000000006</v>
      </c>
      <c r="H457" s="176">
        <f t="shared" si="21"/>
        <v>0.42800000000000005</v>
      </c>
      <c r="I457" s="176">
        <f t="shared" si="22"/>
        <v>0.85600000000000009</v>
      </c>
      <c r="J457" s="174" t="s">
        <v>1391</v>
      </c>
    </row>
    <row r="458" spans="1:10" ht="24.95" customHeight="1">
      <c r="A458" s="173">
        <v>45</v>
      </c>
      <c r="B458" s="174" t="s">
        <v>905</v>
      </c>
      <c r="C458" s="174" t="s">
        <v>3951</v>
      </c>
      <c r="D458" s="214" t="s">
        <v>3951</v>
      </c>
      <c r="E458" s="214" t="s">
        <v>931</v>
      </c>
      <c r="F458" s="175">
        <v>237</v>
      </c>
      <c r="G458" s="175">
        <f t="shared" ref="G458:G524" si="23">F458*70/100</f>
        <v>165.9</v>
      </c>
      <c r="H458" s="176">
        <f>F458*60/100*2/3/100</f>
        <v>0.94799999999999995</v>
      </c>
      <c r="I458" s="176">
        <f>H458*2</f>
        <v>1.8959999999999999</v>
      </c>
      <c r="J458" s="174" t="s">
        <v>1393</v>
      </c>
    </row>
    <row r="459" spans="1:10" ht="24.95" customHeight="1">
      <c r="A459" s="173">
        <v>46</v>
      </c>
      <c r="B459" s="174" t="s">
        <v>905</v>
      </c>
      <c r="C459" s="174" t="s">
        <v>3951</v>
      </c>
      <c r="D459" s="214" t="s">
        <v>3951</v>
      </c>
      <c r="E459" s="214" t="s">
        <v>932</v>
      </c>
      <c r="F459" s="175">
        <v>171</v>
      </c>
      <c r="G459" s="175">
        <f t="shared" si="23"/>
        <v>119.7</v>
      </c>
      <c r="H459" s="176">
        <f t="shared" ref="H459:H506" si="24">F459*60/100*2/3/100</f>
        <v>0.68399999999999994</v>
      </c>
      <c r="I459" s="176">
        <f t="shared" ref="I459:I506" si="25">H459*2</f>
        <v>1.3679999999999999</v>
      </c>
      <c r="J459" s="174" t="s">
        <v>1393</v>
      </c>
    </row>
    <row r="460" spans="1:10" ht="24.95" customHeight="1">
      <c r="A460" s="173">
        <v>47</v>
      </c>
      <c r="B460" s="174" t="s">
        <v>905</v>
      </c>
      <c r="C460" s="174" t="s">
        <v>3951</v>
      </c>
      <c r="D460" s="214" t="s">
        <v>3951</v>
      </c>
      <c r="E460" s="214" t="s">
        <v>3642</v>
      </c>
      <c r="F460" s="175">
        <v>138</v>
      </c>
      <c r="G460" s="175">
        <f t="shared" si="23"/>
        <v>96.6</v>
      </c>
      <c r="H460" s="176">
        <f t="shared" si="24"/>
        <v>0.55199999999999994</v>
      </c>
      <c r="I460" s="176">
        <f t="shared" si="25"/>
        <v>1.1039999999999999</v>
      </c>
      <c r="J460" s="174" t="s">
        <v>1393</v>
      </c>
    </row>
    <row r="461" spans="1:10" ht="24.95" customHeight="1">
      <c r="A461" s="173">
        <v>48</v>
      </c>
      <c r="B461" s="174" t="s">
        <v>905</v>
      </c>
      <c r="C461" s="174" t="s">
        <v>3951</v>
      </c>
      <c r="D461" s="214" t="s">
        <v>3951</v>
      </c>
      <c r="E461" s="214" t="s">
        <v>933</v>
      </c>
      <c r="F461" s="175">
        <v>122</v>
      </c>
      <c r="G461" s="175">
        <f t="shared" si="23"/>
        <v>85.4</v>
      </c>
      <c r="H461" s="176">
        <f t="shared" si="24"/>
        <v>0.48800000000000004</v>
      </c>
      <c r="I461" s="176">
        <f t="shared" si="25"/>
        <v>0.97600000000000009</v>
      </c>
      <c r="J461" s="174" t="s">
        <v>1393</v>
      </c>
    </row>
    <row r="462" spans="1:10" ht="24.95" customHeight="1">
      <c r="A462" s="173">
        <v>49</v>
      </c>
      <c r="B462" s="174" t="s">
        <v>905</v>
      </c>
      <c r="C462" s="174" t="s">
        <v>3951</v>
      </c>
      <c r="D462" s="214" t="s">
        <v>3951</v>
      </c>
      <c r="E462" s="214" t="s">
        <v>934</v>
      </c>
      <c r="F462" s="175">
        <v>111</v>
      </c>
      <c r="G462" s="175">
        <f t="shared" si="23"/>
        <v>77.7</v>
      </c>
      <c r="H462" s="176">
        <f t="shared" si="24"/>
        <v>0.44400000000000001</v>
      </c>
      <c r="I462" s="176">
        <f t="shared" si="25"/>
        <v>0.88800000000000001</v>
      </c>
      <c r="J462" s="174" t="s">
        <v>1393</v>
      </c>
    </row>
    <row r="463" spans="1:10" ht="24.95" customHeight="1">
      <c r="A463" s="173">
        <v>50</v>
      </c>
      <c r="B463" s="174" t="s">
        <v>905</v>
      </c>
      <c r="C463" s="174" t="s">
        <v>3951</v>
      </c>
      <c r="D463" s="214" t="s">
        <v>3951</v>
      </c>
      <c r="E463" s="214" t="s">
        <v>935</v>
      </c>
      <c r="F463" s="175">
        <v>118</v>
      </c>
      <c r="G463" s="175">
        <f t="shared" si="23"/>
        <v>82.6</v>
      </c>
      <c r="H463" s="176">
        <f t="shared" si="24"/>
        <v>0.47199999999999998</v>
      </c>
      <c r="I463" s="176">
        <f t="shared" si="25"/>
        <v>0.94399999999999995</v>
      </c>
      <c r="J463" s="174" t="s">
        <v>1393</v>
      </c>
    </row>
    <row r="464" spans="1:10" ht="24.95" customHeight="1">
      <c r="A464" s="173">
        <v>51</v>
      </c>
      <c r="B464" s="174" t="s">
        <v>905</v>
      </c>
      <c r="C464" s="174" t="s">
        <v>3951</v>
      </c>
      <c r="D464" s="214" t="s">
        <v>3951</v>
      </c>
      <c r="E464" s="214" t="s">
        <v>936</v>
      </c>
      <c r="F464" s="175">
        <v>144</v>
      </c>
      <c r="G464" s="175">
        <f t="shared" si="23"/>
        <v>100.8</v>
      </c>
      <c r="H464" s="176">
        <f t="shared" si="24"/>
        <v>0.57600000000000007</v>
      </c>
      <c r="I464" s="176">
        <f t="shared" si="25"/>
        <v>1.1520000000000001</v>
      </c>
      <c r="J464" s="174" t="s">
        <v>1393</v>
      </c>
    </row>
    <row r="465" spans="1:10" ht="30" customHeight="1">
      <c r="A465" s="173">
        <v>52</v>
      </c>
      <c r="B465" s="174" t="s">
        <v>905</v>
      </c>
      <c r="C465" s="174" t="s">
        <v>3951</v>
      </c>
      <c r="D465" s="214" t="s">
        <v>3951</v>
      </c>
      <c r="E465" s="214" t="s">
        <v>937</v>
      </c>
      <c r="F465" s="175">
        <v>65</v>
      </c>
      <c r="G465" s="175">
        <f t="shared" si="23"/>
        <v>45.5</v>
      </c>
      <c r="H465" s="176">
        <f t="shared" si="24"/>
        <v>0.26</v>
      </c>
      <c r="I465" s="176">
        <f t="shared" si="25"/>
        <v>0.52</v>
      </c>
      <c r="J465" s="174" t="s">
        <v>1393</v>
      </c>
    </row>
    <row r="466" spans="1:10" ht="30" customHeight="1">
      <c r="A466" s="173">
        <v>53</v>
      </c>
      <c r="B466" s="174" t="s">
        <v>905</v>
      </c>
      <c r="C466" s="174" t="s">
        <v>3951</v>
      </c>
      <c r="D466" s="214" t="s">
        <v>3951</v>
      </c>
      <c r="E466" s="214" t="s">
        <v>938</v>
      </c>
      <c r="F466" s="175">
        <v>51</v>
      </c>
      <c r="G466" s="175">
        <f t="shared" si="23"/>
        <v>35.700000000000003</v>
      </c>
      <c r="H466" s="176">
        <f t="shared" si="24"/>
        <v>0.20400000000000001</v>
      </c>
      <c r="I466" s="176">
        <f t="shared" si="25"/>
        <v>0.40800000000000003</v>
      </c>
      <c r="J466" s="174" t="s">
        <v>1393</v>
      </c>
    </row>
    <row r="467" spans="1:10" ht="30" customHeight="1">
      <c r="A467" s="173">
        <v>54</v>
      </c>
      <c r="B467" s="174" t="s">
        <v>905</v>
      </c>
      <c r="C467" s="174" t="s">
        <v>3951</v>
      </c>
      <c r="D467" s="214" t="s">
        <v>3951</v>
      </c>
      <c r="E467" s="214" t="s">
        <v>939</v>
      </c>
      <c r="F467" s="175">
        <v>132</v>
      </c>
      <c r="G467" s="175">
        <f t="shared" si="23"/>
        <v>92.4</v>
      </c>
      <c r="H467" s="176">
        <f t="shared" si="24"/>
        <v>0.52800000000000002</v>
      </c>
      <c r="I467" s="176">
        <f t="shared" si="25"/>
        <v>1.056</v>
      </c>
      <c r="J467" s="174" t="s">
        <v>1394</v>
      </c>
    </row>
    <row r="468" spans="1:10" ht="30" customHeight="1">
      <c r="A468" s="173">
        <v>55</v>
      </c>
      <c r="B468" s="174" t="s">
        <v>905</v>
      </c>
      <c r="C468" s="174" t="s">
        <v>3951</v>
      </c>
      <c r="D468" s="214" t="s">
        <v>949</v>
      </c>
      <c r="E468" s="214" t="s">
        <v>948</v>
      </c>
      <c r="F468" s="175">
        <v>211</v>
      </c>
      <c r="G468" s="175">
        <f t="shared" si="23"/>
        <v>147.69999999999999</v>
      </c>
      <c r="H468" s="176">
        <f t="shared" si="24"/>
        <v>0.84399999999999986</v>
      </c>
      <c r="I468" s="176">
        <f t="shared" si="25"/>
        <v>1.6879999999999997</v>
      </c>
      <c r="J468" s="174" t="s">
        <v>1395</v>
      </c>
    </row>
    <row r="469" spans="1:10" ht="30" customHeight="1">
      <c r="A469" s="173">
        <v>56</v>
      </c>
      <c r="B469" s="174" t="s">
        <v>905</v>
      </c>
      <c r="C469" s="174" t="s">
        <v>3951</v>
      </c>
      <c r="D469" s="214" t="s">
        <v>949</v>
      </c>
      <c r="E469" s="214" t="s">
        <v>950</v>
      </c>
      <c r="F469" s="175">
        <v>349</v>
      </c>
      <c r="G469" s="175">
        <f t="shared" si="23"/>
        <v>244.3</v>
      </c>
      <c r="H469" s="176">
        <f t="shared" si="24"/>
        <v>1.3959999999999999</v>
      </c>
      <c r="I469" s="176">
        <f t="shared" si="25"/>
        <v>2.7919999999999998</v>
      </c>
      <c r="J469" s="174" t="s">
        <v>1395</v>
      </c>
    </row>
    <row r="470" spans="1:10" ht="30" customHeight="1">
      <c r="A470" s="173">
        <v>57</v>
      </c>
      <c r="B470" s="174" t="s">
        <v>905</v>
      </c>
      <c r="C470" s="174" t="s">
        <v>3928</v>
      </c>
      <c r="D470" s="214" t="s">
        <v>3929</v>
      </c>
      <c r="E470" s="214" t="s">
        <v>3927</v>
      </c>
      <c r="F470" s="175">
        <v>489</v>
      </c>
      <c r="G470" s="175">
        <f t="shared" si="23"/>
        <v>342.3</v>
      </c>
      <c r="H470" s="176">
        <f t="shared" si="24"/>
        <v>1.956</v>
      </c>
      <c r="I470" s="176">
        <f t="shared" si="25"/>
        <v>3.9119999999999999</v>
      </c>
      <c r="J470" s="174" t="s">
        <v>1396</v>
      </c>
    </row>
    <row r="471" spans="1:10" ht="30" customHeight="1">
      <c r="A471" s="173">
        <v>58</v>
      </c>
      <c r="B471" s="174" t="s">
        <v>905</v>
      </c>
      <c r="C471" s="174" t="s">
        <v>3928</v>
      </c>
      <c r="D471" s="214" t="s">
        <v>3929</v>
      </c>
      <c r="E471" s="214" t="s">
        <v>3930</v>
      </c>
      <c r="F471" s="175">
        <v>118</v>
      </c>
      <c r="G471" s="175">
        <f t="shared" si="23"/>
        <v>82.6</v>
      </c>
      <c r="H471" s="176">
        <f t="shared" si="24"/>
        <v>0.47199999999999998</v>
      </c>
      <c r="I471" s="176">
        <f t="shared" si="25"/>
        <v>0.94399999999999995</v>
      </c>
      <c r="J471" s="174" t="s">
        <v>1397</v>
      </c>
    </row>
    <row r="472" spans="1:10" ht="30" customHeight="1">
      <c r="A472" s="173">
        <v>59</v>
      </c>
      <c r="B472" s="174" t="s">
        <v>905</v>
      </c>
      <c r="C472" s="174" t="s">
        <v>3928</v>
      </c>
      <c r="D472" s="214" t="s">
        <v>3929</v>
      </c>
      <c r="E472" s="214" t="s">
        <v>3931</v>
      </c>
      <c r="F472" s="175">
        <v>78</v>
      </c>
      <c r="G472" s="175">
        <f t="shared" si="23"/>
        <v>54.6</v>
      </c>
      <c r="H472" s="176">
        <f t="shared" si="24"/>
        <v>0.312</v>
      </c>
      <c r="I472" s="176">
        <f t="shared" si="25"/>
        <v>0.624</v>
      </c>
      <c r="J472" s="174" t="s">
        <v>1397</v>
      </c>
    </row>
    <row r="473" spans="1:10" ht="30" customHeight="1">
      <c r="A473" s="173">
        <v>60</v>
      </c>
      <c r="B473" s="174" t="s">
        <v>905</v>
      </c>
      <c r="C473" s="174" t="s">
        <v>3928</v>
      </c>
      <c r="D473" s="214" t="s">
        <v>3929</v>
      </c>
      <c r="E473" s="214" t="s">
        <v>3932</v>
      </c>
      <c r="F473" s="175">
        <v>158</v>
      </c>
      <c r="G473" s="175">
        <f t="shared" si="23"/>
        <v>110.6</v>
      </c>
      <c r="H473" s="176">
        <f t="shared" si="24"/>
        <v>0.63200000000000001</v>
      </c>
      <c r="I473" s="176">
        <f t="shared" si="25"/>
        <v>1.264</v>
      </c>
      <c r="J473" s="174" t="s">
        <v>1397</v>
      </c>
    </row>
    <row r="474" spans="1:10" ht="30" customHeight="1">
      <c r="A474" s="173">
        <v>61</v>
      </c>
      <c r="B474" s="174" t="s">
        <v>905</v>
      </c>
      <c r="C474" s="174" t="s">
        <v>3928</v>
      </c>
      <c r="D474" s="214" t="s">
        <v>3929</v>
      </c>
      <c r="E474" s="214" t="s">
        <v>3933</v>
      </c>
      <c r="F474" s="175">
        <v>167</v>
      </c>
      <c r="G474" s="175">
        <f t="shared" si="23"/>
        <v>116.9</v>
      </c>
      <c r="H474" s="176">
        <f t="shared" si="24"/>
        <v>0.66799999999999993</v>
      </c>
      <c r="I474" s="176">
        <f t="shared" si="25"/>
        <v>1.3359999999999999</v>
      </c>
      <c r="J474" s="174" t="s">
        <v>1398</v>
      </c>
    </row>
    <row r="475" spans="1:10" ht="30" customHeight="1">
      <c r="A475" s="173">
        <v>62</v>
      </c>
      <c r="B475" s="174" t="s">
        <v>905</v>
      </c>
      <c r="C475" s="174" t="s">
        <v>3928</v>
      </c>
      <c r="D475" s="214" t="s">
        <v>3929</v>
      </c>
      <c r="E475" s="214" t="s">
        <v>3934</v>
      </c>
      <c r="F475" s="175">
        <v>225</v>
      </c>
      <c r="G475" s="175">
        <f t="shared" si="23"/>
        <v>157.5</v>
      </c>
      <c r="H475" s="176">
        <f t="shared" si="24"/>
        <v>0.9</v>
      </c>
      <c r="I475" s="176">
        <f t="shared" si="25"/>
        <v>1.8</v>
      </c>
      <c r="J475" s="174" t="s">
        <v>1399</v>
      </c>
    </row>
    <row r="476" spans="1:10" ht="30" customHeight="1">
      <c r="A476" s="173">
        <v>63</v>
      </c>
      <c r="B476" s="174" t="s">
        <v>905</v>
      </c>
      <c r="C476" s="174" t="s">
        <v>3928</v>
      </c>
      <c r="D476" s="214" t="s">
        <v>3929</v>
      </c>
      <c r="E476" s="214" t="s">
        <v>3935</v>
      </c>
      <c r="F476" s="175">
        <v>143</v>
      </c>
      <c r="G476" s="175">
        <f t="shared" si="23"/>
        <v>100.1</v>
      </c>
      <c r="H476" s="176">
        <f t="shared" si="24"/>
        <v>0.57199999999999995</v>
      </c>
      <c r="I476" s="176">
        <f t="shared" si="25"/>
        <v>1.1439999999999999</v>
      </c>
      <c r="J476" s="174" t="s">
        <v>1397</v>
      </c>
    </row>
    <row r="477" spans="1:10" ht="30" customHeight="1">
      <c r="A477" s="173">
        <v>64</v>
      </c>
      <c r="B477" s="174" t="s">
        <v>905</v>
      </c>
      <c r="C477" s="174" t="s">
        <v>3928</v>
      </c>
      <c r="D477" s="214" t="s">
        <v>3929</v>
      </c>
      <c r="E477" s="214" t="s">
        <v>3936</v>
      </c>
      <c r="F477" s="175">
        <v>251</v>
      </c>
      <c r="G477" s="175">
        <f t="shared" si="23"/>
        <v>175.7</v>
      </c>
      <c r="H477" s="176">
        <f t="shared" si="24"/>
        <v>1.004</v>
      </c>
      <c r="I477" s="176">
        <f t="shared" si="25"/>
        <v>2.008</v>
      </c>
      <c r="J477" s="174" t="s">
        <v>1400</v>
      </c>
    </row>
    <row r="478" spans="1:10" ht="30" customHeight="1">
      <c r="A478" s="173">
        <v>65</v>
      </c>
      <c r="B478" s="174" t="s">
        <v>905</v>
      </c>
      <c r="C478" s="174" t="s">
        <v>3928</v>
      </c>
      <c r="D478" s="214" t="s">
        <v>3929</v>
      </c>
      <c r="E478" s="214" t="s">
        <v>3937</v>
      </c>
      <c r="F478" s="175">
        <v>157</v>
      </c>
      <c r="G478" s="175">
        <f t="shared" si="23"/>
        <v>109.9</v>
      </c>
      <c r="H478" s="176">
        <f t="shared" si="24"/>
        <v>0.628</v>
      </c>
      <c r="I478" s="176">
        <f t="shared" si="25"/>
        <v>1.256</v>
      </c>
      <c r="J478" s="174" t="s">
        <v>1400</v>
      </c>
    </row>
    <row r="479" spans="1:10" ht="30" customHeight="1">
      <c r="A479" s="173">
        <v>66</v>
      </c>
      <c r="B479" s="174" t="s">
        <v>905</v>
      </c>
      <c r="C479" s="174" t="s">
        <v>3928</v>
      </c>
      <c r="D479" s="214" t="s">
        <v>3929</v>
      </c>
      <c r="E479" s="214" t="s">
        <v>3938</v>
      </c>
      <c r="F479" s="175">
        <v>187</v>
      </c>
      <c r="G479" s="175">
        <f t="shared" si="23"/>
        <v>130.9</v>
      </c>
      <c r="H479" s="176">
        <f t="shared" si="24"/>
        <v>0.748</v>
      </c>
      <c r="I479" s="176">
        <f t="shared" si="25"/>
        <v>1.496</v>
      </c>
      <c r="J479" s="174" t="s">
        <v>1400</v>
      </c>
    </row>
    <row r="480" spans="1:10" ht="30" customHeight="1">
      <c r="A480" s="173">
        <v>67</v>
      </c>
      <c r="B480" s="174" t="s">
        <v>905</v>
      </c>
      <c r="C480" s="174" t="s">
        <v>3928</v>
      </c>
      <c r="D480" s="214" t="s">
        <v>3929</v>
      </c>
      <c r="E480" s="214" t="s">
        <v>3939</v>
      </c>
      <c r="F480" s="175">
        <v>215</v>
      </c>
      <c r="G480" s="175">
        <f t="shared" si="23"/>
        <v>150.5</v>
      </c>
      <c r="H480" s="176">
        <f t="shared" si="24"/>
        <v>0.86</v>
      </c>
      <c r="I480" s="176">
        <f t="shared" si="25"/>
        <v>1.72</v>
      </c>
      <c r="J480" s="174" t="s">
        <v>1400</v>
      </c>
    </row>
    <row r="481" spans="1:10" ht="30" customHeight="1">
      <c r="A481" s="173">
        <v>68</v>
      </c>
      <c r="B481" s="174" t="s">
        <v>905</v>
      </c>
      <c r="C481" s="174" t="s">
        <v>3928</v>
      </c>
      <c r="D481" s="214" t="s">
        <v>3941</v>
      </c>
      <c r="E481" s="214" t="s">
        <v>3940</v>
      </c>
      <c r="F481" s="175">
        <v>224</v>
      </c>
      <c r="G481" s="175">
        <f t="shared" si="23"/>
        <v>156.80000000000001</v>
      </c>
      <c r="H481" s="176">
        <f t="shared" si="24"/>
        <v>0.89600000000000013</v>
      </c>
      <c r="I481" s="176">
        <f t="shared" si="25"/>
        <v>1.7920000000000003</v>
      </c>
      <c r="J481" s="174" t="s">
        <v>1401</v>
      </c>
    </row>
    <row r="482" spans="1:10" ht="30" customHeight="1">
      <c r="A482" s="173">
        <v>69</v>
      </c>
      <c r="B482" s="174" t="s">
        <v>905</v>
      </c>
      <c r="C482" s="174" t="s">
        <v>3928</v>
      </c>
      <c r="D482" s="214" t="s">
        <v>3941</v>
      </c>
      <c r="E482" s="214" t="s">
        <v>3942</v>
      </c>
      <c r="F482" s="175">
        <v>225</v>
      </c>
      <c r="G482" s="175">
        <f t="shared" si="23"/>
        <v>157.5</v>
      </c>
      <c r="H482" s="176">
        <f t="shared" si="24"/>
        <v>0.9</v>
      </c>
      <c r="I482" s="176">
        <f t="shared" si="25"/>
        <v>1.8</v>
      </c>
      <c r="J482" s="174" t="s">
        <v>1401</v>
      </c>
    </row>
    <row r="483" spans="1:10" ht="30" customHeight="1">
      <c r="A483" s="173">
        <v>70</v>
      </c>
      <c r="B483" s="174" t="s">
        <v>905</v>
      </c>
      <c r="C483" s="174" t="s">
        <v>3928</v>
      </c>
      <c r="D483" s="214" t="s">
        <v>3941</v>
      </c>
      <c r="E483" s="214" t="s">
        <v>3943</v>
      </c>
      <c r="F483" s="175">
        <v>174</v>
      </c>
      <c r="G483" s="175">
        <f t="shared" si="23"/>
        <v>121.8</v>
      </c>
      <c r="H483" s="176">
        <f t="shared" si="24"/>
        <v>0.69600000000000006</v>
      </c>
      <c r="I483" s="176">
        <f t="shared" si="25"/>
        <v>1.3920000000000001</v>
      </c>
      <c r="J483" s="174" t="s">
        <v>1401</v>
      </c>
    </row>
    <row r="484" spans="1:10" ht="30" customHeight="1">
      <c r="A484" s="173">
        <v>71</v>
      </c>
      <c r="B484" s="174" t="s">
        <v>905</v>
      </c>
      <c r="C484" s="174" t="s">
        <v>3928</v>
      </c>
      <c r="D484" s="214" t="s">
        <v>3954</v>
      </c>
      <c r="E484" s="214" t="s">
        <v>3953</v>
      </c>
      <c r="F484" s="175">
        <v>232</v>
      </c>
      <c r="G484" s="175">
        <f t="shared" si="23"/>
        <v>162.4</v>
      </c>
      <c r="H484" s="176">
        <f t="shared" si="24"/>
        <v>0.92799999999999994</v>
      </c>
      <c r="I484" s="176">
        <f t="shared" si="25"/>
        <v>1.8559999999999999</v>
      </c>
      <c r="J484" s="174" t="s">
        <v>1402</v>
      </c>
    </row>
    <row r="485" spans="1:10" ht="30" customHeight="1">
      <c r="A485" s="173">
        <v>72</v>
      </c>
      <c r="B485" s="174" t="s">
        <v>905</v>
      </c>
      <c r="C485" s="174" t="s">
        <v>3928</v>
      </c>
      <c r="D485" s="214" t="s">
        <v>3954</v>
      </c>
      <c r="E485" s="214" t="s">
        <v>3955</v>
      </c>
      <c r="F485" s="175">
        <v>102</v>
      </c>
      <c r="G485" s="175">
        <f t="shared" si="23"/>
        <v>71.400000000000006</v>
      </c>
      <c r="H485" s="176">
        <f t="shared" si="24"/>
        <v>0.40800000000000003</v>
      </c>
      <c r="I485" s="176">
        <f t="shared" si="25"/>
        <v>0.81600000000000006</v>
      </c>
      <c r="J485" s="174" t="s">
        <v>1402</v>
      </c>
    </row>
    <row r="486" spans="1:10" ht="30" customHeight="1">
      <c r="A486" s="173">
        <v>73</v>
      </c>
      <c r="B486" s="174" t="s">
        <v>905</v>
      </c>
      <c r="C486" s="174" t="s">
        <v>3928</v>
      </c>
      <c r="D486" s="214" t="s">
        <v>3954</v>
      </c>
      <c r="E486" s="214" t="s">
        <v>889</v>
      </c>
      <c r="F486" s="175">
        <v>130</v>
      </c>
      <c r="G486" s="175">
        <f t="shared" si="23"/>
        <v>91</v>
      </c>
      <c r="H486" s="176">
        <f t="shared" si="24"/>
        <v>0.52</v>
      </c>
      <c r="I486" s="176">
        <f t="shared" si="25"/>
        <v>1.04</v>
      </c>
      <c r="J486" s="174" t="s">
        <v>1402</v>
      </c>
    </row>
    <row r="487" spans="1:10" ht="30" customHeight="1">
      <c r="A487" s="173">
        <v>74</v>
      </c>
      <c r="B487" s="174" t="s">
        <v>905</v>
      </c>
      <c r="C487" s="174" t="s">
        <v>3928</v>
      </c>
      <c r="D487" s="214" t="s">
        <v>3954</v>
      </c>
      <c r="E487" s="214" t="s">
        <v>890</v>
      </c>
      <c r="F487" s="175">
        <v>211</v>
      </c>
      <c r="G487" s="175">
        <f t="shared" si="23"/>
        <v>147.69999999999999</v>
      </c>
      <c r="H487" s="176">
        <f t="shared" si="24"/>
        <v>0.84399999999999986</v>
      </c>
      <c r="I487" s="176">
        <f t="shared" si="25"/>
        <v>1.6879999999999997</v>
      </c>
      <c r="J487" s="174" t="s">
        <v>1402</v>
      </c>
    </row>
    <row r="488" spans="1:10" ht="30" customHeight="1">
      <c r="A488" s="173">
        <v>75</v>
      </c>
      <c r="B488" s="174" t="s">
        <v>905</v>
      </c>
      <c r="C488" s="174" t="s">
        <v>3928</v>
      </c>
      <c r="D488" s="214" t="s">
        <v>3954</v>
      </c>
      <c r="E488" s="214" t="s">
        <v>891</v>
      </c>
      <c r="F488" s="175">
        <v>141</v>
      </c>
      <c r="G488" s="175">
        <f t="shared" si="23"/>
        <v>98.7</v>
      </c>
      <c r="H488" s="176">
        <f t="shared" si="24"/>
        <v>0.56399999999999995</v>
      </c>
      <c r="I488" s="176">
        <f t="shared" si="25"/>
        <v>1.1279999999999999</v>
      </c>
      <c r="J488" s="174" t="s">
        <v>1402</v>
      </c>
    </row>
    <row r="489" spans="1:10" ht="30" customHeight="1">
      <c r="A489" s="173">
        <v>76</v>
      </c>
      <c r="B489" s="174" t="s">
        <v>905</v>
      </c>
      <c r="C489" s="174" t="s">
        <v>3928</v>
      </c>
      <c r="D489" s="214" t="s">
        <v>3954</v>
      </c>
      <c r="E489" s="214" t="s">
        <v>892</v>
      </c>
      <c r="F489" s="175">
        <v>126</v>
      </c>
      <c r="G489" s="175">
        <f t="shared" si="23"/>
        <v>88.2</v>
      </c>
      <c r="H489" s="176">
        <f t="shared" si="24"/>
        <v>0.504</v>
      </c>
      <c r="I489" s="176">
        <f t="shared" si="25"/>
        <v>1.008</v>
      </c>
      <c r="J489" s="174" t="s">
        <v>1402</v>
      </c>
    </row>
    <row r="490" spans="1:10" ht="30" customHeight="1">
      <c r="A490" s="173">
        <v>77</v>
      </c>
      <c r="B490" s="174" t="s">
        <v>905</v>
      </c>
      <c r="C490" s="174" t="s">
        <v>3928</v>
      </c>
      <c r="D490" s="214" t="s">
        <v>3954</v>
      </c>
      <c r="E490" s="214" t="s">
        <v>893</v>
      </c>
      <c r="F490" s="175">
        <v>129</v>
      </c>
      <c r="G490" s="175">
        <f t="shared" si="23"/>
        <v>90.3</v>
      </c>
      <c r="H490" s="176">
        <f t="shared" si="24"/>
        <v>0.51600000000000001</v>
      </c>
      <c r="I490" s="176">
        <f t="shared" si="25"/>
        <v>1.032</v>
      </c>
      <c r="J490" s="174" t="s">
        <v>1402</v>
      </c>
    </row>
    <row r="491" spans="1:10" ht="30" customHeight="1">
      <c r="A491" s="173">
        <v>78</v>
      </c>
      <c r="B491" s="174" t="s">
        <v>905</v>
      </c>
      <c r="C491" s="174" t="s">
        <v>3928</v>
      </c>
      <c r="D491" s="214" t="s">
        <v>3954</v>
      </c>
      <c r="E491" s="214" t="s">
        <v>894</v>
      </c>
      <c r="F491" s="175">
        <v>120</v>
      </c>
      <c r="G491" s="175">
        <f t="shared" si="23"/>
        <v>84</v>
      </c>
      <c r="H491" s="176">
        <f t="shared" si="24"/>
        <v>0.48</v>
      </c>
      <c r="I491" s="176">
        <f t="shared" si="25"/>
        <v>0.96</v>
      </c>
      <c r="J491" s="174" t="s">
        <v>1402</v>
      </c>
    </row>
    <row r="492" spans="1:10" ht="30" customHeight="1">
      <c r="A492" s="173">
        <v>79</v>
      </c>
      <c r="B492" s="174" t="s">
        <v>905</v>
      </c>
      <c r="C492" s="174" t="s">
        <v>3928</v>
      </c>
      <c r="D492" s="214" t="s">
        <v>3954</v>
      </c>
      <c r="E492" s="214" t="s">
        <v>895</v>
      </c>
      <c r="F492" s="175">
        <v>221</v>
      </c>
      <c r="G492" s="175">
        <f t="shared" si="23"/>
        <v>154.69999999999999</v>
      </c>
      <c r="H492" s="176">
        <f t="shared" si="24"/>
        <v>0.8839999999999999</v>
      </c>
      <c r="I492" s="176">
        <f t="shared" si="25"/>
        <v>1.7679999999999998</v>
      </c>
      <c r="J492" s="174" t="s">
        <v>1402</v>
      </c>
    </row>
    <row r="493" spans="1:10" ht="30" customHeight="1">
      <c r="A493" s="173">
        <v>80</v>
      </c>
      <c r="B493" s="174" t="s">
        <v>905</v>
      </c>
      <c r="C493" s="174" t="s">
        <v>3928</v>
      </c>
      <c r="D493" s="214" t="s">
        <v>3954</v>
      </c>
      <c r="E493" s="214" t="s">
        <v>896</v>
      </c>
      <c r="F493" s="175">
        <v>94</v>
      </c>
      <c r="G493" s="175">
        <f t="shared" si="23"/>
        <v>65.8</v>
      </c>
      <c r="H493" s="176">
        <f t="shared" si="24"/>
        <v>0.376</v>
      </c>
      <c r="I493" s="176">
        <f t="shared" si="25"/>
        <v>0.752</v>
      </c>
      <c r="J493" s="174" t="s">
        <v>1402</v>
      </c>
    </row>
    <row r="494" spans="1:10" ht="30" customHeight="1">
      <c r="A494" s="173">
        <v>81</v>
      </c>
      <c r="B494" s="174" t="s">
        <v>905</v>
      </c>
      <c r="C494" s="174" t="s">
        <v>3928</v>
      </c>
      <c r="D494" s="214" t="s">
        <v>3954</v>
      </c>
      <c r="E494" s="214" t="s">
        <v>897</v>
      </c>
      <c r="F494" s="175">
        <v>103</v>
      </c>
      <c r="G494" s="175">
        <f t="shared" si="23"/>
        <v>72.099999999999994</v>
      </c>
      <c r="H494" s="176">
        <f t="shared" si="24"/>
        <v>0.41199999999999998</v>
      </c>
      <c r="I494" s="176">
        <f t="shared" si="25"/>
        <v>0.82399999999999995</v>
      </c>
      <c r="J494" s="174" t="s">
        <v>1402</v>
      </c>
    </row>
    <row r="495" spans="1:10" ht="30" customHeight="1">
      <c r="A495" s="173">
        <v>82</v>
      </c>
      <c r="B495" s="174" t="s">
        <v>905</v>
      </c>
      <c r="C495" s="174" t="s">
        <v>3928</v>
      </c>
      <c r="D495" s="214" t="s">
        <v>3928</v>
      </c>
      <c r="E495" s="214" t="s">
        <v>961</v>
      </c>
      <c r="F495" s="175">
        <v>254</v>
      </c>
      <c r="G495" s="175">
        <f t="shared" si="23"/>
        <v>177.8</v>
      </c>
      <c r="H495" s="176">
        <f t="shared" si="24"/>
        <v>1.016</v>
      </c>
      <c r="I495" s="176">
        <f t="shared" si="25"/>
        <v>2.032</v>
      </c>
      <c r="J495" s="174" t="s">
        <v>1404</v>
      </c>
    </row>
    <row r="496" spans="1:10" ht="30" customHeight="1">
      <c r="A496" s="173">
        <v>83</v>
      </c>
      <c r="B496" s="174" t="s">
        <v>905</v>
      </c>
      <c r="C496" s="174" t="s">
        <v>3928</v>
      </c>
      <c r="D496" s="214" t="s">
        <v>3928</v>
      </c>
      <c r="E496" s="214" t="s">
        <v>962</v>
      </c>
      <c r="F496" s="175">
        <v>113</v>
      </c>
      <c r="G496" s="175">
        <f t="shared" si="23"/>
        <v>79.099999999999994</v>
      </c>
      <c r="H496" s="176">
        <f t="shared" si="24"/>
        <v>0.45199999999999996</v>
      </c>
      <c r="I496" s="176">
        <f t="shared" si="25"/>
        <v>0.90399999999999991</v>
      </c>
      <c r="J496" s="174" t="s">
        <v>1404</v>
      </c>
    </row>
    <row r="497" spans="1:88" ht="30" customHeight="1">
      <c r="A497" s="173">
        <v>84</v>
      </c>
      <c r="B497" s="174" t="s">
        <v>905</v>
      </c>
      <c r="C497" s="174" t="s">
        <v>3928</v>
      </c>
      <c r="D497" s="214" t="s">
        <v>3928</v>
      </c>
      <c r="E497" s="214" t="s">
        <v>963</v>
      </c>
      <c r="F497" s="175">
        <v>127</v>
      </c>
      <c r="G497" s="175">
        <f t="shared" si="23"/>
        <v>88.9</v>
      </c>
      <c r="H497" s="176">
        <f t="shared" si="24"/>
        <v>0.50800000000000001</v>
      </c>
      <c r="I497" s="176">
        <f t="shared" si="25"/>
        <v>1.016</v>
      </c>
      <c r="J497" s="174" t="s">
        <v>1400</v>
      </c>
    </row>
    <row r="498" spans="1:88" ht="30" customHeight="1">
      <c r="A498" s="173">
        <v>85</v>
      </c>
      <c r="B498" s="174" t="s">
        <v>905</v>
      </c>
      <c r="C498" s="174" t="s">
        <v>3928</v>
      </c>
      <c r="D498" s="214" t="s">
        <v>3928</v>
      </c>
      <c r="E498" s="214" t="s">
        <v>964</v>
      </c>
      <c r="F498" s="175">
        <v>165</v>
      </c>
      <c r="G498" s="175">
        <f t="shared" si="23"/>
        <v>115.5</v>
      </c>
      <c r="H498" s="176">
        <f t="shared" si="24"/>
        <v>0.66</v>
      </c>
      <c r="I498" s="176">
        <f t="shared" si="25"/>
        <v>1.32</v>
      </c>
      <c r="J498" s="174" t="s">
        <v>1400</v>
      </c>
    </row>
    <row r="499" spans="1:88" ht="30" customHeight="1">
      <c r="A499" s="173">
        <v>86</v>
      </c>
      <c r="B499" s="174" t="s">
        <v>905</v>
      </c>
      <c r="C499" s="174" t="s">
        <v>3928</v>
      </c>
      <c r="D499" s="214" t="s">
        <v>3928</v>
      </c>
      <c r="E499" s="214" t="s">
        <v>965</v>
      </c>
      <c r="F499" s="175">
        <v>225</v>
      </c>
      <c r="G499" s="175">
        <f t="shared" si="23"/>
        <v>157.5</v>
      </c>
      <c r="H499" s="176">
        <f t="shared" si="24"/>
        <v>0.9</v>
      </c>
      <c r="I499" s="176">
        <f t="shared" si="25"/>
        <v>1.8</v>
      </c>
      <c r="J499" s="174" t="s">
        <v>1400</v>
      </c>
    </row>
    <row r="500" spans="1:88" ht="30" customHeight="1">
      <c r="A500" s="173">
        <v>87</v>
      </c>
      <c r="B500" s="174" t="s">
        <v>905</v>
      </c>
      <c r="C500" s="174" t="s">
        <v>3928</v>
      </c>
      <c r="D500" s="214" t="s">
        <v>3928</v>
      </c>
      <c r="E500" s="214" t="s">
        <v>1231</v>
      </c>
      <c r="F500" s="175">
        <v>197</v>
      </c>
      <c r="G500" s="175">
        <f t="shared" si="23"/>
        <v>137.9</v>
      </c>
      <c r="H500" s="176">
        <f t="shared" si="24"/>
        <v>0.78799999999999992</v>
      </c>
      <c r="I500" s="176">
        <f t="shared" si="25"/>
        <v>1.5759999999999998</v>
      </c>
      <c r="J500" s="174" t="s">
        <v>1400</v>
      </c>
    </row>
    <row r="501" spans="1:88" ht="30" customHeight="1">
      <c r="A501" s="173">
        <v>88</v>
      </c>
      <c r="B501" s="174" t="s">
        <v>905</v>
      </c>
      <c r="C501" s="174" t="s">
        <v>3928</v>
      </c>
      <c r="D501" s="214" t="s">
        <v>3928</v>
      </c>
      <c r="E501" s="214" t="s">
        <v>966</v>
      </c>
      <c r="F501" s="175">
        <v>205</v>
      </c>
      <c r="G501" s="175">
        <f t="shared" si="23"/>
        <v>143.5</v>
      </c>
      <c r="H501" s="176">
        <f t="shared" si="24"/>
        <v>0.82</v>
      </c>
      <c r="I501" s="176">
        <f t="shared" si="25"/>
        <v>1.64</v>
      </c>
      <c r="J501" s="174" t="s">
        <v>1400</v>
      </c>
    </row>
    <row r="502" spans="1:88" ht="30" customHeight="1">
      <c r="A502" s="173">
        <v>89</v>
      </c>
      <c r="B502" s="174" t="s">
        <v>905</v>
      </c>
      <c r="C502" s="174" t="s">
        <v>3928</v>
      </c>
      <c r="D502" s="214" t="s">
        <v>3928</v>
      </c>
      <c r="E502" s="214" t="s">
        <v>967</v>
      </c>
      <c r="F502" s="175">
        <v>151</v>
      </c>
      <c r="G502" s="175">
        <f t="shared" si="23"/>
        <v>105.7</v>
      </c>
      <c r="H502" s="176">
        <f t="shared" si="24"/>
        <v>0.60399999999999998</v>
      </c>
      <c r="I502" s="176">
        <f t="shared" si="25"/>
        <v>1.208</v>
      </c>
      <c r="J502" s="174" t="s">
        <v>1404</v>
      </c>
    </row>
    <row r="503" spans="1:88" ht="30" customHeight="1">
      <c r="A503" s="173">
        <v>90</v>
      </c>
      <c r="B503" s="174" t="s">
        <v>905</v>
      </c>
      <c r="C503" s="174" t="s">
        <v>3928</v>
      </c>
      <c r="D503" s="214" t="s">
        <v>3928</v>
      </c>
      <c r="E503" s="214" t="s">
        <v>968</v>
      </c>
      <c r="F503" s="175">
        <v>207</v>
      </c>
      <c r="G503" s="175">
        <f t="shared" si="23"/>
        <v>144.9</v>
      </c>
      <c r="H503" s="176">
        <f t="shared" si="24"/>
        <v>0.82799999999999996</v>
      </c>
      <c r="I503" s="176">
        <f t="shared" si="25"/>
        <v>1.6559999999999999</v>
      </c>
      <c r="J503" s="174" t="s">
        <v>1404</v>
      </c>
    </row>
    <row r="504" spans="1:88" ht="30" customHeight="1">
      <c r="A504" s="173">
        <v>91</v>
      </c>
      <c r="B504" s="174" t="s">
        <v>905</v>
      </c>
      <c r="C504" s="174" t="s">
        <v>3928</v>
      </c>
      <c r="D504" s="214" t="s">
        <v>3928</v>
      </c>
      <c r="E504" s="214" t="s">
        <v>969</v>
      </c>
      <c r="F504" s="175">
        <v>90</v>
      </c>
      <c r="G504" s="175">
        <f t="shared" si="23"/>
        <v>63</v>
      </c>
      <c r="H504" s="176">
        <f t="shared" si="24"/>
        <v>0.36</v>
      </c>
      <c r="I504" s="176">
        <f t="shared" si="25"/>
        <v>0.72</v>
      </c>
      <c r="J504" s="174" t="s">
        <v>1404</v>
      </c>
    </row>
    <row r="505" spans="1:88" ht="30" customHeight="1">
      <c r="A505" s="173">
        <v>92</v>
      </c>
      <c r="B505" s="174" t="s">
        <v>905</v>
      </c>
      <c r="C505" s="174" t="s">
        <v>3928</v>
      </c>
      <c r="D505" s="257" t="s">
        <v>4576</v>
      </c>
      <c r="E505" s="257" t="s">
        <v>4574</v>
      </c>
      <c r="F505" s="175">
        <v>155</v>
      </c>
      <c r="G505" s="175">
        <f t="shared" si="23"/>
        <v>108.5</v>
      </c>
      <c r="H505" s="176">
        <f t="shared" si="24"/>
        <v>0.62</v>
      </c>
      <c r="I505" s="176">
        <f t="shared" si="25"/>
        <v>1.24</v>
      </c>
      <c r="J505" s="259" t="s">
        <v>4577</v>
      </c>
    </row>
    <row r="506" spans="1:88" ht="30" customHeight="1">
      <c r="A506" s="173">
        <v>93</v>
      </c>
      <c r="B506" s="174" t="s">
        <v>905</v>
      </c>
      <c r="C506" s="174" t="s">
        <v>3928</v>
      </c>
      <c r="D506" s="257" t="s">
        <v>4576</v>
      </c>
      <c r="E506" s="258" t="s">
        <v>4575</v>
      </c>
      <c r="F506" s="175">
        <v>235</v>
      </c>
      <c r="G506" s="175">
        <f t="shared" si="23"/>
        <v>164.5</v>
      </c>
      <c r="H506" s="176">
        <f t="shared" si="24"/>
        <v>0.94</v>
      </c>
      <c r="I506" s="176">
        <f t="shared" si="25"/>
        <v>1.88</v>
      </c>
      <c r="J506" s="259" t="s">
        <v>4578</v>
      </c>
    </row>
    <row r="507" spans="1:88" ht="30" customHeight="1">
      <c r="A507" s="173"/>
      <c r="B507" s="174"/>
      <c r="C507" s="174"/>
      <c r="D507" s="257"/>
      <c r="E507" s="264" t="s">
        <v>4583</v>
      </c>
      <c r="F507" s="175">
        <f>SUM(F414:F506)</f>
        <v>15096</v>
      </c>
      <c r="G507" s="175">
        <f>SUM(G414:G506)</f>
        <v>10567.199999999999</v>
      </c>
      <c r="H507" s="176">
        <f>SUM(H414:H506)</f>
        <v>60.383999999999979</v>
      </c>
      <c r="I507" s="176">
        <f>SUM(I414:I506)</f>
        <v>120.76799999999996</v>
      </c>
      <c r="J507" s="259"/>
    </row>
    <row r="508" spans="1:88" s="205" customFormat="1" ht="30" customHeight="1">
      <c r="A508" s="201">
        <v>1</v>
      </c>
      <c r="B508" s="202" t="s">
        <v>3387</v>
      </c>
      <c r="C508" s="202" t="s">
        <v>3363</v>
      </c>
      <c r="D508" s="218" t="s">
        <v>305</v>
      </c>
      <c r="E508" s="218" t="s">
        <v>4206</v>
      </c>
      <c r="F508" s="203">
        <v>172</v>
      </c>
      <c r="G508" s="203">
        <f t="shared" si="23"/>
        <v>120.4</v>
      </c>
      <c r="H508" s="176">
        <f t="shared" ref="H508:H521" si="26">F508*54/100*2/3/100</f>
        <v>0.61919999999999997</v>
      </c>
      <c r="I508" s="176">
        <f t="shared" ref="I508:I521" si="27">F508*53/100*2/3*2/100</f>
        <v>1.2154666666666667</v>
      </c>
      <c r="J508" s="202" t="s">
        <v>4207</v>
      </c>
      <c r="K508" s="204"/>
      <c r="L508" s="204"/>
      <c r="M508" s="204"/>
      <c r="N508" s="204"/>
      <c r="O508" s="204"/>
      <c r="P508" s="204"/>
      <c r="Q508" s="204"/>
      <c r="R508" s="204"/>
      <c r="S508" s="204"/>
      <c r="T508" s="204"/>
      <c r="U508" s="204"/>
      <c r="V508" s="204"/>
      <c r="W508" s="204"/>
      <c r="X508" s="204"/>
      <c r="Y508" s="204"/>
      <c r="Z508" s="204"/>
      <c r="AA508" s="204"/>
      <c r="AB508" s="204"/>
      <c r="AC508" s="204"/>
      <c r="AD508" s="204"/>
      <c r="AE508" s="204"/>
      <c r="AF508" s="204"/>
      <c r="AG508" s="204"/>
      <c r="AH508" s="204"/>
      <c r="AI508" s="204"/>
      <c r="AJ508" s="204"/>
      <c r="AK508" s="204"/>
      <c r="AL508" s="204"/>
      <c r="AM508" s="204"/>
      <c r="AN508" s="204"/>
      <c r="AO508" s="204"/>
      <c r="AP508" s="204"/>
      <c r="AQ508" s="204"/>
      <c r="AR508" s="204"/>
      <c r="AS508" s="204"/>
      <c r="AT508" s="204"/>
      <c r="AU508" s="204"/>
      <c r="AV508" s="204"/>
      <c r="AW508" s="204"/>
      <c r="AX508" s="204"/>
      <c r="AY508" s="204"/>
      <c r="AZ508" s="204"/>
      <c r="BA508" s="204"/>
      <c r="BB508" s="204"/>
      <c r="BC508" s="204"/>
      <c r="BD508" s="204"/>
      <c r="BE508" s="204"/>
      <c r="BF508" s="204"/>
      <c r="BG508" s="204"/>
      <c r="BH508" s="204"/>
      <c r="BI508" s="204"/>
      <c r="BJ508" s="204"/>
      <c r="BK508" s="204"/>
      <c r="BL508" s="204"/>
      <c r="BM508" s="204"/>
      <c r="BN508" s="204"/>
      <c r="BO508" s="204"/>
      <c r="BP508" s="204"/>
      <c r="BQ508" s="204"/>
      <c r="BR508" s="204"/>
      <c r="BS508" s="204"/>
      <c r="BT508" s="204"/>
      <c r="BU508" s="204"/>
      <c r="BV508" s="204"/>
      <c r="BW508" s="204"/>
      <c r="BX508" s="204"/>
      <c r="BY508" s="204"/>
      <c r="BZ508" s="204"/>
      <c r="CA508" s="204"/>
      <c r="CB508" s="204"/>
      <c r="CC508" s="204"/>
      <c r="CD508" s="204"/>
      <c r="CE508" s="204"/>
      <c r="CF508" s="204"/>
      <c r="CG508" s="204"/>
      <c r="CH508" s="204"/>
      <c r="CI508" s="204"/>
      <c r="CJ508" s="204"/>
    </row>
    <row r="509" spans="1:88" s="205" customFormat="1" ht="30" customHeight="1">
      <c r="A509" s="201">
        <v>2</v>
      </c>
      <c r="B509" s="202" t="s">
        <v>3387</v>
      </c>
      <c r="C509" s="202" t="s">
        <v>3363</v>
      </c>
      <c r="D509" s="218" t="s">
        <v>4208</v>
      </c>
      <c r="E509" s="218" t="s">
        <v>4209</v>
      </c>
      <c r="F509" s="203">
        <v>63</v>
      </c>
      <c r="G509" s="203">
        <f t="shared" si="23"/>
        <v>44.1</v>
      </c>
      <c r="H509" s="176">
        <f t="shared" si="26"/>
        <v>0.22680000000000003</v>
      </c>
      <c r="I509" s="176">
        <f t="shared" si="27"/>
        <v>0.44520000000000004</v>
      </c>
      <c r="J509" s="202" t="s">
        <v>4159</v>
      </c>
      <c r="K509" s="204"/>
      <c r="L509" s="204"/>
      <c r="M509" s="204"/>
      <c r="N509" s="204"/>
      <c r="O509" s="204"/>
      <c r="P509" s="204"/>
      <c r="Q509" s="204"/>
      <c r="R509" s="204"/>
      <c r="S509" s="204"/>
      <c r="T509" s="204"/>
      <c r="U509" s="204"/>
      <c r="V509" s="204"/>
      <c r="W509" s="204"/>
      <c r="X509" s="204"/>
      <c r="Y509" s="204"/>
      <c r="Z509" s="204"/>
      <c r="AA509" s="204"/>
      <c r="AB509" s="204"/>
      <c r="AC509" s="204"/>
      <c r="AD509" s="204"/>
      <c r="AE509" s="204"/>
      <c r="AF509" s="204"/>
      <c r="AG509" s="204"/>
      <c r="AH509" s="204"/>
      <c r="AI509" s="204"/>
      <c r="AJ509" s="204"/>
      <c r="AK509" s="204"/>
      <c r="AL509" s="204"/>
      <c r="AM509" s="204"/>
      <c r="AN509" s="204"/>
      <c r="AO509" s="204"/>
      <c r="AP509" s="204"/>
      <c r="AQ509" s="204"/>
      <c r="AR509" s="204"/>
      <c r="AS509" s="204"/>
      <c r="AT509" s="204"/>
      <c r="AU509" s="204"/>
      <c r="AV509" s="204"/>
      <c r="AW509" s="204"/>
      <c r="AX509" s="204"/>
      <c r="AY509" s="204"/>
      <c r="AZ509" s="204"/>
      <c r="BA509" s="204"/>
      <c r="BB509" s="204"/>
      <c r="BC509" s="204"/>
      <c r="BD509" s="204"/>
      <c r="BE509" s="204"/>
      <c r="BF509" s="204"/>
      <c r="BG509" s="204"/>
      <c r="BH509" s="204"/>
      <c r="BI509" s="204"/>
      <c r="BJ509" s="204"/>
      <c r="BK509" s="204"/>
      <c r="BL509" s="204"/>
      <c r="BM509" s="204"/>
      <c r="BN509" s="204"/>
      <c r="BO509" s="204"/>
      <c r="BP509" s="204"/>
      <c r="BQ509" s="204"/>
      <c r="BR509" s="204"/>
      <c r="BS509" s="204"/>
      <c r="BT509" s="204"/>
      <c r="BU509" s="204"/>
      <c r="BV509" s="204"/>
      <c r="BW509" s="204"/>
      <c r="BX509" s="204"/>
      <c r="BY509" s="204"/>
      <c r="BZ509" s="204"/>
      <c r="CA509" s="204"/>
      <c r="CB509" s="204"/>
      <c r="CC509" s="204"/>
      <c r="CD509" s="204"/>
      <c r="CE509" s="204"/>
      <c r="CF509" s="204"/>
      <c r="CG509" s="204"/>
      <c r="CH509" s="204"/>
      <c r="CI509" s="204"/>
      <c r="CJ509" s="204"/>
    </row>
    <row r="510" spans="1:88" s="205" customFormat="1" ht="30" customHeight="1">
      <c r="A510" s="201">
        <v>3</v>
      </c>
      <c r="B510" s="202" t="s">
        <v>3387</v>
      </c>
      <c r="C510" s="202" t="s">
        <v>3363</v>
      </c>
      <c r="D510" s="218" t="s">
        <v>4208</v>
      </c>
      <c r="E510" s="218" t="s">
        <v>4210</v>
      </c>
      <c r="F510" s="203">
        <v>30</v>
      </c>
      <c r="G510" s="203">
        <f t="shared" si="23"/>
        <v>21</v>
      </c>
      <c r="H510" s="176">
        <f t="shared" si="26"/>
        <v>0.10799999999999998</v>
      </c>
      <c r="I510" s="176">
        <f t="shared" si="27"/>
        <v>0.21199999999999999</v>
      </c>
      <c r="J510" s="202" t="s">
        <v>4159</v>
      </c>
      <c r="K510" s="204"/>
      <c r="L510" s="204"/>
      <c r="M510" s="204"/>
      <c r="N510" s="204"/>
      <c r="O510" s="204"/>
      <c r="P510" s="204"/>
      <c r="Q510" s="204"/>
      <c r="R510" s="204"/>
      <c r="S510" s="204"/>
      <c r="T510" s="204"/>
      <c r="U510" s="204"/>
      <c r="V510" s="204"/>
      <c r="W510" s="204"/>
      <c r="X510" s="204"/>
      <c r="Y510" s="204"/>
      <c r="Z510" s="204"/>
      <c r="AA510" s="204"/>
      <c r="AB510" s="204"/>
      <c r="AC510" s="204"/>
      <c r="AD510" s="204"/>
      <c r="AE510" s="204"/>
      <c r="AF510" s="204"/>
      <c r="AG510" s="204"/>
      <c r="AH510" s="204"/>
      <c r="AI510" s="204"/>
      <c r="AJ510" s="204"/>
      <c r="AK510" s="204"/>
      <c r="AL510" s="204"/>
      <c r="AM510" s="204"/>
      <c r="AN510" s="204"/>
      <c r="AO510" s="204"/>
      <c r="AP510" s="204"/>
      <c r="AQ510" s="204"/>
      <c r="AR510" s="204"/>
      <c r="AS510" s="204"/>
      <c r="AT510" s="204"/>
      <c r="AU510" s="204"/>
      <c r="AV510" s="204"/>
      <c r="AW510" s="204"/>
      <c r="AX510" s="204"/>
      <c r="AY510" s="204"/>
      <c r="AZ510" s="204"/>
      <c r="BA510" s="204"/>
      <c r="BB510" s="204"/>
      <c r="BC510" s="204"/>
      <c r="BD510" s="204"/>
      <c r="BE510" s="204"/>
      <c r="BF510" s="204"/>
      <c r="BG510" s="204"/>
      <c r="BH510" s="204"/>
      <c r="BI510" s="204"/>
      <c r="BJ510" s="204"/>
      <c r="BK510" s="204"/>
      <c r="BL510" s="204"/>
      <c r="BM510" s="204"/>
      <c r="BN510" s="204"/>
      <c r="BO510" s="204"/>
      <c r="BP510" s="204"/>
      <c r="BQ510" s="204"/>
      <c r="BR510" s="204"/>
      <c r="BS510" s="204"/>
      <c r="BT510" s="204"/>
      <c r="BU510" s="204"/>
      <c r="BV510" s="204"/>
      <c r="BW510" s="204"/>
      <c r="BX510" s="204"/>
      <c r="BY510" s="204"/>
      <c r="BZ510" s="204"/>
      <c r="CA510" s="204"/>
      <c r="CB510" s="204"/>
      <c r="CC510" s="204"/>
      <c r="CD510" s="204"/>
      <c r="CE510" s="204"/>
      <c r="CF510" s="204"/>
      <c r="CG510" s="204"/>
      <c r="CH510" s="204"/>
      <c r="CI510" s="204"/>
      <c r="CJ510" s="204"/>
    </row>
    <row r="511" spans="1:88" s="205" customFormat="1" ht="30" customHeight="1">
      <c r="A511" s="201">
        <v>4</v>
      </c>
      <c r="B511" s="202" t="s">
        <v>3387</v>
      </c>
      <c r="C511" s="202" t="s">
        <v>3363</v>
      </c>
      <c r="D511" s="218" t="s">
        <v>3366</v>
      </c>
      <c r="E511" s="218" t="s">
        <v>4211</v>
      </c>
      <c r="F511" s="203">
        <v>184</v>
      </c>
      <c r="G511" s="203">
        <f t="shared" si="23"/>
        <v>128.80000000000001</v>
      </c>
      <c r="H511" s="176">
        <f t="shared" si="26"/>
        <v>0.66239999999999999</v>
      </c>
      <c r="I511" s="176">
        <f t="shared" si="27"/>
        <v>1.3002666666666667</v>
      </c>
      <c r="J511" s="202" t="s">
        <v>4212</v>
      </c>
      <c r="K511" s="204"/>
      <c r="L511" s="204"/>
      <c r="M511" s="204"/>
      <c r="N511" s="204"/>
      <c r="O511" s="204"/>
      <c r="P511" s="204"/>
      <c r="Q511" s="204"/>
      <c r="R511" s="204"/>
      <c r="S511" s="204"/>
      <c r="T511" s="204"/>
      <c r="U511" s="204"/>
      <c r="V511" s="204"/>
      <c r="W511" s="204"/>
      <c r="X511" s="204"/>
      <c r="Y511" s="204"/>
      <c r="Z511" s="204"/>
      <c r="AA511" s="204"/>
      <c r="AB511" s="204"/>
      <c r="AC511" s="204"/>
      <c r="AD511" s="204"/>
      <c r="AE511" s="204"/>
      <c r="AF511" s="204"/>
      <c r="AG511" s="204"/>
      <c r="AH511" s="204"/>
      <c r="AI511" s="204"/>
      <c r="AJ511" s="204"/>
      <c r="AK511" s="204"/>
      <c r="AL511" s="204"/>
      <c r="AM511" s="204"/>
      <c r="AN511" s="204"/>
      <c r="AO511" s="204"/>
      <c r="AP511" s="204"/>
      <c r="AQ511" s="204"/>
      <c r="AR511" s="204"/>
      <c r="AS511" s="204"/>
      <c r="AT511" s="204"/>
      <c r="AU511" s="204"/>
      <c r="AV511" s="204"/>
      <c r="AW511" s="204"/>
      <c r="AX511" s="204"/>
      <c r="AY511" s="204"/>
      <c r="AZ511" s="204"/>
      <c r="BA511" s="204"/>
      <c r="BB511" s="204"/>
      <c r="BC511" s="204"/>
      <c r="BD511" s="204"/>
      <c r="BE511" s="204"/>
      <c r="BF511" s="204"/>
      <c r="BG511" s="204"/>
      <c r="BH511" s="204"/>
      <c r="BI511" s="204"/>
      <c r="BJ511" s="204"/>
      <c r="BK511" s="204"/>
      <c r="BL511" s="204"/>
      <c r="BM511" s="204"/>
      <c r="BN511" s="204"/>
      <c r="BO511" s="204"/>
      <c r="BP511" s="204"/>
      <c r="BQ511" s="204"/>
      <c r="BR511" s="204"/>
      <c r="BS511" s="204"/>
      <c r="BT511" s="204"/>
      <c r="BU511" s="204"/>
      <c r="BV511" s="204"/>
      <c r="BW511" s="204"/>
      <c r="BX511" s="204"/>
      <c r="BY511" s="204"/>
      <c r="BZ511" s="204"/>
      <c r="CA511" s="204"/>
      <c r="CB511" s="204"/>
      <c r="CC511" s="204"/>
      <c r="CD511" s="204"/>
      <c r="CE511" s="204"/>
      <c r="CF511" s="204"/>
      <c r="CG511" s="204"/>
      <c r="CH511" s="204"/>
      <c r="CI511" s="204"/>
      <c r="CJ511" s="204"/>
    </row>
    <row r="512" spans="1:88" s="205" customFormat="1" ht="30" customHeight="1">
      <c r="A512" s="201">
        <v>5</v>
      </c>
      <c r="B512" s="202" t="s">
        <v>3387</v>
      </c>
      <c r="C512" s="202" t="s">
        <v>3363</v>
      </c>
      <c r="D512" s="218" t="s">
        <v>3366</v>
      </c>
      <c r="E512" s="218" t="s">
        <v>4213</v>
      </c>
      <c r="F512" s="203">
        <v>110</v>
      </c>
      <c r="G512" s="203">
        <f t="shared" si="23"/>
        <v>77</v>
      </c>
      <c r="H512" s="176">
        <f t="shared" si="26"/>
        <v>0.39600000000000002</v>
      </c>
      <c r="I512" s="176">
        <f t="shared" si="27"/>
        <v>0.77733333333333332</v>
      </c>
      <c r="J512" s="202" t="s">
        <v>4212</v>
      </c>
      <c r="K512" s="204"/>
      <c r="L512" s="204"/>
      <c r="M512" s="204"/>
      <c r="N512" s="204"/>
      <c r="O512" s="204"/>
      <c r="P512" s="204"/>
      <c r="Q512" s="204"/>
      <c r="R512" s="204"/>
      <c r="S512" s="204"/>
      <c r="T512" s="204"/>
      <c r="U512" s="204"/>
      <c r="V512" s="204"/>
      <c r="W512" s="204"/>
      <c r="X512" s="204"/>
      <c r="Y512" s="204"/>
      <c r="Z512" s="204"/>
      <c r="AA512" s="204"/>
      <c r="AB512" s="204"/>
      <c r="AC512" s="204"/>
      <c r="AD512" s="204"/>
      <c r="AE512" s="204"/>
      <c r="AF512" s="204"/>
      <c r="AG512" s="204"/>
      <c r="AH512" s="204"/>
      <c r="AI512" s="204"/>
      <c r="AJ512" s="204"/>
      <c r="AK512" s="204"/>
      <c r="AL512" s="204"/>
      <c r="AM512" s="204"/>
      <c r="AN512" s="204"/>
      <c r="AO512" s="204"/>
      <c r="AP512" s="204"/>
      <c r="AQ512" s="204"/>
      <c r="AR512" s="204"/>
      <c r="AS512" s="204"/>
      <c r="AT512" s="204"/>
      <c r="AU512" s="204"/>
      <c r="AV512" s="204"/>
      <c r="AW512" s="204"/>
      <c r="AX512" s="204"/>
      <c r="AY512" s="204"/>
      <c r="AZ512" s="204"/>
      <c r="BA512" s="204"/>
      <c r="BB512" s="204"/>
      <c r="BC512" s="204"/>
      <c r="BD512" s="204"/>
      <c r="BE512" s="204"/>
      <c r="BF512" s="204"/>
      <c r="BG512" s="204"/>
      <c r="BH512" s="204"/>
      <c r="BI512" s="204"/>
      <c r="BJ512" s="204"/>
      <c r="BK512" s="204"/>
      <c r="BL512" s="204"/>
      <c r="BM512" s="204"/>
      <c r="BN512" s="204"/>
      <c r="BO512" s="204"/>
      <c r="BP512" s="204"/>
      <c r="BQ512" s="204"/>
      <c r="BR512" s="204"/>
      <c r="BS512" s="204"/>
      <c r="BT512" s="204"/>
      <c r="BU512" s="204"/>
      <c r="BV512" s="204"/>
      <c r="BW512" s="204"/>
      <c r="BX512" s="204"/>
      <c r="BY512" s="204"/>
      <c r="BZ512" s="204"/>
      <c r="CA512" s="204"/>
      <c r="CB512" s="204"/>
      <c r="CC512" s="204"/>
      <c r="CD512" s="204"/>
      <c r="CE512" s="204"/>
      <c r="CF512" s="204"/>
      <c r="CG512" s="204"/>
      <c r="CH512" s="204"/>
      <c r="CI512" s="204"/>
      <c r="CJ512" s="204"/>
    </row>
    <row r="513" spans="1:88" s="205" customFormat="1" ht="30" customHeight="1">
      <c r="A513" s="201">
        <v>6</v>
      </c>
      <c r="B513" s="202" t="s">
        <v>3387</v>
      </c>
      <c r="C513" s="202" t="s">
        <v>3363</v>
      </c>
      <c r="D513" s="218" t="s">
        <v>3366</v>
      </c>
      <c r="E513" s="218" t="s">
        <v>4214</v>
      </c>
      <c r="F513" s="203">
        <v>92</v>
      </c>
      <c r="G513" s="203">
        <f t="shared" si="23"/>
        <v>64.400000000000006</v>
      </c>
      <c r="H513" s="176">
        <f t="shared" si="26"/>
        <v>0.33119999999999999</v>
      </c>
      <c r="I513" s="176">
        <f t="shared" si="27"/>
        <v>0.65013333333333334</v>
      </c>
      <c r="J513" s="202" t="s">
        <v>4212</v>
      </c>
      <c r="K513" s="204"/>
      <c r="L513" s="204"/>
      <c r="M513" s="204"/>
      <c r="N513" s="204"/>
      <c r="O513" s="204"/>
      <c r="P513" s="204"/>
      <c r="Q513" s="204"/>
      <c r="R513" s="204"/>
      <c r="S513" s="204"/>
      <c r="T513" s="204"/>
      <c r="U513" s="204"/>
      <c r="V513" s="204"/>
      <c r="W513" s="204"/>
      <c r="X513" s="204"/>
      <c r="Y513" s="204"/>
      <c r="Z513" s="204"/>
      <c r="AA513" s="204"/>
      <c r="AB513" s="204"/>
      <c r="AC513" s="204"/>
      <c r="AD513" s="204"/>
      <c r="AE513" s="204"/>
      <c r="AF513" s="204"/>
      <c r="AG513" s="204"/>
      <c r="AH513" s="204"/>
      <c r="AI513" s="204"/>
      <c r="AJ513" s="204"/>
      <c r="AK513" s="204"/>
      <c r="AL513" s="204"/>
      <c r="AM513" s="204"/>
      <c r="AN513" s="204"/>
      <c r="AO513" s="204"/>
      <c r="AP513" s="204"/>
      <c r="AQ513" s="204"/>
      <c r="AR513" s="204"/>
      <c r="AS513" s="204"/>
      <c r="AT513" s="204"/>
      <c r="AU513" s="204"/>
      <c r="AV513" s="204"/>
      <c r="AW513" s="204"/>
      <c r="AX513" s="204"/>
      <c r="AY513" s="204"/>
      <c r="AZ513" s="204"/>
      <c r="BA513" s="204"/>
      <c r="BB513" s="204"/>
      <c r="BC513" s="204"/>
      <c r="BD513" s="204"/>
      <c r="BE513" s="204"/>
      <c r="BF513" s="204"/>
      <c r="BG513" s="204"/>
      <c r="BH513" s="204"/>
      <c r="BI513" s="204"/>
      <c r="BJ513" s="204"/>
      <c r="BK513" s="204"/>
      <c r="BL513" s="204"/>
      <c r="BM513" s="204"/>
      <c r="BN513" s="204"/>
      <c r="BO513" s="204"/>
      <c r="BP513" s="204"/>
      <c r="BQ513" s="204"/>
      <c r="BR513" s="204"/>
      <c r="BS513" s="204"/>
      <c r="BT513" s="204"/>
      <c r="BU513" s="204"/>
      <c r="BV513" s="204"/>
      <c r="BW513" s="204"/>
      <c r="BX513" s="204"/>
      <c r="BY513" s="204"/>
      <c r="BZ513" s="204"/>
      <c r="CA513" s="204"/>
      <c r="CB513" s="204"/>
      <c r="CC513" s="204"/>
      <c r="CD513" s="204"/>
      <c r="CE513" s="204"/>
      <c r="CF513" s="204"/>
      <c r="CG513" s="204"/>
      <c r="CH513" s="204"/>
      <c r="CI513" s="204"/>
      <c r="CJ513" s="204"/>
    </row>
    <row r="514" spans="1:88" s="205" customFormat="1" ht="30" customHeight="1">
      <c r="A514" s="201">
        <v>7</v>
      </c>
      <c r="B514" s="202" t="s">
        <v>3387</v>
      </c>
      <c r="C514" s="202" t="s">
        <v>3363</v>
      </c>
      <c r="D514" s="218" t="s">
        <v>3363</v>
      </c>
      <c r="E514" s="218" t="s">
        <v>4215</v>
      </c>
      <c r="F514" s="203">
        <v>96</v>
      </c>
      <c r="G514" s="203">
        <f t="shared" si="23"/>
        <v>67.2</v>
      </c>
      <c r="H514" s="176">
        <f t="shared" si="26"/>
        <v>0.34560000000000002</v>
      </c>
      <c r="I514" s="176">
        <f t="shared" si="27"/>
        <v>0.6784</v>
      </c>
      <c r="J514" s="202" t="s">
        <v>4216</v>
      </c>
      <c r="K514" s="204"/>
      <c r="L514" s="204"/>
      <c r="M514" s="204"/>
      <c r="N514" s="204"/>
      <c r="O514" s="204"/>
      <c r="P514" s="204"/>
      <c r="Q514" s="204"/>
      <c r="R514" s="204"/>
      <c r="S514" s="204"/>
      <c r="T514" s="204"/>
      <c r="U514" s="204"/>
      <c r="V514" s="204"/>
      <c r="W514" s="204"/>
      <c r="X514" s="204"/>
      <c r="Y514" s="204"/>
      <c r="Z514" s="204"/>
      <c r="AA514" s="204"/>
      <c r="AB514" s="204"/>
      <c r="AC514" s="204"/>
      <c r="AD514" s="204"/>
      <c r="AE514" s="204"/>
      <c r="AF514" s="204"/>
      <c r="AG514" s="204"/>
      <c r="AH514" s="204"/>
      <c r="AI514" s="204"/>
      <c r="AJ514" s="204"/>
      <c r="AK514" s="204"/>
      <c r="AL514" s="204"/>
      <c r="AM514" s="204"/>
      <c r="AN514" s="204"/>
      <c r="AO514" s="204"/>
      <c r="AP514" s="204"/>
      <c r="AQ514" s="204"/>
      <c r="AR514" s="204"/>
      <c r="AS514" s="204"/>
      <c r="AT514" s="204"/>
      <c r="AU514" s="204"/>
      <c r="AV514" s="204"/>
      <c r="AW514" s="204"/>
      <c r="AX514" s="204"/>
      <c r="AY514" s="204"/>
      <c r="AZ514" s="204"/>
      <c r="BA514" s="204"/>
      <c r="BB514" s="204"/>
      <c r="BC514" s="204"/>
      <c r="BD514" s="204"/>
      <c r="BE514" s="204"/>
      <c r="BF514" s="204"/>
      <c r="BG514" s="204"/>
      <c r="BH514" s="204"/>
      <c r="BI514" s="204"/>
      <c r="BJ514" s="204"/>
      <c r="BK514" s="204"/>
      <c r="BL514" s="204"/>
      <c r="BM514" s="204"/>
      <c r="BN514" s="204"/>
      <c r="BO514" s="204"/>
      <c r="BP514" s="204"/>
      <c r="BQ514" s="204"/>
      <c r="BR514" s="204"/>
      <c r="BS514" s="204"/>
      <c r="BT514" s="204"/>
      <c r="BU514" s="204"/>
      <c r="BV514" s="204"/>
      <c r="BW514" s="204"/>
      <c r="BX514" s="204"/>
      <c r="BY514" s="204"/>
      <c r="BZ514" s="204"/>
      <c r="CA514" s="204"/>
      <c r="CB514" s="204"/>
      <c r="CC514" s="204"/>
      <c r="CD514" s="204"/>
      <c r="CE514" s="204"/>
      <c r="CF514" s="204"/>
      <c r="CG514" s="204"/>
      <c r="CH514" s="204"/>
      <c r="CI514" s="204"/>
      <c r="CJ514" s="204"/>
    </row>
    <row r="515" spans="1:88" s="205" customFormat="1" ht="30" customHeight="1">
      <c r="A515" s="201">
        <v>8</v>
      </c>
      <c r="B515" s="202" t="s">
        <v>3387</v>
      </c>
      <c r="C515" s="202" t="s">
        <v>3363</v>
      </c>
      <c r="D515" s="218" t="s">
        <v>3363</v>
      </c>
      <c r="E515" s="218" t="s">
        <v>4217</v>
      </c>
      <c r="F515" s="203">
        <v>166</v>
      </c>
      <c r="G515" s="203">
        <f t="shared" si="23"/>
        <v>116.2</v>
      </c>
      <c r="H515" s="176">
        <f t="shared" si="26"/>
        <v>0.59760000000000002</v>
      </c>
      <c r="I515" s="176">
        <f t="shared" si="27"/>
        <v>1.1730666666666667</v>
      </c>
      <c r="J515" s="202" t="s">
        <v>4216</v>
      </c>
      <c r="K515" s="204"/>
      <c r="L515" s="204"/>
      <c r="M515" s="204"/>
      <c r="N515" s="204"/>
      <c r="O515" s="204"/>
      <c r="P515" s="204"/>
      <c r="Q515" s="204"/>
      <c r="R515" s="204"/>
      <c r="S515" s="204"/>
      <c r="T515" s="204"/>
      <c r="U515" s="204"/>
      <c r="V515" s="204"/>
      <c r="W515" s="204"/>
      <c r="X515" s="204"/>
      <c r="Y515" s="204"/>
      <c r="Z515" s="204"/>
      <c r="AA515" s="204"/>
      <c r="AB515" s="204"/>
      <c r="AC515" s="204"/>
      <c r="AD515" s="204"/>
      <c r="AE515" s="204"/>
      <c r="AF515" s="204"/>
      <c r="AG515" s="204"/>
      <c r="AH515" s="204"/>
      <c r="AI515" s="204"/>
      <c r="AJ515" s="204"/>
      <c r="AK515" s="204"/>
      <c r="AL515" s="204"/>
      <c r="AM515" s="204"/>
      <c r="AN515" s="204"/>
      <c r="AO515" s="204"/>
      <c r="AP515" s="204"/>
      <c r="AQ515" s="204"/>
      <c r="AR515" s="204"/>
      <c r="AS515" s="204"/>
      <c r="AT515" s="204"/>
      <c r="AU515" s="204"/>
      <c r="AV515" s="204"/>
      <c r="AW515" s="204"/>
      <c r="AX515" s="204"/>
      <c r="AY515" s="204"/>
      <c r="AZ515" s="204"/>
      <c r="BA515" s="204"/>
      <c r="BB515" s="204"/>
      <c r="BC515" s="204"/>
      <c r="BD515" s="204"/>
      <c r="BE515" s="204"/>
      <c r="BF515" s="204"/>
      <c r="BG515" s="204"/>
      <c r="BH515" s="204"/>
      <c r="BI515" s="204"/>
      <c r="BJ515" s="204"/>
      <c r="BK515" s="204"/>
      <c r="BL515" s="204"/>
      <c r="BM515" s="204"/>
      <c r="BN515" s="204"/>
      <c r="BO515" s="204"/>
      <c r="BP515" s="204"/>
      <c r="BQ515" s="204"/>
      <c r="BR515" s="204"/>
      <c r="BS515" s="204"/>
      <c r="BT515" s="204"/>
      <c r="BU515" s="204"/>
      <c r="BV515" s="204"/>
      <c r="BW515" s="204"/>
      <c r="BX515" s="204"/>
      <c r="BY515" s="204"/>
      <c r="BZ515" s="204"/>
      <c r="CA515" s="204"/>
      <c r="CB515" s="204"/>
      <c r="CC515" s="204"/>
      <c r="CD515" s="204"/>
      <c r="CE515" s="204"/>
      <c r="CF515" s="204"/>
      <c r="CG515" s="204"/>
      <c r="CH515" s="204"/>
      <c r="CI515" s="204"/>
      <c r="CJ515" s="204"/>
    </row>
    <row r="516" spans="1:88" s="205" customFormat="1" ht="30" customHeight="1">
      <c r="A516" s="201">
        <v>9</v>
      </c>
      <c r="B516" s="202" t="s">
        <v>3387</v>
      </c>
      <c r="C516" s="202" t="s">
        <v>3363</v>
      </c>
      <c r="D516" s="218" t="s">
        <v>3363</v>
      </c>
      <c r="E516" s="218" t="s">
        <v>4218</v>
      </c>
      <c r="F516" s="203">
        <v>77</v>
      </c>
      <c r="G516" s="203">
        <f t="shared" si="23"/>
        <v>53.9</v>
      </c>
      <c r="H516" s="176">
        <f t="shared" si="26"/>
        <v>0.2772</v>
      </c>
      <c r="I516" s="176">
        <f t="shared" si="27"/>
        <v>0.54413333333333336</v>
      </c>
      <c r="J516" s="202" t="s">
        <v>1421</v>
      </c>
      <c r="K516" s="204"/>
      <c r="L516" s="204"/>
      <c r="M516" s="204"/>
      <c r="N516" s="204"/>
      <c r="O516" s="204"/>
      <c r="P516" s="204"/>
      <c r="Q516" s="204"/>
      <c r="R516" s="204"/>
      <c r="S516" s="204"/>
      <c r="T516" s="204"/>
      <c r="U516" s="204"/>
      <c r="V516" s="204"/>
      <c r="W516" s="204"/>
      <c r="X516" s="204"/>
      <c r="Y516" s="204"/>
      <c r="Z516" s="204"/>
      <c r="AA516" s="204"/>
      <c r="AB516" s="204"/>
      <c r="AC516" s="204"/>
      <c r="AD516" s="204"/>
      <c r="AE516" s="204"/>
      <c r="AF516" s="204"/>
      <c r="AG516" s="204"/>
      <c r="AH516" s="204"/>
      <c r="AI516" s="204"/>
      <c r="AJ516" s="204"/>
      <c r="AK516" s="204"/>
      <c r="AL516" s="204"/>
      <c r="AM516" s="204"/>
      <c r="AN516" s="204"/>
      <c r="AO516" s="204"/>
      <c r="AP516" s="204"/>
      <c r="AQ516" s="204"/>
      <c r="AR516" s="204"/>
      <c r="AS516" s="204"/>
      <c r="AT516" s="204"/>
      <c r="AU516" s="204"/>
      <c r="AV516" s="204"/>
      <c r="AW516" s="204"/>
      <c r="AX516" s="204"/>
      <c r="AY516" s="204"/>
      <c r="AZ516" s="204"/>
      <c r="BA516" s="204"/>
      <c r="BB516" s="204"/>
      <c r="BC516" s="204"/>
      <c r="BD516" s="204"/>
      <c r="BE516" s="204"/>
      <c r="BF516" s="204"/>
      <c r="BG516" s="204"/>
      <c r="BH516" s="204"/>
      <c r="BI516" s="204"/>
      <c r="BJ516" s="204"/>
      <c r="BK516" s="204"/>
      <c r="BL516" s="204"/>
      <c r="BM516" s="204"/>
      <c r="BN516" s="204"/>
      <c r="BO516" s="204"/>
      <c r="BP516" s="204"/>
      <c r="BQ516" s="204"/>
      <c r="BR516" s="204"/>
      <c r="BS516" s="204"/>
      <c r="BT516" s="204"/>
      <c r="BU516" s="204"/>
      <c r="BV516" s="204"/>
      <c r="BW516" s="204"/>
      <c r="BX516" s="204"/>
      <c r="BY516" s="204"/>
      <c r="BZ516" s="204"/>
      <c r="CA516" s="204"/>
      <c r="CB516" s="204"/>
      <c r="CC516" s="204"/>
      <c r="CD516" s="204"/>
      <c r="CE516" s="204"/>
      <c r="CF516" s="204"/>
      <c r="CG516" s="204"/>
      <c r="CH516" s="204"/>
      <c r="CI516" s="204"/>
      <c r="CJ516" s="204"/>
    </row>
    <row r="517" spans="1:88" s="205" customFormat="1" ht="30" customHeight="1">
      <c r="A517" s="201">
        <v>10</v>
      </c>
      <c r="B517" s="202" t="s">
        <v>3387</v>
      </c>
      <c r="C517" s="202" t="s">
        <v>3363</v>
      </c>
      <c r="D517" s="218" t="s">
        <v>3382</v>
      </c>
      <c r="E517" s="218" t="s">
        <v>4219</v>
      </c>
      <c r="F517" s="203">
        <v>56</v>
      </c>
      <c r="G517" s="203">
        <f t="shared" si="23"/>
        <v>39.200000000000003</v>
      </c>
      <c r="H517" s="176">
        <f t="shared" si="26"/>
        <v>0.2016</v>
      </c>
      <c r="I517" s="176">
        <f t="shared" si="27"/>
        <v>0.39573333333333333</v>
      </c>
      <c r="J517" s="202" t="s">
        <v>2511</v>
      </c>
      <c r="K517" s="204"/>
      <c r="L517" s="204"/>
      <c r="M517" s="204"/>
      <c r="N517" s="204"/>
      <c r="O517" s="204"/>
      <c r="P517" s="204"/>
      <c r="Q517" s="204"/>
      <c r="R517" s="204"/>
      <c r="S517" s="204"/>
      <c r="T517" s="204"/>
      <c r="U517" s="204"/>
      <c r="V517" s="204"/>
      <c r="W517" s="204"/>
      <c r="X517" s="204"/>
      <c r="Y517" s="204"/>
      <c r="Z517" s="204"/>
      <c r="AA517" s="204"/>
      <c r="AB517" s="204"/>
      <c r="AC517" s="204"/>
      <c r="AD517" s="204"/>
      <c r="AE517" s="204"/>
      <c r="AF517" s="204"/>
      <c r="AG517" s="204"/>
      <c r="AH517" s="204"/>
      <c r="AI517" s="204"/>
      <c r="AJ517" s="204"/>
      <c r="AK517" s="204"/>
      <c r="AL517" s="204"/>
      <c r="AM517" s="204"/>
      <c r="AN517" s="204"/>
      <c r="AO517" s="204"/>
      <c r="AP517" s="204"/>
      <c r="AQ517" s="204"/>
      <c r="AR517" s="204"/>
      <c r="AS517" s="204"/>
      <c r="AT517" s="204"/>
      <c r="AU517" s="204"/>
      <c r="AV517" s="204"/>
      <c r="AW517" s="204"/>
      <c r="AX517" s="204"/>
      <c r="AY517" s="204"/>
      <c r="AZ517" s="204"/>
      <c r="BA517" s="204"/>
      <c r="BB517" s="204"/>
      <c r="BC517" s="204"/>
      <c r="BD517" s="204"/>
      <c r="BE517" s="204"/>
      <c r="BF517" s="204"/>
      <c r="BG517" s="204"/>
      <c r="BH517" s="204"/>
      <c r="BI517" s="204"/>
      <c r="BJ517" s="204"/>
      <c r="BK517" s="204"/>
      <c r="BL517" s="204"/>
      <c r="BM517" s="204"/>
      <c r="BN517" s="204"/>
      <c r="BO517" s="204"/>
      <c r="BP517" s="204"/>
      <c r="BQ517" s="204"/>
      <c r="BR517" s="204"/>
      <c r="BS517" s="204"/>
      <c r="BT517" s="204"/>
      <c r="BU517" s="204"/>
      <c r="BV517" s="204"/>
      <c r="BW517" s="204"/>
      <c r="BX517" s="204"/>
      <c r="BY517" s="204"/>
      <c r="BZ517" s="204"/>
      <c r="CA517" s="204"/>
      <c r="CB517" s="204"/>
      <c r="CC517" s="204"/>
      <c r="CD517" s="204"/>
      <c r="CE517" s="204"/>
      <c r="CF517" s="204"/>
      <c r="CG517" s="204"/>
      <c r="CH517" s="204"/>
      <c r="CI517" s="204"/>
      <c r="CJ517" s="204"/>
    </row>
    <row r="518" spans="1:88" s="205" customFormat="1" ht="30" customHeight="1">
      <c r="A518" s="201">
        <v>11</v>
      </c>
      <c r="B518" s="202" t="s">
        <v>3387</v>
      </c>
      <c r="C518" s="202" t="s">
        <v>3363</v>
      </c>
      <c r="D518" s="218" t="s">
        <v>3382</v>
      </c>
      <c r="E518" s="218" t="s">
        <v>4220</v>
      </c>
      <c r="F518" s="203">
        <v>67</v>
      </c>
      <c r="G518" s="203">
        <f t="shared" si="23"/>
        <v>46.9</v>
      </c>
      <c r="H518" s="176">
        <f t="shared" si="26"/>
        <v>0.2412</v>
      </c>
      <c r="I518" s="176">
        <f t="shared" si="27"/>
        <v>0.47346666666666665</v>
      </c>
      <c r="J518" s="202" t="s">
        <v>2511</v>
      </c>
      <c r="K518" s="204"/>
      <c r="L518" s="204"/>
      <c r="M518" s="204"/>
      <c r="N518" s="204"/>
      <c r="O518" s="204"/>
      <c r="P518" s="204"/>
      <c r="Q518" s="204"/>
      <c r="R518" s="204"/>
      <c r="S518" s="204"/>
      <c r="T518" s="204"/>
      <c r="U518" s="204"/>
      <c r="V518" s="204"/>
      <c r="W518" s="204"/>
      <c r="X518" s="204"/>
      <c r="Y518" s="204"/>
      <c r="Z518" s="204"/>
      <c r="AA518" s="204"/>
      <c r="AB518" s="204"/>
      <c r="AC518" s="204"/>
      <c r="AD518" s="204"/>
      <c r="AE518" s="204"/>
      <c r="AF518" s="204"/>
      <c r="AG518" s="204"/>
      <c r="AH518" s="204"/>
      <c r="AI518" s="204"/>
      <c r="AJ518" s="204"/>
      <c r="AK518" s="204"/>
      <c r="AL518" s="204"/>
      <c r="AM518" s="204"/>
      <c r="AN518" s="204"/>
      <c r="AO518" s="204"/>
      <c r="AP518" s="204"/>
      <c r="AQ518" s="204"/>
      <c r="AR518" s="204"/>
      <c r="AS518" s="204"/>
      <c r="AT518" s="204"/>
      <c r="AU518" s="204"/>
      <c r="AV518" s="204"/>
      <c r="AW518" s="204"/>
      <c r="AX518" s="204"/>
      <c r="AY518" s="204"/>
      <c r="AZ518" s="204"/>
      <c r="BA518" s="204"/>
      <c r="BB518" s="204"/>
      <c r="BC518" s="204"/>
      <c r="BD518" s="204"/>
      <c r="BE518" s="204"/>
      <c r="BF518" s="204"/>
      <c r="BG518" s="204"/>
      <c r="BH518" s="204"/>
      <c r="BI518" s="204"/>
      <c r="BJ518" s="204"/>
      <c r="BK518" s="204"/>
      <c r="BL518" s="204"/>
      <c r="BM518" s="204"/>
      <c r="BN518" s="204"/>
      <c r="BO518" s="204"/>
      <c r="BP518" s="204"/>
      <c r="BQ518" s="204"/>
      <c r="BR518" s="204"/>
      <c r="BS518" s="204"/>
      <c r="BT518" s="204"/>
      <c r="BU518" s="204"/>
      <c r="BV518" s="204"/>
      <c r="BW518" s="204"/>
      <c r="BX518" s="204"/>
      <c r="BY518" s="204"/>
      <c r="BZ518" s="204"/>
      <c r="CA518" s="204"/>
      <c r="CB518" s="204"/>
      <c r="CC518" s="204"/>
      <c r="CD518" s="204"/>
      <c r="CE518" s="204"/>
      <c r="CF518" s="204"/>
      <c r="CG518" s="204"/>
      <c r="CH518" s="204"/>
      <c r="CI518" s="204"/>
      <c r="CJ518" s="204"/>
    </row>
    <row r="519" spans="1:88" s="205" customFormat="1" ht="30" customHeight="1">
      <c r="A519" s="201">
        <v>12</v>
      </c>
      <c r="B519" s="202" t="s">
        <v>3387</v>
      </c>
      <c r="C519" s="202" t="s">
        <v>3363</v>
      </c>
      <c r="D519" s="218" t="s">
        <v>3382</v>
      </c>
      <c r="E519" s="218" t="s">
        <v>4221</v>
      </c>
      <c r="F519" s="203">
        <v>103</v>
      </c>
      <c r="G519" s="203">
        <f t="shared" si="23"/>
        <v>72.099999999999994</v>
      </c>
      <c r="H519" s="176">
        <f t="shared" si="26"/>
        <v>0.37079999999999996</v>
      </c>
      <c r="I519" s="176">
        <f t="shared" si="27"/>
        <v>0.72786666666666677</v>
      </c>
      <c r="J519" s="202" t="s">
        <v>2511</v>
      </c>
      <c r="K519" s="204"/>
      <c r="L519" s="204"/>
      <c r="M519" s="204"/>
      <c r="N519" s="204"/>
      <c r="O519" s="204"/>
      <c r="P519" s="204"/>
      <c r="Q519" s="204"/>
      <c r="R519" s="204"/>
      <c r="S519" s="204"/>
      <c r="T519" s="204"/>
      <c r="U519" s="204"/>
      <c r="V519" s="204"/>
      <c r="W519" s="204"/>
      <c r="X519" s="204"/>
      <c r="Y519" s="204"/>
      <c r="Z519" s="204"/>
      <c r="AA519" s="204"/>
      <c r="AB519" s="204"/>
      <c r="AC519" s="204"/>
      <c r="AD519" s="204"/>
      <c r="AE519" s="204"/>
      <c r="AF519" s="204"/>
      <c r="AG519" s="204"/>
      <c r="AH519" s="204"/>
      <c r="AI519" s="204"/>
      <c r="AJ519" s="204"/>
      <c r="AK519" s="204"/>
      <c r="AL519" s="204"/>
      <c r="AM519" s="204"/>
      <c r="AN519" s="204"/>
      <c r="AO519" s="204"/>
      <c r="AP519" s="204"/>
      <c r="AQ519" s="204"/>
      <c r="AR519" s="204"/>
      <c r="AS519" s="204"/>
      <c r="AT519" s="204"/>
      <c r="AU519" s="204"/>
      <c r="AV519" s="204"/>
      <c r="AW519" s="204"/>
      <c r="AX519" s="204"/>
      <c r="AY519" s="204"/>
      <c r="AZ519" s="204"/>
      <c r="BA519" s="204"/>
      <c r="BB519" s="204"/>
      <c r="BC519" s="204"/>
      <c r="BD519" s="204"/>
      <c r="BE519" s="204"/>
      <c r="BF519" s="204"/>
      <c r="BG519" s="204"/>
      <c r="BH519" s="204"/>
      <c r="BI519" s="204"/>
      <c r="BJ519" s="204"/>
      <c r="BK519" s="204"/>
      <c r="BL519" s="204"/>
      <c r="BM519" s="204"/>
      <c r="BN519" s="204"/>
      <c r="BO519" s="204"/>
      <c r="BP519" s="204"/>
      <c r="BQ519" s="204"/>
      <c r="BR519" s="204"/>
      <c r="BS519" s="204"/>
      <c r="BT519" s="204"/>
      <c r="BU519" s="204"/>
      <c r="BV519" s="204"/>
      <c r="BW519" s="204"/>
      <c r="BX519" s="204"/>
      <c r="BY519" s="204"/>
      <c r="BZ519" s="204"/>
      <c r="CA519" s="204"/>
      <c r="CB519" s="204"/>
      <c r="CC519" s="204"/>
      <c r="CD519" s="204"/>
      <c r="CE519" s="204"/>
      <c r="CF519" s="204"/>
      <c r="CG519" s="204"/>
      <c r="CH519" s="204"/>
      <c r="CI519" s="204"/>
      <c r="CJ519" s="204"/>
    </row>
    <row r="520" spans="1:88" s="205" customFormat="1" ht="30" customHeight="1">
      <c r="A520" s="201">
        <v>13</v>
      </c>
      <c r="B520" s="202" t="s">
        <v>3387</v>
      </c>
      <c r="C520" s="202" t="s">
        <v>3363</v>
      </c>
      <c r="D520" s="218" t="s">
        <v>3401</v>
      </c>
      <c r="E520" s="218" t="s">
        <v>4222</v>
      </c>
      <c r="F520" s="203">
        <v>53</v>
      </c>
      <c r="G520" s="203">
        <f t="shared" si="23"/>
        <v>37.1</v>
      </c>
      <c r="H520" s="176">
        <f t="shared" si="26"/>
        <v>0.19080000000000003</v>
      </c>
      <c r="I520" s="176">
        <f t="shared" si="27"/>
        <v>0.37453333333333333</v>
      </c>
      <c r="J520" s="202" t="s">
        <v>4223</v>
      </c>
      <c r="K520" s="204"/>
      <c r="L520" s="204"/>
      <c r="M520" s="204"/>
      <c r="N520" s="204"/>
      <c r="O520" s="204"/>
      <c r="P520" s="204"/>
      <c r="Q520" s="204"/>
      <c r="R520" s="204"/>
      <c r="S520" s="204"/>
      <c r="T520" s="204"/>
      <c r="U520" s="204"/>
      <c r="V520" s="204"/>
      <c r="W520" s="204"/>
      <c r="X520" s="204"/>
      <c r="Y520" s="204"/>
      <c r="Z520" s="204"/>
      <c r="AA520" s="204"/>
      <c r="AB520" s="204"/>
      <c r="AC520" s="204"/>
      <c r="AD520" s="204"/>
      <c r="AE520" s="204"/>
      <c r="AF520" s="204"/>
      <c r="AG520" s="204"/>
      <c r="AH520" s="204"/>
      <c r="AI520" s="204"/>
      <c r="AJ520" s="204"/>
      <c r="AK520" s="204"/>
      <c r="AL520" s="204"/>
      <c r="AM520" s="204"/>
      <c r="AN520" s="204"/>
      <c r="AO520" s="204"/>
      <c r="AP520" s="204"/>
      <c r="AQ520" s="204"/>
      <c r="AR520" s="204"/>
      <c r="AS520" s="204"/>
      <c r="AT520" s="204"/>
      <c r="AU520" s="204"/>
      <c r="AV520" s="204"/>
      <c r="AW520" s="204"/>
      <c r="AX520" s="204"/>
      <c r="AY520" s="204"/>
      <c r="AZ520" s="204"/>
      <c r="BA520" s="204"/>
      <c r="BB520" s="204"/>
      <c r="BC520" s="204"/>
      <c r="BD520" s="204"/>
      <c r="BE520" s="204"/>
      <c r="BF520" s="204"/>
      <c r="BG520" s="204"/>
      <c r="BH520" s="204"/>
      <c r="BI520" s="204"/>
      <c r="BJ520" s="204"/>
      <c r="BK520" s="204"/>
      <c r="BL520" s="204"/>
      <c r="BM520" s="204"/>
      <c r="BN520" s="204"/>
      <c r="BO520" s="204"/>
      <c r="BP520" s="204"/>
      <c r="BQ520" s="204"/>
      <c r="BR520" s="204"/>
      <c r="BS520" s="204"/>
      <c r="BT520" s="204"/>
      <c r="BU520" s="204"/>
      <c r="BV520" s="204"/>
      <c r="BW520" s="204"/>
      <c r="BX520" s="204"/>
      <c r="BY520" s="204"/>
      <c r="BZ520" s="204"/>
      <c r="CA520" s="204"/>
      <c r="CB520" s="204"/>
      <c r="CC520" s="204"/>
      <c r="CD520" s="204"/>
      <c r="CE520" s="204"/>
      <c r="CF520" s="204"/>
      <c r="CG520" s="204"/>
      <c r="CH520" s="204"/>
      <c r="CI520" s="204"/>
      <c r="CJ520" s="204"/>
    </row>
    <row r="521" spans="1:88" s="205" customFormat="1" ht="30" customHeight="1">
      <c r="A521" s="201">
        <v>14</v>
      </c>
      <c r="B521" s="202" t="s">
        <v>3387</v>
      </c>
      <c r="C521" s="202" t="s">
        <v>3363</v>
      </c>
      <c r="D521" s="218" t="s">
        <v>3401</v>
      </c>
      <c r="E521" s="218" t="s">
        <v>4224</v>
      </c>
      <c r="F521" s="203">
        <v>92</v>
      </c>
      <c r="G521" s="203">
        <f t="shared" si="23"/>
        <v>64.400000000000006</v>
      </c>
      <c r="H521" s="176">
        <f t="shared" si="26"/>
        <v>0.33119999999999999</v>
      </c>
      <c r="I521" s="176">
        <f t="shared" si="27"/>
        <v>0.65013333333333334</v>
      </c>
      <c r="J521" s="202" t="s">
        <v>4223</v>
      </c>
      <c r="K521" s="204"/>
      <c r="L521" s="204"/>
      <c r="M521" s="204"/>
      <c r="N521" s="204"/>
      <c r="O521" s="204"/>
      <c r="P521" s="204"/>
      <c r="Q521" s="204"/>
      <c r="R521" s="204"/>
      <c r="S521" s="204"/>
      <c r="T521" s="204"/>
      <c r="U521" s="204"/>
      <c r="V521" s="204"/>
      <c r="W521" s="204"/>
      <c r="X521" s="204"/>
      <c r="Y521" s="204"/>
      <c r="Z521" s="204"/>
      <c r="AA521" s="204"/>
      <c r="AB521" s="204"/>
      <c r="AC521" s="204"/>
      <c r="AD521" s="204"/>
      <c r="AE521" s="204"/>
      <c r="AF521" s="204"/>
      <c r="AG521" s="204"/>
      <c r="AH521" s="204"/>
      <c r="AI521" s="204"/>
      <c r="AJ521" s="204"/>
      <c r="AK521" s="204"/>
      <c r="AL521" s="204"/>
      <c r="AM521" s="204"/>
      <c r="AN521" s="204"/>
      <c r="AO521" s="204"/>
      <c r="AP521" s="204"/>
      <c r="AQ521" s="204"/>
      <c r="AR521" s="204"/>
      <c r="AS521" s="204"/>
      <c r="AT521" s="204"/>
      <c r="AU521" s="204"/>
      <c r="AV521" s="204"/>
      <c r="AW521" s="204"/>
      <c r="AX521" s="204"/>
      <c r="AY521" s="204"/>
      <c r="AZ521" s="204"/>
      <c r="BA521" s="204"/>
      <c r="BB521" s="204"/>
      <c r="BC521" s="204"/>
      <c r="BD521" s="204"/>
      <c r="BE521" s="204"/>
      <c r="BF521" s="204"/>
      <c r="BG521" s="204"/>
      <c r="BH521" s="204"/>
      <c r="BI521" s="204"/>
      <c r="BJ521" s="204"/>
      <c r="BK521" s="204"/>
      <c r="BL521" s="204"/>
      <c r="BM521" s="204"/>
      <c r="BN521" s="204"/>
      <c r="BO521" s="204"/>
      <c r="BP521" s="204"/>
      <c r="BQ521" s="204"/>
      <c r="BR521" s="204"/>
      <c r="BS521" s="204"/>
      <c r="BT521" s="204"/>
      <c r="BU521" s="204"/>
      <c r="BV521" s="204"/>
      <c r="BW521" s="204"/>
      <c r="BX521" s="204"/>
      <c r="BY521" s="204"/>
      <c r="BZ521" s="204"/>
      <c r="CA521" s="204"/>
      <c r="CB521" s="204"/>
      <c r="CC521" s="204"/>
      <c r="CD521" s="204"/>
      <c r="CE521" s="204"/>
      <c r="CF521" s="204"/>
      <c r="CG521" s="204"/>
      <c r="CH521" s="204"/>
      <c r="CI521" s="204"/>
      <c r="CJ521" s="204"/>
    </row>
    <row r="522" spans="1:88" s="205" customFormat="1" ht="30" customHeight="1">
      <c r="A522" s="201">
        <v>15</v>
      </c>
      <c r="B522" s="202" t="s">
        <v>3387</v>
      </c>
      <c r="C522" s="202" t="s">
        <v>3363</v>
      </c>
      <c r="D522" s="218" t="s">
        <v>3401</v>
      </c>
      <c r="E522" s="218" t="s">
        <v>4225</v>
      </c>
      <c r="F522" s="203">
        <v>104</v>
      </c>
      <c r="G522" s="203">
        <f t="shared" si="23"/>
        <v>72.8</v>
      </c>
      <c r="H522" s="176">
        <f t="shared" ref="H522:H585" si="28">F522*54/100*2/3/100</f>
        <v>0.37439999999999996</v>
      </c>
      <c r="I522" s="176">
        <f t="shared" ref="I522:I585" si="29">F522*53/100*2/3*2/100</f>
        <v>0.73493333333333322</v>
      </c>
      <c r="J522" s="202" t="s">
        <v>4223</v>
      </c>
      <c r="K522" s="204"/>
      <c r="L522" s="204"/>
      <c r="M522" s="204"/>
      <c r="N522" s="204"/>
      <c r="O522" s="204"/>
      <c r="P522" s="204"/>
      <c r="Q522" s="204"/>
      <c r="R522" s="204"/>
      <c r="S522" s="204"/>
      <c r="T522" s="204"/>
      <c r="U522" s="204"/>
      <c r="V522" s="204"/>
      <c r="W522" s="204"/>
      <c r="X522" s="204"/>
      <c r="Y522" s="204"/>
      <c r="Z522" s="204"/>
      <c r="AA522" s="204"/>
      <c r="AB522" s="204"/>
      <c r="AC522" s="204"/>
      <c r="AD522" s="204"/>
      <c r="AE522" s="204"/>
      <c r="AF522" s="204"/>
      <c r="AG522" s="204"/>
      <c r="AH522" s="204"/>
      <c r="AI522" s="204"/>
      <c r="AJ522" s="204"/>
      <c r="AK522" s="204"/>
      <c r="AL522" s="204"/>
      <c r="AM522" s="204"/>
      <c r="AN522" s="204"/>
      <c r="AO522" s="204"/>
      <c r="AP522" s="204"/>
      <c r="AQ522" s="204"/>
      <c r="AR522" s="204"/>
      <c r="AS522" s="204"/>
      <c r="AT522" s="204"/>
      <c r="AU522" s="204"/>
      <c r="AV522" s="204"/>
      <c r="AW522" s="204"/>
      <c r="AX522" s="204"/>
      <c r="AY522" s="204"/>
      <c r="AZ522" s="204"/>
      <c r="BA522" s="204"/>
      <c r="BB522" s="204"/>
      <c r="BC522" s="204"/>
      <c r="BD522" s="204"/>
      <c r="BE522" s="204"/>
      <c r="BF522" s="204"/>
      <c r="BG522" s="204"/>
      <c r="BH522" s="204"/>
      <c r="BI522" s="204"/>
      <c r="BJ522" s="204"/>
      <c r="BK522" s="204"/>
      <c r="BL522" s="204"/>
      <c r="BM522" s="204"/>
      <c r="BN522" s="204"/>
      <c r="BO522" s="204"/>
      <c r="BP522" s="204"/>
      <c r="BQ522" s="204"/>
      <c r="BR522" s="204"/>
      <c r="BS522" s="204"/>
      <c r="BT522" s="204"/>
      <c r="BU522" s="204"/>
      <c r="BV522" s="204"/>
      <c r="BW522" s="204"/>
      <c r="BX522" s="204"/>
      <c r="BY522" s="204"/>
      <c r="BZ522" s="204"/>
      <c r="CA522" s="204"/>
      <c r="CB522" s="204"/>
      <c r="CC522" s="204"/>
      <c r="CD522" s="204"/>
      <c r="CE522" s="204"/>
      <c r="CF522" s="204"/>
      <c r="CG522" s="204"/>
      <c r="CH522" s="204"/>
      <c r="CI522" s="204"/>
      <c r="CJ522" s="204"/>
    </row>
    <row r="523" spans="1:88" s="205" customFormat="1" ht="30" customHeight="1">
      <c r="A523" s="201">
        <v>16</v>
      </c>
      <c r="B523" s="202" t="s">
        <v>3387</v>
      </c>
      <c r="C523" s="202" t="s">
        <v>3363</v>
      </c>
      <c r="D523" s="218" t="s">
        <v>3410</v>
      </c>
      <c r="E523" s="218" t="s">
        <v>4226</v>
      </c>
      <c r="F523" s="203">
        <v>128</v>
      </c>
      <c r="G523" s="203">
        <f t="shared" si="23"/>
        <v>89.6</v>
      </c>
      <c r="H523" s="176">
        <f t="shared" si="28"/>
        <v>0.46080000000000004</v>
      </c>
      <c r="I523" s="176">
        <f t="shared" si="29"/>
        <v>0.9045333333333333</v>
      </c>
      <c r="J523" s="202" t="s">
        <v>4227</v>
      </c>
      <c r="K523" s="204"/>
      <c r="L523" s="204"/>
      <c r="M523" s="204"/>
      <c r="N523" s="204"/>
      <c r="O523" s="204"/>
      <c r="P523" s="204"/>
      <c r="Q523" s="204"/>
      <c r="R523" s="204"/>
      <c r="S523" s="204"/>
      <c r="T523" s="204"/>
      <c r="U523" s="204"/>
      <c r="V523" s="204"/>
      <c r="W523" s="204"/>
      <c r="X523" s="204"/>
      <c r="Y523" s="204"/>
      <c r="Z523" s="204"/>
      <c r="AA523" s="204"/>
      <c r="AB523" s="204"/>
      <c r="AC523" s="204"/>
      <c r="AD523" s="204"/>
      <c r="AE523" s="204"/>
      <c r="AF523" s="204"/>
      <c r="AG523" s="204"/>
      <c r="AH523" s="204"/>
      <c r="AI523" s="204"/>
      <c r="AJ523" s="204"/>
      <c r="AK523" s="204"/>
      <c r="AL523" s="204"/>
      <c r="AM523" s="204"/>
      <c r="AN523" s="204"/>
      <c r="AO523" s="204"/>
      <c r="AP523" s="204"/>
      <c r="AQ523" s="204"/>
      <c r="AR523" s="204"/>
      <c r="AS523" s="204"/>
      <c r="AT523" s="204"/>
      <c r="AU523" s="204"/>
      <c r="AV523" s="204"/>
      <c r="AW523" s="204"/>
      <c r="AX523" s="204"/>
      <c r="AY523" s="204"/>
      <c r="AZ523" s="204"/>
      <c r="BA523" s="204"/>
      <c r="BB523" s="204"/>
      <c r="BC523" s="204"/>
      <c r="BD523" s="204"/>
      <c r="BE523" s="204"/>
      <c r="BF523" s="204"/>
      <c r="BG523" s="204"/>
      <c r="BH523" s="204"/>
      <c r="BI523" s="204"/>
      <c r="BJ523" s="204"/>
      <c r="BK523" s="204"/>
      <c r="BL523" s="204"/>
      <c r="BM523" s="204"/>
      <c r="BN523" s="204"/>
      <c r="BO523" s="204"/>
      <c r="BP523" s="204"/>
      <c r="BQ523" s="204"/>
      <c r="BR523" s="204"/>
      <c r="BS523" s="204"/>
      <c r="BT523" s="204"/>
      <c r="BU523" s="204"/>
      <c r="BV523" s="204"/>
      <c r="BW523" s="204"/>
      <c r="BX523" s="204"/>
      <c r="BY523" s="204"/>
      <c r="BZ523" s="204"/>
      <c r="CA523" s="204"/>
      <c r="CB523" s="204"/>
      <c r="CC523" s="204"/>
      <c r="CD523" s="204"/>
      <c r="CE523" s="204"/>
      <c r="CF523" s="204"/>
      <c r="CG523" s="204"/>
      <c r="CH523" s="204"/>
      <c r="CI523" s="204"/>
      <c r="CJ523" s="204"/>
    </row>
    <row r="524" spans="1:88" s="205" customFormat="1" ht="30" customHeight="1">
      <c r="A524" s="201">
        <v>17</v>
      </c>
      <c r="B524" s="202" t="s">
        <v>3387</v>
      </c>
      <c r="C524" s="202" t="s">
        <v>3363</v>
      </c>
      <c r="D524" s="218" t="s">
        <v>3410</v>
      </c>
      <c r="E524" s="218" t="s">
        <v>4228</v>
      </c>
      <c r="F524" s="203">
        <v>113</v>
      </c>
      <c r="G524" s="203">
        <f t="shared" si="23"/>
        <v>79.099999999999994</v>
      </c>
      <c r="H524" s="176">
        <f t="shared" si="28"/>
        <v>0.40679999999999999</v>
      </c>
      <c r="I524" s="176">
        <f t="shared" si="29"/>
        <v>0.79853333333333343</v>
      </c>
      <c r="J524" s="202" t="s">
        <v>4227</v>
      </c>
      <c r="K524" s="204"/>
      <c r="L524" s="204"/>
      <c r="M524" s="204"/>
      <c r="N524" s="204"/>
      <c r="O524" s="204"/>
      <c r="P524" s="204"/>
      <c r="Q524" s="204"/>
      <c r="R524" s="204"/>
      <c r="S524" s="204"/>
      <c r="T524" s="204"/>
      <c r="U524" s="204"/>
      <c r="V524" s="204"/>
      <c r="W524" s="204"/>
      <c r="X524" s="204"/>
      <c r="Y524" s="204"/>
      <c r="Z524" s="204"/>
      <c r="AA524" s="204"/>
      <c r="AB524" s="204"/>
      <c r="AC524" s="204"/>
      <c r="AD524" s="204"/>
      <c r="AE524" s="204"/>
      <c r="AF524" s="204"/>
      <c r="AG524" s="204"/>
      <c r="AH524" s="204"/>
      <c r="AI524" s="204"/>
      <c r="AJ524" s="204"/>
      <c r="AK524" s="204"/>
      <c r="AL524" s="204"/>
      <c r="AM524" s="204"/>
      <c r="AN524" s="204"/>
      <c r="AO524" s="204"/>
      <c r="AP524" s="204"/>
      <c r="AQ524" s="204"/>
      <c r="AR524" s="204"/>
      <c r="AS524" s="204"/>
      <c r="AT524" s="204"/>
      <c r="AU524" s="204"/>
      <c r="AV524" s="204"/>
      <c r="AW524" s="204"/>
      <c r="AX524" s="204"/>
      <c r="AY524" s="204"/>
      <c r="AZ524" s="204"/>
      <c r="BA524" s="204"/>
      <c r="BB524" s="204"/>
      <c r="BC524" s="204"/>
      <c r="BD524" s="204"/>
      <c r="BE524" s="204"/>
      <c r="BF524" s="204"/>
      <c r="BG524" s="204"/>
      <c r="BH524" s="204"/>
      <c r="BI524" s="204"/>
      <c r="BJ524" s="204"/>
      <c r="BK524" s="204"/>
      <c r="BL524" s="204"/>
      <c r="BM524" s="204"/>
      <c r="BN524" s="204"/>
      <c r="BO524" s="204"/>
      <c r="BP524" s="204"/>
      <c r="BQ524" s="204"/>
      <c r="BR524" s="204"/>
      <c r="BS524" s="204"/>
      <c r="BT524" s="204"/>
      <c r="BU524" s="204"/>
      <c r="BV524" s="204"/>
      <c r="BW524" s="204"/>
      <c r="BX524" s="204"/>
      <c r="BY524" s="204"/>
      <c r="BZ524" s="204"/>
      <c r="CA524" s="204"/>
      <c r="CB524" s="204"/>
      <c r="CC524" s="204"/>
      <c r="CD524" s="204"/>
      <c r="CE524" s="204"/>
      <c r="CF524" s="204"/>
      <c r="CG524" s="204"/>
      <c r="CH524" s="204"/>
      <c r="CI524" s="204"/>
      <c r="CJ524" s="204"/>
    </row>
    <row r="525" spans="1:88" s="205" customFormat="1" ht="30" customHeight="1">
      <c r="A525" s="201">
        <v>18</v>
      </c>
      <c r="B525" s="202" t="s">
        <v>3387</v>
      </c>
      <c r="C525" s="202" t="s">
        <v>3363</v>
      </c>
      <c r="D525" s="218" t="s">
        <v>3410</v>
      </c>
      <c r="E525" s="218" t="s">
        <v>4229</v>
      </c>
      <c r="F525" s="203">
        <v>70</v>
      </c>
      <c r="G525" s="203">
        <f t="shared" ref="G525:G588" si="30">F525*70/100</f>
        <v>49</v>
      </c>
      <c r="H525" s="176">
        <f t="shared" si="28"/>
        <v>0.252</v>
      </c>
      <c r="I525" s="176">
        <f t="shared" si="29"/>
        <v>0.4946666666666667</v>
      </c>
      <c r="J525" s="202" t="s">
        <v>4227</v>
      </c>
      <c r="K525" s="204"/>
      <c r="L525" s="204"/>
      <c r="M525" s="204"/>
      <c r="N525" s="204"/>
      <c r="O525" s="204"/>
      <c r="P525" s="204"/>
      <c r="Q525" s="204"/>
      <c r="R525" s="204"/>
      <c r="S525" s="204"/>
      <c r="T525" s="204"/>
      <c r="U525" s="204"/>
      <c r="V525" s="204"/>
      <c r="W525" s="204"/>
      <c r="X525" s="204"/>
      <c r="Y525" s="204"/>
      <c r="Z525" s="204"/>
      <c r="AA525" s="204"/>
      <c r="AB525" s="204"/>
      <c r="AC525" s="204"/>
      <c r="AD525" s="204"/>
      <c r="AE525" s="204"/>
      <c r="AF525" s="204"/>
      <c r="AG525" s="204"/>
      <c r="AH525" s="204"/>
      <c r="AI525" s="204"/>
      <c r="AJ525" s="204"/>
      <c r="AK525" s="204"/>
      <c r="AL525" s="204"/>
      <c r="AM525" s="204"/>
      <c r="AN525" s="204"/>
      <c r="AO525" s="204"/>
      <c r="AP525" s="204"/>
      <c r="AQ525" s="204"/>
      <c r="AR525" s="204"/>
      <c r="AS525" s="204"/>
      <c r="AT525" s="204"/>
      <c r="AU525" s="204"/>
      <c r="AV525" s="204"/>
      <c r="AW525" s="204"/>
      <c r="AX525" s="204"/>
      <c r="AY525" s="204"/>
      <c r="AZ525" s="204"/>
      <c r="BA525" s="204"/>
      <c r="BB525" s="204"/>
      <c r="BC525" s="204"/>
      <c r="BD525" s="204"/>
      <c r="BE525" s="204"/>
      <c r="BF525" s="204"/>
      <c r="BG525" s="204"/>
      <c r="BH525" s="204"/>
      <c r="BI525" s="204"/>
      <c r="BJ525" s="204"/>
      <c r="BK525" s="204"/>
      <c r="BL525" s="204"/>
      <c r="BM525" s="204"/>
      <c r="BN525" s="204"/>
      <c r="BO525" s="204"/>
      <c r="BP525" s="204"/>
      <c r="BQ525" s="204"/>
      <c r="BR525" s="204"/>
      <c r="BS525" s="204"/>
      <c r="BT525" s="204"/>
      <c r="BU525" s="204"/>
      <c r="BV525" s="204"/>
      <c r="BW525" s="204"/>
      <c r="BX525" s="204"/>
      <c r="BY525" s="204"/>
      <c r="BZ525" s="204"/>
      <c r="CA525" s="204"/>
      <c r="CB525" s="204"/>
      <c r="CC525" s="204"/>
      <c r="CD525" s="204"/>
      <c r="CE525" s="204"/>
      <c r="CF525" s="204"/>
      <c r="CG525" s="204"/>
      <c r="CH525" s="204"/>
      <c r="CI525" s="204"/>
      <c r="CJ525" s="204"/>
    </row>
    <row r="526" spans="1:88" s="205" customFormat="1" ht="30" customHeight="1">
      <c r="A526" s="201">
        <v>19</v>
      </c>
      <c r="B526" s="202" t="s">
        <v>3387</v>
      </c>
      <c r="C526" s="202" t="s">
        <v>3380</v>
      </c>
      <c r="D526" s="218" t="s">
        <v>4230</v>
      </c>
      <c r="E526" s="218" t="s">
        <v>4231</v>
      </c>
      <c r="F526" s="203">
        <v>103</v>
      </c>
      <c r="G526" s="203">
        <f t="shared" si="30"/>
        <v>72.099999999999994</v>
      </c>
      <c r="H526" s="176">
        <f t="shared" si="28"/>
        <v>0.37079999999999996</v>
      </c>
      <c r="I526" s="176">
        <f t="shared" si="29"/>
        <v>0.72786666666666677</v>
      </c>
      <c r="J526" s="202" t="s">
        <v>4232</v>
      </c>
      <c r="K526" s="204"/>
      <c r="L526" s="204"/>
      <c r="M526" s="204"/>
      <c r="N526" s="204"/>
      <c r="O526" s="204"/>
      <c r="P526" s="204"/>
      <c r="Q526" s="204"/>
      <c r="R526" s="204"/>
      <c r="S526" s="204"/>
      <c r="T526" s="204"/>
      <c r="U526" s="204"/>
      <c r="V526" s="204"/>
      <c r="W526" s="204"/>
      <c r="X526" s="204"/>
      <c r="Y526" s="204"/>
      <c r="Z526" s="204"/>
      <c r="AA526" s="204"/>
      <c r="AB526" s="204"/>
      <c r="AC526" s="204"/>
      <c r="AD526" s="204"/>
      <c r="AE526" s="204"/>
      <c r="AF526" s="204"/>
      <c r="AG526" s="204"/>
      <c r="AH526" s="204"/>
      <c r="AI526" s="204"/>
      <c r="AJ526" s="204"/>
      <c r="AK526" s="204"/>
      <c r="AL526" s="204"/>
      <c r="AM526" s="204"/>
      <c r="AN526" s="204"/>
      <c r="AO526" s="204"/>
      <c r="AP526" s="204"/>
      <c r="AQ526" s="204"/>
      <c r="AR526" s="204"/>
      <c r="AS526" s="204"/>
      <c r="AT526" s="204"/>
      <c r="AU526" s="204"/>
      <c r="AV526" s="204"/>
      <c r="AW526" s="204"/>
      <c r="AX526" s="204"/>
      <c r="AY526" s="204"/>
      <c r="AZ526" s="204"/>
      <c r="BA526" s="204"/>
      <c r="BB526" s="204"/>
      <c r="BC526" s="204"/>
      <c r="BD526" s="204"/>
      <c r="BE526" s="204"/>
      <c r="BF526" s="204"/>
      <c r="BG526" s="204"/>
      <c r="BH526" s="204"/>
      <c r="BI526" s="204"/>
      <c r="BJ526" s="204"/>
      <c r="BK526" s="204"/>
      <c r="BL526" s="204"/>
      <c r="BM526" s="204"/>
      <c r="BN526" s="204"/>
      <c r="BO526" s="204"/>
      <c r="BP526" s="204"/>
      <c r="BQ526" s="204"/>
      <c r="BR526" s="204"/>
      <c r="BS526" s="204"/>
      <c r="BT526" s="204"/>
      <c r="BU526" s="204"/>
      <c r="BV526" s="204"/>
      <c r="BW526" s="204"/>
      <c r="BX526" s="204"/>
      <c r="BY526" s="204"/>
      <c r="BZ526" s="204"/>
      <c r="CA526" s="204"/>
      <c r="CB526" s="204"/>
      <c r="CC526" s="204"/>
      <c r="CD526" s="204"/>
      <c r="CE526" s="204"/>
      <c r="CF526" s="204"/>
      <c r="CG526" s="204"/>
      <c r="CH526" s="204"/>
      <c r="CI526" s="204"/>
      <c r="CJ526" s="204"/>
    </row>
    <row r="527" spans="1:88" s="205" customFormat="1" ht="30" customHeight="1">
      <c r="A527" s="201">
        <v>20</v>
      </c>
      <c r="B527" s="202" t="s">
        <v>3387</v>
      </c>
      <c r="C527" s="202" t="s">
        <v>3380</v>
      </c>
      <c r="D527" s="218" t="s">
        <v>4230</v>
      </c>
      <c r="E527" s="218" t="s">
        <v>4233</v>
      </c>
      <c r="F527" s="203">
        <v>57</v>
      </c>
      <c r="G527" s="203">
        <f t="shared" si="30"/>
        <v>39.9</v>
      </c>
      <c r="H527" s="176">
        <f t="shared" si="28"/>
        <v>0.20519999999999999</v>
      </c>
      <c r="I527" s="176">
        <f t="shared" si="29"/>
        <v>0.40279999999999999</v>
      </c>
      <c r="J527" s="202" t="s">
        <v>4232</v>
      </c>
      <c r="K527" s="204"/>
      <c r="L527" s="204"/>
      <c r="M527" s="204"/>
      <c r="N527" s="204"/>
      <c r="O527" s="204"/>
      <c r="P527" s="204"/>
      <c r="Q527" s="204"/>
      <c r="R527" s="204"/>
      <c r="S527" s="204"/>
      <c r="T527" s="204"/>
      <c r="U527" s="204"/>
      <c r="V527" s="204"/>
      <c r="W527" s="204"/>
      <c r="X527" s="204"/>
      <c r="Y527" s="204"/>
      <c r="Z527" s="204"/>
      <c r="AA527" s="204"/>
      <c r="AB527" s="204"/>
      <c r="AC527" s="204"/>
      <c r="AD527" s="204"/>
      <c r="AE527" s="204"/>
      <c r="AF527" s="204"/>
      <c r="AG527" s="204"/>
      <c r="AH527" s="204"/>
      <c r="AI527" s="204"/>
      <c r="AJ527" s="204"/>
      <c r="AK527" s="204"/>
      <c r="AL527" s="204"/>
      <c r="AM527" s="204"/>
      <c r="AN527" s="204"/>
      <c r="AO527" s="204"/>
      <c r="AP527" s="204"/>
      <c r="AQ527" s="204"/>
      <c r="AR527" s="204"/>
      <c r="AS527" s="204"/>
      <c r="AT527" s="204"/>
      <c r="AU527" s="204"/>
      <c r="AV527" s="204"/>
      <c r="AW527" s="204"/>
      <c r="AX527" s="204"/>
      <c r="AY527" s="204"/>
      <c r="AZ527" s="204"/>
      <c r="BA527" s="204"/>
      <c r="BB527" s="204"/>
      <c r="BC527" s="204"/>
      <c r="BD527" s="204"/>
      <c r="BE527" s="204"/>
      <c r="BF527" s="204"/>
      <c r="BG527" s="204"/>
      <c r="BH527" s="204"/>
      <c r="BI527" s="204"/>
      <c r="BJ527" s="204"/>
      <c r="BK527" s="204"/>
      <c r="BL527" s="204"/>
      <c r="BM527" s="204"/>
      <c r="BN527" s="204"/>
      <c r="BO527" s="204"/>
      <c r="BP527" s="204"/>
      <c r="BQ527" s="204"/>
      <c r="BR527" s="204"/>
      <c r="BS527" s="204"/>
      <c r="BT527" s="204"/>
      <c r="BU527" s="204"/>
      <c r="BV527" s="204"/>
      <c r="BW527" s="204"/>
      <c r="BX527" s="204"/>
      <c r="BY527" s="204"/>
      <c r="BZ527" s="204"/>
      <c r="CA527" s="204"/>
      <c r="CB527" s="204"/>
      <c r="CC527" s="204"/>
      <c r="CD527" s="204"/>
      <c r="CE527" s="204"/>
      <c r="CF527" s="204"/>
      <c r="CG527" s="204"/>
      <c r="CH527" s="204"/>
      <c r="CI527" s="204"/>
      <c r="CJ527" s="204"/>
    </row>
    <row r="528" spans="1:88" s="205" customFormat="1" ht="30" customHeight="1">
      <c r="A528" s="201">
        <v>21</v>
      </c>
      <c r="B528" s="202" t="s">
        <v>3387</v>
      </c>
      <c r="C528" s="202" t="s">
        <v>3380</v>
      </c>
      <c r="D528" s="218" t="s">
        <v>3380</v>
      </c>
      <c r="E528" s="218" t="s">
        <v>4234</v>
      </c>
      <c r="F528" s="203">
        <v>224</v>
      </c>
      <c r="G528" s="203">
        <f t="shared" si="30"/>
        <v>156.80000000000001</v>
      </c>
      <c r="H528" s="176">
        <f t="shared" si="28"/>
        <v>0.80640000000000001</v>
      </c>
      <c r="I528" s="176">
        <f t="shared" si="29"/>
        <v>1.5829333333333333</v>
      </c>
      <c r="J528" s="202" t="s">
        <v>1408</v>
      </c>
      <c r="K528" s="204"/>
      <c r="L528" s="204"/>
      <c r="M528" s="204"/>
      <c r="N528" s="204"/>
      <c r="O528" s="204"/>
      <c r="P528" s="204"/>
      <c r="Q528" s="204"/>
      <c r="R528" s="204"/>
      <c r="S528" s="204"/>
      <c r="T528" s="204"/>
      <c r="U528" s="204"/>
      <c r="V528" s="204"/>
      <c r="W528" s="204"/>
      <c r="X528" s="204"/>
      <c r="Y528" s="204"/>
      <c r="Z528" s="204"/>
      <c r="AA528" s="204"/>
      <c r="AB528" s="204"/>
      <c r="AC528" s="204"/>
      <c r="AD528" s="204"/>
      <c r="AE528" s="204"/>
      <c r="AF528" s="204"/>
      <c r="AG528" s="204"/>
      <c r="AH528" s="204"/>
      <c r="AI528" s="204"/>
      <c r="AJ528" s="204"/>
      <c r="AK528" s="204"/>
      <c r="AL528" s="204"/>
      <c r="AM528" s="204"/>
      <c r="AN528" s="204"/>
      <c r="AO528" s="204"/>
      <c r="AP528" s="204"/>
      <c r="AQ528" s="204"/>
      <c r="AR528" s="204"/>
      <c r="AS528" s="204"/>
      <c r="AT528" s="204"/>
      <c r="AU528" s="204"/>
      <c r="AV528" s="204"/>
      <c r="AW528" s="204"/>
      <c r="AX528" s="204"/>
      <c r="AY528" s="204"/>
      <c r="AZ528" s="204"/>
      <c r="BA528" s="204"/>
      <c r="BB528" s="204"/>
      <c r="BC528" s="204"/>
      <c r="BD528" s="204"/>
      <c r="BE528" s="204"/>
      <c r="BF528" s="204"/>
      <c r="BG528" s="204"/>
      <c r="BH528" s="204"/>
      <c r="BI528" s="204"/>
      <c r="BJ528" s="204"/>
      <c r="BK528" s="204"/>
      <c r="BL528" s="204"/>
      <c r="BM528" s="204"/>
      <c r="BN528" s="204"/>
      <c r="BO528" s="204"/>
      <c r="BP528" s="204"/>
      <c r="BQ528" s="204"/>
      <c r="BR528" s="204"/>
      <c r="BS528" s="204"/>
      <c r="BT528" s="204"/>
      <c r="BU528" s="204"/>
      <c r="BV528" s="204"/>
      <c r="BW528" s="204"/>
      <c r="BX528" s="204"/>
      <c r="BY528" s="204"/>
      <c r="BZ528" s="204"/>
      <c r="CA528" s="204"/>
      <c r="CB528" s="204"/>
      <c r="CC528" s="204"/>
      <c r="CD528" s="204"/>
      <c r="CE528" s="204"/>
      <c r="CF528" s="204"/>
      <c r="CG528" s="204"/>
      <c r="CH528" s="204"/>
      <c r="CI528" s="204"/>
      <c r="CJ528" s="204"/>
    </row>
    <row r="529" spans="1:88" s="205" customFormat="1" ht="30" customHeight="1">
      <c r="A529" s="201">
        <v>22</v>
      </c>
      <c r="B529" s="202" t="s">
        <v>3387</v>
      </c>
      <c r="C529" s="202" t="s">
        <v>3380</v>
      </c>
      <c r="D529" s="218" t="s">
        <v>3380</v>
      </c>
      <c r="E529" s="218" t="s">
        <v>4235</v>
      </c>
      <c r="F529" s="203">
        <v>144</v>
      </c>
      <c r="G529" s="203">
        <f t="shared" si="30"/>
        <v>100.8</v>
      </c>
      <c r="H529" s="176">
        <f t="shared" si="28"/>
        <v>0.51840000000000008</v>
      </c>
      <c r="I529" s="176">
        <f t="shared" si="29"/>
        <v>1.0175999999999998</v>
      </c>
      <c r="J529" s="202" t="s">
        <v>1408</v>
      </c>
      <c r="K529" s="204"/>
      <c r="L529" s="204"/>
      <c r="M529" s="204"/>
      <c r="N529" s="204"/>
      <c r="O529" s="204"/>
      <c r="P529" s="204"/>
      <c r="Q529" s="204"/>
      <c r="R529" s="204"/>
      <c r="S529" s="204"/>
      <c r="T529" s="204"/>
      <c r="U529" s="204"/>
      <c r="V529" s="204"/>
      <c r="W529" s="204"/>
      <c r="X529" s="204"/>
      <c r="Y529" s="204"/>
      <c r="Z529" s="204"/>
      <c r="AA529" s="204"/>
      <c r="AB529" s="204"/>
      <c r="AC529" s="204"/>
      <c r="AD529" s="204"/>
      <c r="AE529" s="204"/>
      <c r="AF529" s="204"/>
      <c r="AG529" s="204"/>
      <c r="AH529" s="204"/>
      <c r="AI529" s="204"/>
      <c r="AJ529" s="204"/>
      <c r="AK529" s="204"/>
      <c r="AL529" s="204"/>
      <c r="AM529" s="204"/>
      <c r="AN529" s="204"/>
      <c r="AO529" s="204"/>
      <c r="AP529" s="204"/>
      <c r="AQ529" s="204"/>
      <c r="AR529" s="204"/>
      <c r="AS529" s="204"/>
      <c r="AT529" s="204"/>
      <c r="AU529" s="204"/>
      <c r="AV529" s="204"/>
      <c r="AW529" s="204"/>
      <c r="AX529" s="204"/>
      <c r="AY529" s="204"/>
      <c r="AZ529" s="204"/>
      <c r="BA529" s="204"/>
      <c r="BB529" s="204"/>
      <c r="BC529" s="204"/>
      <c r="BD529" s="204"/>
      <c r="BE529" s="204"/>
      <c r="BF529" s="204"/>
      <c r="BG529" s="204"/>
      <c r="BH529" s="204"/>
      <c r="BI529" s="204"/>
      <c r="BJ529" s="204"/>
      <c r="BK529" s="204"/>
      <c r="BL529" s="204"/>
      <c r="BM529" s="204"/>
      <c r="BN529" s="204"/>
      <c r="BO529" s="204"/>
      <c r="BP529" s="204"/>
      <c r="BQ529" s="204"/>
      <c r="BR529" s="204"/>
      <c r="BS529" s="204"/>
      <c r="BT529" s="204"/>
      <c r="BU529" s="204"/>
      <c r="BV529" s="204"/>
      <c r="BW529" s="204"/>
      <c r="BX529" s="204"/>
      <c r="BY529" s="204"/>
      <c r="BZ529" s="204"/>
      <c r="CA529" s="204"/>
      <c r="CB529" s="204"/>
      <c r="CC529" s="204"/>
      <c r="CD529" s="204"/>
      <c r="CE529" s="204"/>
      <c r="CF529" s="204"/>
      <c r="CG529" s="204"/>
      <c r="CH529" s="204"/>
      <c r="CI529" s="204"/>
      <c r="CJ529" s="204"/>
    </row>
    <row r="530" spans="1:88" s="205" customFormat="1" ht="30" customHeight="1">
      <c r="A530" s="201">
        <v>23</v>
      </c>
      <c r="B530" s="202" t="s">
        <v>3387</v>
      </c>
      <c r="C530" s="202" t="s">
        <v>3380</v>
      </c>
      <c r="D530" s="218" t="s">
        <v>4236</v>
      </c>
      <c r="E530" s="218" t="s">
        <v>4237</v>
      </c>
      <c r="F530" s="203">
        <v>284</v>
      </c>
      <c r="G530" s="203">
        <f t="shared" si="30"/>
        <v>198.8</v>
      </c>
      <c r="H530" s="176">
        <f t="shared" si="28"/>
        <v>1.0224000000000002</v>
      </c>
      <c r="I530" s="176">
        <f t="shared" si="29"/>
        <v>2.0069333333333335</v>
      </c>
      <c r="J530" s="202" t="s">
        <v>4238</v>
      </c>
      <c r="K530" s="204"/>
      <c r="L530" s="204"/>
      <c r="M530" s="204"/>
      <c r="N530" s="204"/>
      <c r="O530" s="204"/>
      <c r="P530" s="204"/>
      <c r="Q530" s="204"/>
      <c r="R530" s="204"/>
      <c r="S530" s="204"/>
      <c r="T530" s="204"/>
      <c r="U530" s="204"/>
      <c r="V530" s="204"/>
      <c r="W530" s="204"/>
      <c r="X530" s="204"/>
      <c r="Y530" s="204"/>
      <c r="Z530" s="204"/>
      <c r="AA530" s="204"/>
      <c r="AB530" s="204"/>
      <c r="AC530" s="204"/>
      <c r="AD530" s="204"/>
      <c r="AE530" s="204"/>
      <c r="AF530" s="204"/>
      <c r="AG530" s="204"/>
      <c r="AH530" s="204"/>
      <c r="AI530" s="204"/>
      <c r="AJ530" s="204"/>
      <c r="AK530" s="204"/>
      <c r="AL530" s="204"/>
      <c r="AM530" s="204"/>
      <c r="AN530" s="204"/>
      <c r="AO530" s="204"/>
      <c r="AP530" s="204"/>
      <c r="AQ530" s="204"/>
      <c r="AR530" s="204"/>
      <c r="AS530" s="204"/>
      <c r="AT530" s="204"/>
      <c r="AU530" s="204"/>
      <c r="AV530" s="204"/>
      <c r="AW530" s="204"/>
      <c r="AX530" s="204"/>
      <c r="AY530" s="204"/>
      <c r="AZ530" s="204"/>
      <c r="BA530" s="204"/>
      <c r="BB530" s="204"/>
      <c r="BC530" s="204"/>
      <c r="BD530" s="204"/>
      <c r="BE530" s="204"/>
      <c r="BF530" s="204"/>
      <c r="BG530" s="204"/>
      <c r="BH530" s="204"/>
      <c r="BI530" s="204"/>
      <c r="BJ530" s="204"/>
      <c r="BK530" s="204"/>
      <c r="BL530" s="204"/>
      <c r="BM530" s="204"/>
      <c r="BN530" s="204"/>
      <c r="BO530" s="204"/>
      <c r="BP530" s="204"/>
      <c r="BQ530" s="204"/>
      <c r="BR530" s="204"/>
      <c r="BS530" s="204"/>
      <c r="BT530" s="204"/>
      <c r="BU530" s="204"/>
      <c r="BV530" s="204"/>
      <c r="BW530" s="204"/>
      <c r="BX530" s="204"/>
      <c r="BY530" s="204"/>
      <c r="BZ530" s="204"/>
      <c r="CA530" s="204"/>
      <c r="CB530" s="204"/>
      <c r="CC530" s="204"/>
      <c r="CD530" s="204"/>
      <c r="CE530" s="204"/>
      <c r="CF530" s="204"/>
      <c r="CG530" s="204"/>
      <c r="CH530" s="204"/>
      <c r="CI530" s="204"/>
      <c r="CJ530" s="204"/>
    </row>
    <row r="531" spans="1:88" s="205" customFormat="1" ht="30" customHeight="1">
      <c r="A531" s="201">
        <v>24</v>
      </c>
      <c r="B531" s="202" t="s">
        <v>3387</v>
      </c>
      <c r="C531" s="202" t="s">
        <v>3380</v>
      </c>
      <c r="D531" s="218" t="s">
        <v>4239</v>
      </c>
      <c r="E531" s="218" t="s">
        <v>4240</v>
      </c>
      <c r="F531" s="203">
        <v>176</v>
      </c>
      <c r="G531" s="203">
        <f t="shared" si="30"/>
        <v>123.2</v>
      </c>
      <c r="H531" s="176">
        <f t="shared" si="28"/>
        <v>0.63360000000000005</v>
      </c>
      <c r="I531" s="176">
        <f t="shared" si="29"/>
        <v>1.2437333333333334</v>
      </c>
      <c r="J531" s="202" t="s">
        <v>4241</v>
      </c>
      <c r="K531" s="204"/>
      <c r="L531" s="204"/>
      <c r="M531" s="204"/>
      <c r="N531" s="204"/>
      <c r="O531" s="204"/>
      <c r="P531" s="204"/>
      <c r="Q531" s="204"/>
      <c r="R531" s="204"/>
      <c r="S531" s="204"/>
      <c r="T531" s="204"/>
      <c r="U531" s="204"/>
      <c r="V531" s="204"/>
      <c r="W531" s="204"/>
      <c r="X531" s="204"/>
      <c r="Y531" s="204"/>
      <c r="Z531" s="204"/>
      <c r="AA531" s="204"/>
      <c r="AB531" s="204"/>
      <c r="AC531" s="204"/>
      <c r="AD531" s="204"/>
      <c r="AE531" s="204"/>
      <c r="AF531" s="204"/>
      <c r="AG531" s="204"/>
      <c r="AH531" s="204"/>
      <c r="AI531" s="204"/>
      <c r="AJ531" s="204"/>
      <c r="AK531" s="204"/>
      <c r="AL531" s="204"/>
      <c r="AM531" s="204"/>
      <c r="AN531" s="204"/>
      <c r="AO531" s="204"/>
      <c r="AP531" s="204"/>
      <c r="AQ531" s="204"/>
      <c r="AR531" s="204"/>
      <c r="AS531" s="204"/>
      <c r="AT531" s="204"/>
      <c r="AU531" s="204"/>
      <c r="AV531" s="204"/>
      <c r="AW531" s="204"/>
      <c r="AX531" s="204"/>
      <c r="AY531" s="204"/>
      <c r="AZ531" s="204"/>
      <c r="BA531" s="204"/>
      <c r="BB531" s="204"/>
      <c r="BC531" s="204"/>
      <c r="BD531" s="204"/>
      <c r="BE531" s="204"/>
      <c r="BF531" s="204"/>
      <c r="BG531" s="204"/>
      <c r="BH531" s="204"/>
      <c r="BI531" s="204"/>
      <c r="BJ531" s="204"/>
      <c r="BK531" s="204"/>
      <c r="BL531" s="204"/>
      <c r="BM531" s="204"/>
      <c r="BN531" s="204"/>
      <c r="BO531" s="204"/>
      <c r="BP531" s="204"/>
      <c r="BQ531" s="204"/>
      <c r="BR531" s="204"/>
      <c r="BS531" s="204"/>
      <c r="BT531" s="204"/>
      <c r="BU531" s="204"/>
      <c r="BV531" s="204"/>
      <c r="BW531" s="204"/>
      <c r="BX531" s="204"/>
      <c r="BY531" s="204"/>
      <c r="BZ531" s="204"/>
      <c r="CA531" s="204"/>
      <c r="CB531" s="204"/>
      <c r="CC531" s="204"/>
      <c r="CD531" s="204"/>
      <c r="CE531" s="204"/>
      <c r="CF531" s="204"/>
      <c r="CG531" s="204"/>
      <c r="CH531" s="204"/>
      <c r="CI531" s="204"/>
      <c r="CJ531" s="204"/>
    </row>
    <row r="532" spans="1:88" s="205" customFormat="1" ht="30" customHeight="1">
      <c r="A532" s="201">
        <v>25</v>
      </c>
      <c r="B532" s="202" t="s">
        <v>3387</v>
      </c>
      <c r="C532" s="202" t="s">
        <v>3380</v>
      </c>
      <c r="D532" s="218" t="s">
        <v>228</v>
      </c>
      <c r="E532" s="218" t="s">
        <v>4242</v>
      </c>
      <c r="F532" s="203">
        <v>197</v>
      </c>
      <c r="G532" s="203">
        <f t="shared" si="30"/>
        <v>137.9</v>
      </c>
      <c r="H532" s="176">
        <f t="shared" si="28"/>
        <v>0.70920000000000005</v>
      </c>
      <c r="I532" s="176">
        <f t="shared" si="29"/>
        <v>1.3921333333333334</v>
      </c>
      <c r="J532" s="202" t="s">
        <v>1221</v>
      </c>
      <c r="K532" s="204"/>
      <c r="L532" s="204"/>
      <c r="M532" s="204"/>
      <c r="N532" s="204"/>
      <c r="O532" s="204"/>
      <c r="P532" s="204"/>
      <c r="Q532" s="204"/>
      <c r="R532" s="204"/>
      <c r="S532" s="204"/>
      <c r="T532" s="204"/>
      <c r="U532" s="204"/>
      <c r="V532" s="204"/>
      <c r="W532" s="204"/>
      <c r="X532" s="204"/>
      <c r="Y532" s="204"/>
      <c r="Z532" s="204"/>
      <c r="AA532" s="204"/>
      <c r="AB532" s="204"/>
      <c r="AC532" s="204"/>
      <c r="AD532" s="204"/>
      <c r="AE532" s="204"/>
      <c r="AF532" s="204"/>
      <c r="AG532" s="204"/>
      <c r="AH532" s="204"/>
      <c r="AI532" s="204"/>
      <c r="AJ532" s="204"/>
      <c r="AK532" s="204"/>
      <c r="AL532" s="204"/>
      <c r="AM532" s="204"/>
      <c r="AN532" s="204"/>
      <c r="AO532" s="204"/>
      <c r="AP532" s="204"/>
      <c r="AQ532" s="204"/>
      <c r="AR532" s="204"/>
      <c r="AS532" s="204"/>
      <c r="AT532" s="204"/>
      <c r="AU532" s="204"/>
      <c r="AV532" s="204"/>
      <c r="AW532" s="204"/>
      <c r="AX532" s="204"/>
      <c r="AY532" s="204"/>
      <c r="AZ532" s="204"/>
      <c r="BA532" s="204"/>
      <c r="BB532" s="204"/>
      <c r="BC532" s="204"/>
      <c r="BD532" s="204"/>
      <c r="BE532" s="204"/>
      <c r="BF532" s="204"/>
      <c r="BG532" s="204"/>
      <c r="BH532" s="204"/>
      <c r="BI532" s="204"/>
      <c r="BJ532" s="204"/>
      <c r="BK532" s="204"/>
      <c r="BL532" s="204"/>
      <c r="BM532" s="204"/>
      <c r="BN532" s="204"/>
      <c r="BO532" s="204"/>
      <c r="BP532" s="204"/>
      <c r="BQ532" s="204"/>
      <c r="BR532" s="204"/>
      <c r="BS532" s="204"/>
      <c r="BT532" s="204"/>
      <c r="BU532" s="204"/>
      <c r="BV532" s="204"/>
      <c r="BW532" s="204"/>
      <c r="BX532" s="204"/>
      <c r="BY532" s="204"/>
      <c r="BZ532" s="204"/>
      <c r="CA532" s="204"/>
      <c r="CB532" s="204"/>
      <c r="CC532" s="204"/>
      <c r="CD532" s="204"/>
      <c r="CE532" s="204"/>
      <c r="CF532" s="204"/>
      <c r="CG532" s="204"/>
      <c r="CH532" s="204"/>
      <c r="CI532" s="204"/>
      <c r="CJ532" s="204"/>
    </row>
    <row r="533" spans="1:88" s="205" customFormat="1" ht="30" customHeight="1">
      <c r="A533" s="201">
        <v>26</v>
      </c>
      <c r="B533" s="202" t="s">
        <v>3387</v>
      </c>
      <c r="C533" s="202" t="s">
        <v>3380</v>
      </c>
      <c r="D533" s="218" t="s">
        <v>3408</v>
      </c>
      <c r="E533" s="218" t="s">
        <v>4243</v>
      </c>
      <c r="F533" s="203">
        <v>97</v>
      </c>
      <c r="G533" s="203">
        <f t="shared" si="30"/>
        <v>67.900000000000006</v>
      </c>
      <c r="H533" s="176">
        <f t="shared" si="28"/>
        <v>0.34920000000000001</v>
      </c>
      <c r="I533" s="176">
        <f t="shared" si="29"/>
        <v>0.68546666666666667</v>
      </c>
      <c r="J533" s="202" t="s">
        <v>1409</v>
      </c>
      <c r="K533" s="204"/>
      <c r="L533" s="204"/>
      <c r="M533" s="204"/>
      <c r="N533" s="204"/>
      <c r="O533" s="204"/>
      <c r="P533" s="204"/>
      <c r="Q533" s="204"/>
      <c r="R533" s="204"/>
      <c r="S533" s="204"/>
      <c r="T533" s="204"/>
      <c r="U533" s="204"/>
      <c r="V533" s="204"/>
      <c r="W533" s="204"/>
      <c r="X533" s="204"/>
      <c r="Y533" s="204"/>
      <c r="Z533" s="204"/>
      <c r="AA533" s="204"/>
      <c r="AB533" s="204"/>
      <c r="AC533" s="204"/>
      <c r="AD533" s="204"/>
      <c r="AE533" s="204"/>
      <c r="AF533" s="204"/>
      <c r="AG533" s="204"/>
      <c r="AH533" s="204"/>
      <c r="AI533" s="204"/>
      <c r="AJ533" s="204"/>
      <c r="AK533" s="204"/>
      <c r="AL533" s="204"/>
      <c r="AM533" s="204"/>
      <c r="AN533" s="204"/>
      <c r="AO533" s="204"/>
      <c r="AP533" s="204"/>
      <c r="AQ533" s="204"/>
      <c r="AR533" s="204"/>
      <c r="AS533" s="204"/>
      <c r="AT533" s="204"/>
      <c r="AU533" s="204"/>
      <c r="AV533" s="204"/>
      <c r="AW533" s="204"/>
      <c r="AX533" s="204"/>
      <c r="AY533" s="204"/>
      <c r="AZ533" s="204"/>
      <c r="BA533" s="204"/>
      <c r="BB533" s="204"/>
      <c r="BC533" s="204"/>
      <c r="BD533" s="204"/>
      <c r="BE533" s="204"/>
      <c r="BF533" s="204"/>
      <c r="BG533" s="204"/>
      <c r="BH533" s="204"/>
      <c r="BI533" s="204"/>
      <c r="BJ533" s="204"/>
      <c r="BK533" s="204"/>
      <c r="BL533" s="204"/>
      <c r="BM533" s="204"/>
      <c r="BN533" s="204"/>
      <c r="BO533" s="204"/>
      <c r="BP533" s="204"/>
      <c r="BQ533" s="204"/>
      <c r="BR533" s="204"/>
      <c r="BS533" s="204"/>
      <c r="BT533" s="204"/>
      <c r="BU533" s="204"/>
      <c r="BV533" s="204"/>
      <c r="BW533" s="204"/>
      <c r="BX533" s="204"/>
      <c r="BY533" s="204"/>
      <c r="BZ533" s="204"/>
      <c r="CA533" s="204"/>
      <c r="CB533" s="204"/>
      <c r="CC533" s="204"/>
      <c r="CD533" s="204"/>
      <c r="CE533" s="204"/>
      <c r="CF533" s="204"/>
      <c r="CG533" s="204"/>
      <c r="CH533" s="204"/>
      <c r="CI533" s="204"/>
      <c r="CJ533" s="204"/>
    </row>
    <row r="534" spans="1:88" s="205" customFormat="1" ht="30" customHeight="1">
      <c r="A534" s="201">
        <v>27</v>
      </c>
      <c r="B534" s="202" t="s">
        <v>3387</v>
      </c>
      <c r="C534" s="202" t="s">
        <v>3380</v>
      </c>
      <c r="D534" s="218" t="s">
        <v>3408</v>
      </c>
      <c r="E534" s="218" t="s">
        <v>4244</v>
      </c>
      <c r="F534" s="203">
        <v>91</v>
      </c>
      <c r="G534" s="203">
        <f t="shared" si="30"/>
        <v>63.7</v>
      </c>
      <c r="H534" s="176">
        <f t="shared" si="28"/>
        <v>0.3276</v>
      </c>
      <c r="I534" s="176">
        <f t="shared" si="29"/>
        <v>0.64306666666666656</v>
      </c>
      <c r="J534" s="202" t="s">
        <v>1409</v>
      </c>
      <c r="K534" s="204"/>
      <c r="L534" s="204"/>
      <c r="M534" s="204"/>
      <c r="N534" s="204"/>
      <c r="O534" s="204"/>
      <c r="P534" s="204"/>
      <c r="Q534" s="204"/>
      <c r="R534" s="204"/>
      <c r="S534" s="204"/>
      <c r="T534" s="204"/>
      <c r="U534" s="204"/>
      <c r="V534" s="204"/>
      <c r="W534" s="204"/>
      <c r="X534" s="204"/>
      <c r="Y534" s="204"/>
      <c r="Z534" s="204"/>
      <c r="AA534" s="204"/>
      <c r="AB534" s="204"/>
      <c r="AC534" s="204"/>
      <c r="AD534" s="204"/>
      <c r="AE534" s="204"/>
      <c r="AF534" s="204"/>
      <c r="AG534" s="204"/>
      <c r="AH534" s="204"/>
      <c r="AI534" s="204"/>
      <c r="AJ534" s="204"/>
      <c r="AK534" s="204"/>
      <c r="AL534" s="204"/>
      <c r="AM534" s="204"/>
      <c r="AN534" s="204"/>
      <c r="AO534" s="204"/>
      <c r="AP534" s="204"/>
      <c r="AQ534" s="204"/>
      <c r="AR534" s="204"/>
      <c r="AS534" s="204"/>
      <c r="AT534" s="204"/>
      <c r="AU534" s="204"/>
      <c r="AV534" s="204"/>
      <c r="AW534" s="204"/>
      <c r="AX534" s="204"/>
      <c r="AY534" s="204"/>
      <c r="AZ534" s="204"/>
      <c r="BA534" s="204"/>
      <c r="BB534" s="204"/>
      <c r="BC534" s="204"/>
      <c r="BD534" s="204"/>
      <c r="BE534" s="204"/>
      <c r="BF534" s="204"/>
      <c r="BG534" s="204"/>
      <c r="BH534" s="204"/>
      <c r="BI534" s="204"/>
      <c r="BJ534" s="204"/>
      <c r="BK534" s="204"/>
      <c r="BL534" s="204"/>
      <c r="BM534" s="204"/>
      <c r="BN534" s="204"/>
      <c r="BO534" s="204"/>
      <c r="BP534" s="204"/>
      <c r="BQ534" s="204"/>
      <c r="BR534" s="204"/>
      <c r="BS534" s="204"/>
      <c r="BT534" s="204"/>
      <c r="BU534" s="204"/>
      <c r="BV534" s="204"/>
      <c r="BW534" s="204"/>
      <c r="BX534" s="204"/>
      <c r="BY534" s="204"/>
      <c r="BZ534" s="204"/>
      <c r="CA534" s="204"/>
      <c r="CB534" s="204"/>
      <c r="CC534" s="204"/>
      <c r="CD534" s="204"/>
      <c r="CE534" s="204"/>
      <c r="CF534" s="204"/>
      <c r="CG534" s="204"/>
      <c r="CH534" s="204"/>
      <c r="CI534" s="204"/>
      <c r="CJ534" s="204"/>
    </row>
    <row r="535" spans="1:88" s="205" customFormat="1" ht="30" customHeight="1">
      <c r="A535" s="201">
        <v>28</v>
      </c>
      <c r="B535" s="202" t="s">
        <v>3387</v>
      </c>
      <c r="C535" s="202" t="s">
        <v>3387</v>
      </c>
      <c r="D535" s="218" t="s">
        <v>3387</v>
      </c>
      <c r="E535" s="218" t="s">
        <v>4245</v>
      </c>
      <c r="F535" s="203">
        <v>93</v>
      </c>
      <c r="G535" s="203">
        <f t="shared" si="30"/>
        <v>65.099999999999994</v>
      </c>
      <c r="H535" s="176">
        <f t="shared" si="28"/>
        <v>0.33479999999999999</v>
      </c>
      <c r="I535" s="176">
        <f t="shared" si="29"/>
        <v>0.65720000000000001</v>
      </c>
      <c r="J535" s="202" t="s">
        <v>1410</v>
      </c>
      <c r="K535" s="204"/>
      <c r="L535" s="204"/>
      <c r="M535" s="204"/>
      <c r="N535" s="204"/>
      <c r="O535" s="204"/>
      <c r="P535" s="204"/>
      <c r="Q535" s="204"/>
      <c r="R535" s="204"/>
      <c r="S535" s="204"/>
      <c r="T535" s="204"/>
      <c r="U535" s="204"/>
      <c r="V535" s="204"/>
      <c r="W535" s="204"/>
      <c r="X535" s="204"/>
      <c r="Y535" s="204"/>
      <c r="Z535" s="204"/>
      <c r="AA535" s="204"/>
      <c r="AB535" s="204"/>
      <c r="AC535" s="204"/>
      <c r="AD535" s="204"/>
      <c r="AE535" s="204"/>
      <c r="AF535" s="204"/>
      <c r="AG535" s="204"/>
      <c r="AH535" s="204"/>
      <c r="AI535" s="204"/>
      <c r="AJ535" s="204"/>
      <c r="AK535" s="204"/>
      <c r="AL535" s="204"/>
      <c r="AM535" s="204"/>
      <c r="AN535" s="204"/>
      <c r="AO535" s="204"/>
      <c r="AP535" s="204"/>
      <c r="AQ535" s="204"/>
      <c r="AR535" s="204"/>
      <c r="AS535" s="204"/>
      <c r="AT535" s="204"/>
      <c r="AU535" s="204"/>
      <c r="AV535" s="204"/>
      <c r="AW535" s="204"/>
      <c r="AX535" s="204"/>
      <c r="AY535" s="204"/>
      <c r="AZ535" s="204"/>
      <c r="BA535" s="204"/>
      <c r="BB535" s="204"/>
      <c r="BC535" s="204"/>
      <c r="BD535" s="204"/>
      <c r="BE535" s="204"/>
      <c r="BF535" s="204"/>
      <c r="BG535" s="204"/>
      <c r="BH535" s="204"/>
      <c r="BI535" s="204"/>
      <c r="BJ535" s="204"/>
      <c r="BK535" s="204"/>
      <c r="BL535" s="204"/>
      <c r="BM535" s="204"/>
      <c r="BN535" s="204"/>
      <c r="BO535" s="204"/>
      <c r="BP535" s="204"/>
      <c r="BQ535" s="204"/>
      <c r="BR535" s="204"/>
      <c r="BS535" s="204"/>
      <c r="BT535" s="204"/>
      <c r="BU535" s="204"/>
      <c r="BV535" s="204"/>
      <c r="BW535" s="204"/>
      <c r="BX535" s="204"/>
      <c r="BY535" s="204"/>
      <c r="BZ535" s="204"/>
      <c r="CA535" s="204"/>
      <c r="CB535" s="204"/>
      <c r="CC535" s="204"/>
      <c r="CD535" s="204"/>
      <c r="CE535" s="204"/>
      <c r="CF535" s="204"/>
      <c r="CG535" s="204"/>
      <c r="CH535" s="204"/>
      <c r="CI535" s="204"/>
      <c r="CJ535" s="204"/>
    </row>
    <row r="536" spans="1:88" s="205" customFormat="1" ht="30" customHeight="1">
      <c r="A536" s="201">
        <v>29</v>
      </c>
      <c r="B536" s="202" t="s">
        <v>3387</v>
      </c>
      <c r="C536" s="202" t="s">
        <v>3387</v>
      </c>
      <c r="D536" s="218" t="s">
        <v>3387</v>
      </c>
      <c r="E536" s="218" t="s">
        <v>3386</v>
      </c>
      <c r="F536" s="203">
        <v>100</v>
      </c>
      <c r="G536" s="203">
        <f t="shared" si="30"/>
        <v>70</v>
      </c>
      <c r="H536" s="176">
        <f t="shared" si="28"/>
        <v>0.36</v>
      </c>
      <c r="I536" s="176">
        <f t="shared" si="29"/>
        <v>0.70666666666666667</v>
      </c>
      <c r="J536" s="202" t="s">
        <v>1410</v>
      </c>
      <c r="K536" s="204"/>
      <c r="L536" s="204"/>
      <c r="M536" s="204"/>
      <c r="N536" s="204"/>
      <c r="O536" s="204"/>
      <c r="P536" s="204"/>
      <c r="Q536" s="204"/>
      <c r="R536" s="204"/>
      <c r="S536" s="204"/>
      <c r="T536" s="204"/>
      <c r="U536" s="204"/>
      <c r="V536" s="204"/>
      <c r="W536" s="204"/>
      <c r="X536" s="204"/>
      <c r="Y536" s="204"/>
      <c r="Z536" s="204"/>
      <c r="AA536" s="204"/>
      <c r="AB536" s="204"/>
      <c r="AC536" s="204"/>
      <c r="AD536" s="204"/>
      <c r="AE536" s="204"/>
      <c r="AF536" s="204"/>
      <c r="AG536" s="204"/>
      <c r="AH536" s="204"/>
      <c r="AI536" s="204"/>
      <c r="AJ536" s="204"/>
      <c r="AK536" s="204"/>
      <c r="AL536" s="204"/>
      <c r="AM536" s="204"/>
      <c r="AN536" s="204"/>
      <c r="AO536" s="204"/>
      <c r="AP536" s="204"/>
      <c r="AQ536" s="204"/>
      <c r="AR536" s="204"/>
      <c r="AS536" s="204"/>
      <c r="AT536" s="204"/>
      <c r="AU536" s="204"/>
      <c r="AV536" s="204"/>
      <c r="AW536" s="204"/>
      <c r="AX536" s="204"/>
      <c r="AY536" s="204"/>
      <c r="AZ536" s="204"/>
      <c r="BA536" s="204"/>
      <c r="BB536" s="204"/>
      <c r="BC536" s="204"/>
      <c r="BD536" s="204"/>
      <c r="BE536" s="204"/>
      <c r="BF536" s="204"/>
      <c r="BG536" s="204"/>
      <c r="BH536" s="204"/>
      <c r="BI536" s="204"/>
      <c r="BJ536" s="204"/>
      <c r="BK536" s="204"/>
      <c r="BL536" s="204"/>
      <c r="BM536" s="204"/>
      <c r="BN536" s="204"/>
      <c r="BO536" s="204"/>
      <c r="BP536" s="204"/>
      <c r="BQ536" s="204"/>
      <c r="BR536" s="204"/>
      <c r="BS536" s="204"/>
      <c r="BT536" s="204"/>
      <c r="BU536" s="204"/>
      <c r="BV536" s="204"/>
      <c r="BW536" s="204"/>
      <c r="BX536" s="204"/>
      <c r="BY536" s="204"/>
      <c r="BZ536" s="204"/>
      <c r="CA536" s="204"/>
      <c r="CB536" s="204"/>
      <c r="CC536" s="204"/>
      <c r="CD536" s="204"/>
      <c r="CE536" s="204"/>
      <c r="CF536" s="204"/>
      <c r="CG536" s="204"/>
      <c r="CH536" s="204"/>
      <c r="CI536" s="204"/>
      <c r="CJ536" s="204"/>
    </row>
    <row r="537" spans="1:88" s="205" customFormat="1" ht="30" customHeight="1">
      <c r="A537" s="201">
        <v>30</v>
      </c>
      <c r="B537" s="202" t="s">
        <v>3387</v>
      </c>
      <c r="C537" s="202" t="s">
        <v>3387</v>
      </c>
      <c r="D537" s="218" t="s">
        <v>3387</v>
      </c>
      <c r="E537" s="218" t="s">
        <v>4246</v>
      </c>
      <c r="F537" s="203">
        <v>120</v>
      </c>
      <c r="G537" s="203">
        <f t="shared" si="30"/>
        <v>84</v>
      </c>
      <c r="H537" s="176">
        <f t="shared" si="28"/>
        <v>0.43199999999999994</v>
      </c>
      <c r="I537" s="176">
        <f t="shared" si="29"/>
        <v>0.84799999999999998</v>
      </c>
      <c r="J537" s="202" t="s">
        <v>1410</v>
      </c>
      <c r="K537" s="204"/>
      <c r="L537" s="204"/>
      <c r="M537" s="204"/>
      <c r="N537" s="204"/>
      <c r="O537" s="204"/>
      <c r="P537" s="204"/>
      <c r="Q537" s="204"/>
      <c r="R537" s="204"/>
      <c r="S537" s="204"/>
      <c r="T537" s="204"/>
      <c r="U537" s="204"/>
      <c r="V537" s="204"/>
      <c r="W537" s="204"/>
      <c r="X537" s="204"/>
      <c r="Y537" s="204"/>
      <c r="Z537" s="204"/>
      <c r="AA537" s="204"/>
      <c r="AB537" s="204"/>
      <c r="AC537" s="204"/>
      <c r="AD537" s="204"/>
      <c r="AE537" s="204"/>
      <c r="AF537" s="204"/>
      <c r="AG537" s="204"/>
      <c r="AH537" s="204"/>
      <c r="AI537" s="204"/>
      <c r="AJ537" s="204"/>
      <c r="AK537" s="204"/>
      <c r="AL537" s="204"/>
      <c r="AM537" s="204"/>
      <c r="AN537" s="204"/>
      <c r="AO537" s="204"/>
      <c r="AP537" s="204"/>
      <c r="AQ537" s="204"/>
      <c r="AR537" s="204"/>
      <c r="AS537" s="204"/>
      <c r="AT537" s="204"/>
      <c r="AU537" s="204"/>
      <c r="AV537" s="204"/>
      <c r="AW537" s="204"/>
      <c r="AX537" s="204"/>
      <c r="AY537" s="204"/>
      <c r="AZ537" s="204"/>
      <c r="BA537" s="204"/>
      <c r="BB537" s="204"/>
      <c r="BC537" s="204"/>
      <c r="BD537" s="204"/>
      <c r="BE537" s="204"/>
      <c r="BF537" s="204"/>
      <c r="BG537" s="204"/>
      <c r="BH537" s="204"/>
      <c r="BI537" s="204"/>
      <c r="BJ537" s="204"/>
      <c r="BK537" s="204"/>
      <c r="BL537" s="204"/>
      <c r="BM537" s="204"/>
      <c r="BN537" s="204"/>
      <c r="BO537" s="204"/>
      <c r="BP537" s="204"/>
      <c r="BQ537" s="204"/>
      <c r="BR537" s="204"/>
      <c r="BS537" s="204"/>
      <c r="BT537" s="204"/>
      <c r="BU537" s="204"/>
      <c r="BV537" s="204"/>
      <c r="BW537" s="204"/>
      <c r="BX537" s="204"/>
      <c r="BY537" s="204"/>
      <c r="BZ537" s="204"/>
      <c r="CA537" s="204"/>
      <c r="CB537" s="204"/>
      <c r="CC537" s="204"/>
      <c r="CD537" s="204"/>
      <c r="CE537" s="204"/>
      <c r="CF537" s="204"/>
      <c r="CG537" s="204"/>
      <c r="CH537" s="204"/>
      <c r="CI537" s="204"/>
      <c r="CJ537" s="204"/>
    </row>
    <row r="538" spans="1:88" s="205" customFormat="1" ht="30" customHeight="1">
      <c r="A538" s="201">
        <v>31</v>
      </c>
      <c r="B538" s="202" t="s">
        <v>3387</v>
      </c>
      <c r="C538" s="202" t="s">
        <v>3387</v>
      </c>
      <c r="D538" s="218" t="s">
        <v>3393</v>
      </c>
      <c r="E538" s="218" t="s">
        <v>3392</v>
      </c>
      <c r="F538" s="203">
        <v>70</v>
      </c>
      <c r="G538" s="203">
        <f t="shared" si="30"/>
        <v>49</v>
      </c>
      <c r="H538" s="176">
        <f t="shared" si="28"/>
        <v>0.252</v>
      </c>
      <c r="I538" s="176">
        <f t="shared" si="29"/>
        <v>0.4946666666666667</v>
      </c>
      <c r="J538" s="202" t="s">
        <v>1411</v>
      </c>
      <c r="K538" s="204"/>
      <c r="L538" s="204"/>
      <c r="M538" s="204"/>
      <c r="N538" s="204"/>
      <c r="O538" s="204"/>
      <c r="P538" s="204"/>
      <c r="Q538" s="204"/>
      <c r="R538" s="204"/>
      <c r="S538" s="204"/>
      <c r="T538" s="204"/>
      <c r="U538" s="204"/>
      <c r="V538" s="204"/>
      <c r="W538" s="204"/>
      <c r="X538" s="204"/>
      <c r="Y538" s="204"/>
      <c r="Z538" s="204"/>
      <c r="AA538" s="204"/>
      <c r="AB538" s="204"/>
      <c r="AC538" s="204"/>
      <c r="AD538" s="204"/>
      <c r="AE538" s="204"/>
      <c r="AF538" s="204"/>
      <c r="AG538" s="204"/>
      <c r="AH538" s="204"/>
      <c r="AI538" s="204"/>
      <c r="AJ538" s="204"/>
      <c r="AK538" s="204"/>
      <c r="AL538" s="204"/>
      <c r="AM538" s="204"/>
      <c r="AN538" s="204"/>
      <c r="AO538" s="204"/>
      <c r="AP538" s="204"/>
      <c r="AQ538" s="204"/>
      <c r="AR538" s="204"/>
      <c r="AS538" s="204"/>
      <c r="AT538" s="204"/>
      <c r="AU538" s="204"/>
      <c r="AV538" s="204"/>
      <c r="AW538" s="204"/>
      <c r="AX538" s="204"/>
      <c r="AY538" s="204"/>
      <c r="AZ538" s="204"/>
      <c r="BA538" s="204"/>
      <c r="BB538" s="204"/>
      <c r="BC538" s="204"/>
      <c r="BD538" s="204"/>
      <c r="BE538" s="204"/>
      <c r="BF538" s="204"/>
      <c r="BG538" s="204"/>
      <c r="BH538" s="204"/>
      <c r="BI538" s="204"/>
      <c r="BJ538" s="204"/>
      <c r="BK538" s="204"/>
      <c r="BL538" s="204"/>
      <c r="BM538" s="204"/>
      <c r="BN538" s="204"/>
      <c r="BO538" s="204"/>
      <c r="BP538" s="204"/>
      <c r="BQ538" s="204"/>
      <c r="BR538" s="204"/>
      <c r="BS538" s="204"/>
      <c r="BT538" s="204"/>
      <c r="BU538" s="204"/>
      <c r="BV538" s="204"/>
      <c r="BW538" s="204"/>
      <c r="BX538" s="204"/>
      <c r="BY538" s="204"/>
      <c r="BZ538" s="204"/>
      <c r="CA538" s="204"/>
      <c r="CB538" s="204"/>
      <c r="CC538" s="204"/>
      <c r="CD538" s="204"/>
      <c r="CE538" s="204"/>
      <c r="CF538" s="204"/>
      <c r="CG538" s="204"/>
      <c r="CH538" s="204"/>
      <c r="CI538" s="204"/>
      <c r="CJ538" s="204"/>
    </row>
    <row r="539" spans="1:88" s="205" customFormat="1" ht="30" customHeight="1">
      <c r="A539" s="201">
        <v>32</v>
      </c>
      <c r="B539" s="202" t="s">
        <v>3387</v>
      </c>
      <c r="C539" s="202" t="s">
        <v>3387</v>
      </c>
      <c r="D539" s="218" t="s">
        <v>3393</v>
      </c>
      <c r="E539" s="218" t="s">
        <v>4247</v>
      </c>
      <c r="F539" s="203">
        <v>87</v>
      </c>
      <c r="G539" s="203">
        <f t="shared" si="30"/>
        <v>60.9</v>
      </c>
      <c r="H539" s="176">
        <f t="shared" si="28"/>
        <v>0.31319999999999998</v>
      </c>
      <c r="I539" s="176">
        <f t="shared" si="29"/>
        <v>0.61480000000000001</v>
      </c>
      <c r="J539" s="202" t="s">
        <v>1411</v>
      </c>
      <c r="K539" s="204"/>
      <c r="L539" s="204"/>
      <c r="M539" s="204"/>
      <c r="N539" s="204"/>
      <c r="O539" s="204"/>
      <c r="P539" s="204"/>
      <c r="Q539" s="204"/>
      <c r="R539" s="204"/>
      <c r="S539" s="204"/>
      <c r="T539" s="204"/>
      <c r="U539" s="204"/>
      <c r="V539" s="204"/>
      <c r="W539" s="204"/>
      <c r="X539" s="204"/>
      <c r="Y539" s="204"/>
      <c r="Z539" s="204"/>
      <c r="AA539" s="204"/>
      <c r="AB539" s="204"/>
      <c r="AC539" s="204"/>
      <c r="AD539" s="204"/>
      <c r="AE539" s="204"/>
      <c r="AF539" s="204"/>
      <c r="AG539" s="204"/>
      <c r="AH539" s="204"/>
      <c r="AI539" s="204"/>
      <c r="AJ539" s="204"/>
      <c r="AK539" s="204"/>
      <c r="AL539" s="204"/>
      <c r="AM539" s="204"/>
      <c r="AN539" s="204"/>
      <c r="AO539" s="204"/>
      <c r="AP539" s="204"/>
      <c r="AQ539" s="204"/>
      <c r="AR539" s="204"/>
      <c r="AS539" s="204"/>
      <c r="AT539" s="204"/>
      <c r="AU539" s="204"/>
      <c r="AV539" s="204"/>
      <c r="AW539" s="204"/>
      <c r="AX539" s="204"/>
      <c r="AY539" s="204"/>
      <c r="AZ539" s="204"/>
      <c r="BA539" s="204"/>
      <c r="BB539" s="204"/>
      <c r="BC539" s="204"/>
      <c r="BD539" s="204"/>
      <c r="BE539" s="204"/>
      <c r="BF539" s="204"/>
      <c r="BG539" s="204"/>
      <c r="BH539" s="204"/>
      <c r="BI539" s="204"/>
      <c r="BJ539" s="204"/>
      <c r="BK539" s="204"/>
      <c r="BL539" s="204"/>
      <c r="BM539" s="204"/>
      <c r="BN539" s="204"/>
      <c r="BO539" s="204"/>
      <c r="BP539" s="204"/>
      <c r="BQ539" s="204"/>
      <c r="BR539" s="204"/>
      <c r="BS539" s="204"/>
      <c r="BT539" s="204"/>
      <c r="BU539" s="204"/>
      <c r="BV539" s="204"/>
      <c r="BW539" s="204"/>
      <c r="BX539" s="204"/>
      <c r="BY539" s="204"/>
      <c r="BZ539" s="204"/>
      <c r="CA539" s="204"/>
      <c r="CB539" s="204"/>
      <c r="CC539" s="204"/>
      <c r="CD539" s="204"/>
      <c r="CE539" s="204"/>
      <c r="CF539" s="204"/>
      <c r="CG539" s="204"/>
      <c r="CH539" s="204"/>
      <c r="CI539" s="204"/>
      <c r="CJ539" s="204"/>
    </row>
    <row r="540" spans="1:88" s="205" customFormat="1" ht="30" customHeight="1">
      <c r="A540" s="201">
        <v>33</v>
      </c>
      <c r="B540" s="202" t="s">
        <v>3387</v>
      </c>
      <c r="C540" s="202" t="s">
        <v>3387</v>
      </c>
      <c r="D540" s="218" t="s">
        <v>3393</v>
      </c>
      <c r="E540" s="218" t="s">
        <v>3394</v>
      </c>
      <c r="F540" s="203">
        <v>124</v>
      </c>
      <c r="G540" s="203">
        <f t="shared" si="30"/>
        <v>86.8</v>
      </c>
      <c r="H540" s="176">
        <f t="shared" si="28"/>
        <v>0.44639999999999991</v>
      </c>
      <c r="I540" s="176">
        <f t="shared" si="29"/>
        <v>0.87626666666666664</v>
      </c>
      <c r="J540" s="202" t="s">
        <v>1411</v>
      </c>
      <c r="K540" s="204"/>
      <c r="L540" s="204"/>
      <c r="M540" s="204"/>
      <c r="N540" s="204"/>
      <c r="O540" s="204"/>
      <c r="P540" s="204"/>
      <c r="Q540" s="204"/>
      <c r="R540" s="204"/>
      <c r="S540" s="204"/>
      <c r="T540" s="204"/>
      <c r="U540" s="204"/>
      <c r="V540" s="204"/>
      <c r="W540" s="204"/>
      <c r="X540" s="204"/>
      <c r="Y540" s="204"/>
      <c r="Z540" s="204"/>
      <c r="AA540" s="204"/>
      <c r="AB540" s="204"/>
      <c r="AC540" s="204"/>
      <c r="AD540" s="204"/>
      <c r="AE540" s="204"/>
      <c r="AF540" s="204"/>
      <c r="AG540" s="204"/>
      <c r="AH540" s="204"/>
      <c r="AI540" s="204"/>
      <c r="AJ540" s="204"/>
      <c r="AK540" s="204"/>
      <c r="AL540" s="204"/>
      <c r="AM540" s="204"/>
      <c r="AN540" s="204"/>
      <c r="AO540" s="204"/>
      <c r="AP540" s="204"/>
      <c r="AQ540" s="204"/>
      <c r="AR540" s="204"/>
      <c r="AS540" s="204"/>
      <c r="AT540" s="204"/>
      <c r="AU540" s="204"/>
      <c r="AV540" s="204"/>
      <c r="AW540" s="204"/>
      <c r="AX540" s="204"/>
      <c r="AY540" s="204"/>
      <c r="AZ540" s="204"/>
      <c r="BA540" s="204"/>
      <c r="BB540" s="204"/>
      <c r="BC540" s="204"/>
      <c r="BD540" s="204"/>
      <c r="BE540" s="204"/>
      <c r="BF540" s="204"/>
      <c r="BG540" s="204"/>
      <c r="BH540" s="204"/>
      <c r="BI540" s="204"/>
      <c r="BJ540" s="204"/>
      <c r="BK540" s="204"/>
      <c r="BL540" s="204"/>
      <c r="BM540" s="204"/>
      <c r="BN540" s="204"/>
      <c r="BO540" s="204"/>
      <c r="BP540" s="204"/>
      <c r="BQ540" s="204"/>
      <c r="BR540" s="204"/>
      <c r="BS540" s="204"/>
      <c r="BT540" s="204"/>
      <c r="BU540" s="204"/>
      <c r="BV540" s="204"/>
      <c r="BW540" s="204"/>
      <c r="BX540" s="204"/>
      <c r="BY540" s="204"/>
      <c r="BZ540" s="204"/>
      <c r="CA540" s="204"/>
      <c r="CB540" s="204"/>
      <c r="CC540" s="204"/>
      <c r="CD540" s="204"/>
      <c r="CE540" s="204"/>
      <c r="CF540" s="204"/>
      <c r="CG540" s="204"/>
      <c r="CH540" s="204"/>
      <c r="CI540" s="204"/>
      <c r="CJ540" s="204"/>
    </row>
    <row r="541" spans="1:88" s="205" customFormat="1" ht="30" customHeight="1">
      <c r="A541" s="201">
        <v>34</v>
      </c>
      <c r="B541" s="202" t="s">
        <v>3387</v>
      </c>
      <c r="C541" s="202" t="s">
        <v>3387</v>
      </c>
      <c r="D541" s="218" t="s">
        <v>4248</v>
      </c>
      <c r="E541" s="218" t="s">
        <v>3414</v>
      </c>
      <c r="F541" s="203">
        <v>74</v>
      </c>
      <c r="G541" s="203">
        <f t="shared" si="30"/>
        <v>51.8</v>
      </c>
      <c r="H541" s="176">
        <f t="shared" si="28"/>
        <v>0.26640000000000003</v>
      </c>
      <c r="I541" s="176">
        <f t="shared" si="29"/>
        <v>0.52293333333333325</v>
      </c>
      <c r="J541" s="202" t="s">
        <v>1412</v>
      </c>
      <c r="K541" s="204"/>
      <c r="L541" s="204"/>
      <c r="M541" s="204"/>
      <c r="N541" s="204"/>
      <c r="O541" s="204"/>
      <c r="P541" s="204"/>
      <c r="Q541" s="204"/>
      <c r="R541" s="204"/>
      <c r="S541" s="204"/>
      <c r="T541" s="204"/>
      <c r="U541" s="204"/>
      <c r="V541" s="204"/>
      <c r="W541" s="204"/>
      <c r="X541" s="204"/>
      <c r="Y541" s="204"/>
      <c r="Z541" s="204"/>
      <c r="AA541" s="204"/>
      <c r="AB541" s="204"/>
      <c r="AC541" s="204"/>
      <c r="AD541" s="204"/>
      <c r="AE541" s="204"/>
      <c r="AF541" s="204"/>
      <c r="AG541" s="204"/>
      <c r="AH541" s="204"/>
      <c r="AI541" s="204"/>
      <c r="AJ541" s="204"/>
      <c r="AK541" s="204"/>
      <c r="AL541" s="204"/>
      <c r="AM541" s="204"/>
      <c r="AN541" s="204"/>
      <c r="AO541" s="204"/>
      <c r="AP541" s="204"/>
      <c r="AQ541" s="204"/>
      <c r="AR541" s="204"/>
      <c r="AS541" s="204"/>
      <c r="AT541" s="204"/>
      <c r="AU541" s="204"/>
      <c r="AV541" s="204"/>
      <c r="AW541" s="204"/>
      <c r="AX541" s="204"/>
      <c r="AY541" s="204"/>
      <c r="AZ541" s="204"/>
      <c r="BA541" s="204"/>
      <c r="BB541" s="204"/>
      <c r="BC541" s="204"/>
      <c r="BD541" s="204"/>
      <c r="BE541" s="204"/>
      <c r="BF541" s="204"/>
      <c r="BG541" s="204"/>
      <c r="BH541" s="204"/>
      <c r="BI541" s="204"/>
      <c r="BJ541" s="204"/>
      <c r="BK541" s="204"/>
      <c r="BL541" s="204"/>
      <c r="BM541" s="204"/>
      <c r="BN541" s="204"/>
      <c r="BO541" s="204"/>
      <c r="BP541" s="204"/>
      <c r="BQ541" s="204"/>
      <c r="BR541" s="204"/>
      <c r="BS541" s="204"/>
      <c r="BT541" s="204"/>
      <c r="BU541" s="204"/>
      <c r="BV541" s="204"/>
      <c r="BW541" s="204"/>
      <c r="BX541" s="204"/>
      <c r="BY541" s="204"/>
      <c r="BZ541" s="204"/>
      <c r="CA541" s="204"/>
      <c r="CB541" s="204"/>
      <c r="CC541" s="204"/>
      <c r="CD541" s="204"/>
      <c r="CE541" s="204"/>
      <c r="CF541" s="204"/>
      <c r="CG541" s="204"/>
      <c r="CH541" s="204"/>
      <c r="CI541" s="204"/>
      <c r="CJ541" s="204"/>
    </row>
    <row r="542" spans="1:88" s="205" customFormat="1" ht="30" customHeight="1">
      <c r="A542" s="201">
        <v>35</v>
      </c>
      <c r="B542" s="202" t="s">
        <v>3387</v>
      </c>
      <c r="C542" s="202" t="s">
        <v>3387</v>
      </c>
      <c r="D542" s="218" t="s">
        <v>4248</v>
      </c>
      <c r="E542" s="218" t="s">
        <v>4249</v>
      </c>
      <c r="F542" s="203">
        <v>173</v>
      </c>
      <c r="G542" s="203">
        <f t="shared" si="30"/>
        <v>121.1</v>
      </c>
      <c r="H542" s="176">
        <f t="shared" si="28"/>
        <v>0.62280000000000002</v>
      </c>
      <c r="I542" s="176">
        <f t="shared" si="29"/>
        <v>1.2225333333333332</v>
      </c>
      <c r="J542" s="202" t="s">
        <v>1412</v>
      </c>
      <c r="K542" s="204"/>
      <c r="L542" s="204"/>
      <c r="M542" s="204"/>
      <c r="N542" s="204"/>
      <c r="O542" s="204"/>
      <c r="P542" s="204"/>
      <c r="Q542" s="204"/>
      <c r="R542" s="204"/>
      <c r="S542" s="204"/>
      <c r="T542" s="204"/>
      <c r="U542" s="204"/>
      <c r="V542" s="204"/>
      <c r="W542" s="204"/>
      <c r="X542" s="204"/>
      <c r="Y542" s="204"/>
      <c r="Z542" s="204"/>
      <c r="AA542" s="204"/>
      <c r="AB542" s="204"/>
      <c r="AC542" s="204"/>
      <c r="AD542" s="204"/>
      <c r="AE542" s="204"/>
      <c r="AF542" s="204"/>
      <c r="AG542" s="204"/>
      <c r="AH542" s="204"/>
      <c r="AI542" s="204"/>
      <c r="AJ542" s="204"/>
      <c r="AK542" s="204"/>
      <c r="AL542" s="204"/>
      <c r="AM542" s="204"/>
      <c r="AN542" s="204"/>
      <c r="AO542" s="204"/>
      <c r="AP542" s="204"/>
      <c r="AQ542" s="204"/>
      <c r="AR542" s="204"/>
      <c r="AS542" s="204"/>
      <c r="AT542" s="204"/>
      <c r="AU542" s="204"/>
      <c r="AV542" s="204"/>
      <c r="AW542" s="204"/>
      <c r="AX542" s="204"/>
      <c r="AY542" s="204"/>
      <c r="AZ542" s="204"/>
      <c r="BA542" s="204"/>
      <c r="BB542" s="204"/>
      <c r="BC542" s="204"/>
      <c r="BD542" s="204"/>
      <c r="BE542" s="204"/>
      <c r="BF542" s="204"/>
      <c r="BG542" s="204"/>
      <c r="BH542" s="204"/>
      <c r="BI542" s="204"/>
      <c r="BJ542" s="204"/>
      <c r="BK542" s="204"/>
      <c r="BL542" s="204"/>
      <c r="BM542" s="204"/>
      <c r="BN542" s="204"/>
      <c r="BO542" s="204"/>
      <c r="BP542" s="204"/>
      <c r="BQ542" s="204"/>
      <c r="BR542" s="204"/>
      <c r="BS542" s="204"/>
      <c r="BT542" s="204"/>
      <c r="BU542" s="204"/>
      <c r="BV542" s="204"/>
      <c r="BW542" s="204"/>
      <c r="BX542" s="204"/>
      <c r="BY542" s="204"/>
      <c r="BZ542" s="204"/>
      <c r="CA542" s="204"/>
      <c r="CB542" s="204"/>
      <c r="CC542" s="204"/>
      <c r="CD542" s="204"/>
      <c r="CE542" s="204"/>
      <c r="CF542" s="204"/>
      <c r="CG542" s="204"/>
      <c r="CH542" s="204"/>
      <c r="CI542" s="204"/>
      <c r="CJ542" s="204"/>
    </row>
    <row r="543" spans="1:88" s="205" customFormat="1" ht="30" customHeight="1">
      <c r="A543" s="201">
        <v>36</v>
      </c>
      <c r="B543" s="202" t="s">
        <v>3387</v>
      </c>
      <c r="C543" s="202" t="s">
        <v>3387</v>
      </c>
      <c r="D543" s="218" t="s">
        <v>3421</v>
      </c>
      <c r="E543" s="218" t="s">
        <v>4250</v>
      </c>
      <c r="F543" s="203">
        <v>155</v>
      </c>
      <c r="G543" s="203">
        <f t="shared" si="30"/>
        <v>108.5</v>
      </c>
      <c r="H543" s="176">
        <f t="shared" si="28"/>
        <v>0.55800000000000005</v>
      </c>
      <c r="I543" s="176">
        <f t="shared" si="29"/>
        <v>1.0953333333333335</v>
      </c>
      <c r="J543" s="202" t="s">
        <v>1413</v>
      </c>
      <c r="K543" s="204"/>
      <c r="L543" s="204"/>
      <c r="M543" s="204"/>
      <c r="N543" s="204"/>
      <c r="O543" s="204"/>
      <c r="P543" s="204"/>
      <c r="Q543" s="204"/>
      <c r="R543" s="204"/>
      <c r="S543" s="204"/>
      <c r="T543" s="204"/>
      <c r="U543" s="204"/>
      <c r="V543" s="204"/>
      <c r="W543" s="204"/>
      <c r="X543" s="204"/>
      <c r="Y543" s="204"/>
      <c r="Z543" s="204"/>
      <c r="AA543" s="204"/>
      <c r="AB543" s="204"/>
      <c r="AC543" s="204"/>
      <c r="AD543" s="204"/>
      <c r="AE543" s="204"/>
      <c r="AF543" s="204"/>
      <c r="AG543" s="204"/>
      <c r="AH543" s="204"/>
      <c r="AI543" s="204"/>
      <c r="AJ543" s="204"/>
      <c r="AK543" s="204"/>
      <c r="AL543" s="204"/>
      <c r="AM543" s="204"/>
      <c r="AN543" s="204"/>
      <c r="AO543" s="204"/>
      <c r="AP543" s="204"/>
      <c r="AQ543" s="204"/>
      <c r="AR543" s="204"/>
      <c r="AS543" s="204"/>
      <c r="AT543" s="204"/>
      <c r="AU543" s="204"/>
      <c r="AV543" s="204"/>
      <c r="AW543" s="204"/>
      <c r="AX543" s="204"/>
      <c r="AY543" s="204"/>
      <c r="AZ543" s="204"/>
      <c r="BA543" s="204"/>
      <c r="BB543" s="204"/>
      <c r="BC543" s="204"/>
      <c r="BD543" s="204"/>
      <c r="BE543" s="204"/>
      <c r="BF543" s="204"/>
      <c r="BG543" s="204"/>
      <c r="BH543" s="204"/>
      <c r="BI543" s="204"/>
      <c r="BJ543" s="204"/>
      <c r="BK543" s="204"/>
      <c r="BL543" s="204"/>
      <c r="BM543" s="204"/>
      <c r="BN543" s="204"/>
      <c r="BO543" s="204"/>
      <c r="BP543" s="204"/>
      <c r="BQ543" s="204"/>
      <c r="BR543" s="204"/>
      <c r="BS543" s="204"/>
      <c r="BT543" s="204"/>
      <c r="BU543" s="204"/>
      <c r="BV543" s="204"/>
      <c r="BW543" s="204"/>
      <c r="BX543" s="204"/>
      <c r="BY543" s="204"/>
      <c r="BZ543" s="204"/>
      <c r="CA543" s="204"/>
      <c r="CB543" s="204"/>
      <c r="CC543" s="204"/>
      <c r="CD543" s="204"/>
      <c r="CE543" s="204"/>
      <c r="CF543" s="204"/>
      <c r="CG543" s="204"/>
      <c r="CH543" s="204"/>
      <c r="CI543" s="204"/>
      <c r="CJ543" s="204"/>
    </row>
    <row r="544" spans="1:88" s="205" customFormat="1" ht="30" customHeight="1">
      <c r="A544" s="201">
        <v>37</v>
      </c>
      <c r="B544" s="202" t="s">
        <v>3387</v>
      </c>
      <c r="C544" s="202" t="s">
        <v>3387</v>
      </c>
      <c r="D544" s="218" t="s">
        <v>3421</v>
      </c>
      <c r="E544" s="218" t="s">
        <v>3420</v>
      </c>
      <c r="F544" s="203">
        <v>332</v>
      </c>
      <c r="G544" s="203">
        <f t="shared" si="30"/>
        <v>232.4</v>
      </c>
      <c r="H544" s="176">
        <f t="shared" si="28"/>
        <v>1.1952</v>
      </c>
      <c r="I544" s="176">
        <f t="shared" si="29"/>
        <v>2.3461333333333334</v>
      </c>
      <c r="J544" s="202" t="s">
        <v>1413</v>
      </c>
      <c r="K544" s="204"/>
      <c r="L544" s="204"/>
      <c r="M544" s="204"/>
      <c r="N544" s="204"/>
      <c r="O544" s="204"/>
      <c r="P544" s="204"/>
      <c r="Q544" s="204"/>
      <c r="R544" s="204"/>
      <c r="S544" s="204"/>
      <c r="T544" s="204"/>
      <c r="U544" s="204"/>
      <c r="V544" s="204"/>
      <c r="W544" s="204"/>
      <c r="X544" s="204"/>
      <c r="Y544" s="204"/>
      <c r="Z544" s="204"/>
      <c r="AA544" s="204"/>
      <c r="AB544" s="204"/>
      <c r="AC544" s="204"/>
      <c r="AD544" s="204"/>
      <c r="AE544" s="204"/>
      <c r="AF544" s="204"/>
      <c r="AG544" s="204"/>
      <c r="AH544" s="204"/>
      <c r="AI544" s="204"/>
      <c r="AJ544" s="204"/>
      <c r="AK544" s="204"/>
      <c r="AL544" s="204"/>
      <c r="AM544" s="204"/>
      <c r="AN544" s="204"/>
      <c r="AO544" s="204"/>
      <c r="AP544" s="204"/>
      <c r="AQ544" s="204"/>
      <c r="AR544" s="204"/>
      <c r="AS544" s="204"/>
      <c r="AT544" s="204"/>
      <c r="AU544" s="204"/>
      <c r="AV544" s="204"/>
      <c r="AW544" s="204"/>
      <c r="AX544" s="204"/>
      <c r="AY544" s="204"/>
      <c r="AZ544" s="204"/>
      <c r="BA544" s="204"/>
      <c r="BB544" s="204"/>
      <c r="BC544" s="204"/>
      <c r="BD544" s="204"/>
      <c r="BE544" s="204"/>
      <c r="BF544" s="204"/>
      <c r="BG544" s="204"/>
      <c r="BH544" s="204"/>
      <c r="BI544" s="204"/>
      <c r="BJ544" s="204"/>
      <c r="BK544" s="204"/>
      <c r="BL544" s="204"/>
      <c r="BM544" s="204"/>
      <c r="BN544" s="204"/>
      <c r="BO544" s="204"/>
      <c r="BP544" s="204"/>
      <c r="BQ544" s="204"/>
      <c r="BR544" s="204"/>
      <c r="BS544" s="204"/>
      <c r="BT544" s="204"/>
      <c r="BU544" s="204"/>
      <c r="BV544" s="204"/>
      <c r="BW544" s="204"/>
      <c r="BX544" s="204"/>
      <c r="BY544" s="204"/>
      <c r="BZ544" s="204"/>
      <c r="CA544" s="204"/>
      <c r="CB544" s="204"/>
      <c r="CC544" s="204"/>
      <c r="CD544" s="204"/>
      <c r="CE544" s="204"/>
      <c r="CF544" s="204"/>
      <c r="CG544" s="204"/>
      <c r="CH544" s="204"/>
      <c r="CI544" s="204"/>
      <c r="CJ544" s="204"/>
    </row>
    <row r="545" spans="1:88" s="205" customFormat="1" ht="30" customHeight="1">
      <c r="A545" s="201">
        <v>38</v>
      </c>
      <c r="B545" s="202" t="s">
        <v>3387</v>
      </c>
      <c r="C545" s="202" t="s">
        <v>3387</v>
      </c>
      <c r="D545" s="218" t="s">
        <v>3425</v>
      </c>
      <c r="E545" s="218" t="s">
        <v>816</v>
      </c>
      <c r="F545" s="203">
        <v>60</v>
      </c>
      <c r="G545" s="203">
        <f t="shared" si="30"/>
        <v>42</v>
      </c>
      <c r="H545" s="176">
        <f t="shared" si="28"/>
        <v>0.21599999999999997</v>
      </c>
      <c r="I545" s="176">
        <f t="shared" si="29"/>
        <v>0.42399999999999999</v>
      </c>
      <c r="J545" s="202" t="s">
        <v>386</v>
      </c>
      <c r="K545" s="204"/>
      <c r="L545" s="204"/>
      <c r="M545" s="204"/>
      <c r="N545" s="204"/>
      <c r="O545" s="204"/>
      <c r="P545" s="204"/>
      <c r="Q545" s="204"/>
      <c r="R545" s="204"/>
      <c r="S545" s="204"/>
      <c r="T545" s="204"/>
      <c r="U545" s="204"/>
      <c r="V545" s="204"/>
      <c r="W545" s="204"/>
      <c r="X545" s="204"/>
      <c r="Y545" s="204"/>
      <c r="Z545" s="204"/>
      <c r="AA545" s="204"/>
      <c r="AB545" s="204"/>
      <c r="AC545" s="204"/>
      <c r="AD545" s="204"/>
      <c r="AE545" s="204"/>
      <c r="AF545" s="204"/>
      <c r="AG545" s="204"/>
      <c r="AH545" s="204"/>
      <c r="AI545" s="204"/>
      <c r="AJ545" s="204"/>
      <c r="AK545" s="204"/>
      <c r="AL545" s="204"/>
      <c r="AM545" s="204"/>
      <c r="AN545" s="204"/>
      <c r="AO545" s="204"/>
      <c r="AP545" s="204"/>
      <c r="AQ545" s="204"/>
      <c r="AR545" s="204"/>
      <c r="AS545" s="204"/>
      <c r="AT545" s="204"/>
      <c r="AU545" s="204"/>
      <c r="AV545" s="204"/>
      <c r="AW545" s="204"/>
      <c r="AX545" s="204"/>
      <c r="AY545" s="204"/>
      <c r="AZ545" s="204"/>
      <c r="BA545" s="204"/>
      <c r="BB545" s="204"/>
      <c r="BC545" s="204"/>
      <c r="BD545" s="204"/>
      <c r="BE545" s="204"/>
      <c r="BF545" s="204"/>
      <c r="BG545" s="204"/>
      <c r="BH545" s="204"/>
      <c r="BI545" s="204"/>
      <c r="BJ545" s="204"/>
      <c r="BK545" s="204"/>
      <c r="BL545" s="204"/>
      <c r="BM545" s="204"/>
      <c r="BN545" s="204"/>
      <c r="BO545" s="204"/>
      <c r="BP545" s="204"/>
      <c r="BQ545" s="204"/>
      <c r="BR545" s="204"/>
      <c r="BS545" s="204"/>
      <c r="BT545" s="204"/>
      <c r="BU545" s="204"/>
      <c r="BV545" s="204"/>
      <c r="BW545" s="204"/>
      <c r="BX545" s="204"/>
      <c r="BY545" s="204"/>
      <c r="BZ545" s="204"/>
      <c r="CA545" s="204"/>
      <c r="CB545" s="204"/>
      <c r="CC545" s="204"/>
      <c r="CD545" s="204"/>
      <c r="CE545" s="204"/>
      <c r="CF545" s="204"/>
      <c r="CG545" s="204"/>
      <c r="CH545" s="204"/>
      <c r="CI545" s="204"/>
      <c r="CJ545" s="204"/>
    </row>
    <row r="546" spans="1:88" s="205" customFormat="1" ht="30" customHeight="1">
      <c r="A546" s="201">
        <v>39</v>
      </c>
      <c r="B546" s="202" t="s">
        <v>3387</v>
      </c>
      <c r="C546" s="202" t="s">
        <v>3387</v>
      </c>
      <c r="D546" s="218" t="s">
        <v>3425</v>
      </c>
      <c r="E546" s="218" t="s">
        <v>4251</v>
      </c>
      <c r="F546" s="203">
        <v>83</v>
      </c>
      <c r="G546" s="203">
        <f t="shared" si="30"/>
        <v>58.1</v>
      </c>
      <c r="H546" s="176">
        <f t="shared" si="28"/>
        <v>0.29880000000000001</v>
      </c>
      <c r="I546" s="176">
        <f t="shared" si="29"/>
        <v>0.58653333333333335</v>
      </c>
      <c r="J546" s="202" t="s">
        <v>386</v>
      </c>
      <c r="K546" s="204"/>
      <c r="L546" s="204"/>
      <c r="M546" s="204"/>
      <c r="N546" s="204"/>
      <c r="O546" s="204"/>
      <c r="P546" s="204"/>
      <c r="Q546" s="204"/>
      <c r="R546" s="204"/>
      <c r="S546" s="204"/>
      <c r="T546" s="204"/>
      <c r="U546" s="204"/>
      <c r="V546" s="204"/>
      <c r="W546" s="204"/>
      <c r="X546" s="204"/>
      <c r="Y546" s="204"/>
      <c r="Z546" s="204"/>
      <c r="AA546" s="204"/>
      <c r="AB546" s="204"/>
      <c r="AC546" s="204"/>
      <c r="AD546" s="204"/>
      <c r="AE546" s="204"/>
      <c r="AF546" s="204"/>
      <c r="AG546" s="204"/>
      <c r="AH546" s="204"/>
      <c r="AI546" s="204"/>
      <c r="AJ546" s="204"/>
      <c r="AK546" s="204"/>
      <c r="AL546" s="204"/>
      <c r="AM546" s="204"/>
      <c r="AN546" s="204"/>
      <c r="AO546" s="204"/>
      <c r="AP546" s="204"/>
      <c r="AQ546" s="204"/>
      <c r="AR546" s="204"/>
      <c r="AS546" s="204"/>
      <c r="AT546" s="204"/>
      <c r="AU546" s="204"/>
      <c r="AV546" s="204"/>
      <c r="AW546" s="204"/>
      <c r="AX546" s="204"/>
      <c r="AY546" s="204"/>
      <c r="AZ546" s="204"/>
      <c r="BA546" s="204"/>
      <c r="BB546" s="204"/>
      <c r="BC546" s="204"/>
      <c r="BD546" s="204"/>
      <c r="BE546" s="204"/>
      <c r="BF546" s="204"/>
      <c r="BG546" s="204"/>
      <c r="BH546" s="204"/>
      <c r="BI546" s="204"/>
      <c r="BJ546" s="204"/>
      <c r="BK546" s="204"/>
      <c r="BL546" s="204"/>
      <c r="BM546" s="204"/>
      <c r="BN546" s="204"/>
      <c r="BO546" s="204"/>
      <c r="BP546" s="204"/>
      <c r="BQ546" s="204"/>
      <c r="BR546" s="204"/>
      <c r="BS546" s="204"/>
      <c r="BT546" s="204"/>
      <c r="BU546" s="204"/>
      <c r="BV546" s="204"/>
      <c r="BW546" s="204"/>
      <c r="BX546" s="204"/>
      <c r="BY546" s="204"/>
      <c r="BZ546" s="204"/>
      <c r="CA546" s="204"/>
      <c r="CB546" s="204"/>
      <c r="CC546" s="204"/>
      <c r="CD546" s="204"/>
      <c r="CE546" s="204"/>
      <c r="CF546" s="204"/>
      <c r="CG546" s="204"/>
      <c r="CH546" s="204"/>
      <c r="CI546" s="204"/>
      <c r="CJ546" s="204"/>
    </row>
    <row r="547" spans="1:88" s="205" customFormat="1" ht="30" customHeight="1">
      <c r="A547" s="201">
        <v>40</v>
      </c>
      <c r="B547" s="202" t="s">
        <v>3387</v>
      </c>
      <c r="C547" s="202" t="s">
        <v>3387</v>
      </c>
      <c r="D547" s="218" t="s">
        <v>3425</v>
      </c>
      <c r="E547" s="218" t="s">
        <v>3424</v>
      </c>
      <c r="F547" s="203">
        <v>136</v>
      </c>
      <c r="G547" s="203">
        <f t="shared" si="30"/>
        <v>95.2</v>
      </c>
      <c r="H547" s="176">
        <f t="shared" si="28"/>
        <v>0.48960000000000004</v>
      </c>
      <c r="I547" s="176">
        <f t="shared" si="29"/>
        <v>0.96106666666666674</v>
      </c>
      <c r="J547" s="202" t="s">
        <v>386</v>
      </c>
      <c r="K547" s="204"/>
      <c r="L547" s="204"/>
      <c r="M547" s="204"/>
      <c r="N547" s="204"/>
      <c r="O547" s="204"/>
      <c r="P547" s="204"/>
      <c r="Q547" s="204"/>
      <c r="R547" s="204"/>
      <c r="S547" s="204"/>
      <c r="T547" s="204"/>
      <c r="U547" s="204"/>
      <c r="V547" s="204"/>
      <c r="W547" s="204"/>
      <c r="X547" s="204"/>
      <c r="Y547" s="204"/>
      <c r="Z547" s="204"/>
      <c r="AA547" s="204"/>
      <c r="AB547" s="204"/>
      <c r="AC547" s="204"/>
      <c r="AD547" s="204"/>
      <c r="AE547" s="204"/>
      <c r="AF547" s="204"/>
      <c r="AG547" s="204"/>
      <c r="AH547" s="204"/>
      <c r="AI547" s="204"/>
      <c r="AJ547" s="204"/>
      <c r="AK547" s="204"/>
      <c r="AL547" s="204"/>
      <c r="AM547" s="204"/>
      <c r="AN547" s="204"/>
      <c r="AO547" s="204"/>
      <c r="AP547" s="204"/>
      <c r="AQ547" s="204"/>
      <c r="AR547" s="204"/>
      <c r="AS547" s="204"/>
      <c r="AT547" s="204"/>
      <c r="AU547" s="204"/>
      <c r="AV547" s="204"/>
      <c r="AW547" s="204"/>
      <c r="AX547" s="204"/>
      <c r="AY547" s="204"/>
      <c r="AZ547" s="204"/>
      <c r="BA547" s="204"/>
      <c r="BB547" s="204"/>
      <c r="BC547" s="204"/>
      <c r="BD547" s="204"/>
      <c r="BE547" s="204"/>
      <c r="BF547" s="204"/>
      <c r="BG547" s="204"/>
      <c r="BH547" s="204"/>
      <c r="BI547" s="204"/>
      <c r="BJ547" s="204"/>
      <c r="BK547" s="204"/>
      <c r="BL547" s="204"/>
      <c r="BM547" s="204"/>
      <c r="BN547" s="204"/>
      <c r="BO547" s="204"/>
      <c r="BP547" s="204"/>
      <c r="BQ547" s="204"/>
      <c r="BR547" s="204"/>
      <c r="BS547" s="204"/>
      <c r="BT547" s="204"/>
      <c r="BU547" s="204"/>
      <c r="BV547" s="204"/>
      <c r="BW547" s="204"/>
      <c r="BX547" s="204"/>
      <c r="BY547" s="204"/>
      <c r="BZ547" s="204"/>
      <c r="CA547" s="204"/>
      <c r="CB547" s="204"/>
      <c r="CC547" s="204"/>
      <c r="CD547" s="204"/>
      <c r="CE547" s="204"/>
      <c r="CF547" s="204"/>
      <c r="CG547" s="204"/>
      <c r="CH547" s="204"/>
      <c r="CI547" s="204"/>
      <c r="CJ547" s="204"/>
    </row>
    <row r="548" spans="1:88" s="205" customFormat="1" ht="30" customHeight="1">
      <c r="A548" s="201">
        <v>41</v>
      </c>
      <c r="B548" s="202" t="s">
        <v>3387</v>
      </c>
      <c r="C548" s="202" t="s">
        <v>3360</v>
      </c>
      <c r="D548" s="218" t="s">
        <v>3361</v>
      </c>
      <c r="E548" s="218" t="s">
        <v>3359</v>
      </c>
      <c r="F548" s="203">
        <v>83</v>
      </c>
      <c r="G548" s="203">
        <f t="shared" si="30"/>
        <v>58.1</v>
      </c>
      <c r="H548" s="176">
        <f t="shared" si="28"/>
        <v>0.29880000000000001</v>
      </c>
      <c r="I548" s="176">
        <f t="shared" si="29"/>
        <v>0.58653333333333335</v>
      </c>
      <c r="J548" s="202" t="s">
        <v>1414</v>
      </c>
      <c r="K548" s="204"/>
      <c r="L548" s="204"/>
      <c r="M548" s="204"/>
      <c r="N548" s="204"/>
      <c r="O548" s="204"/>
      <c r="P548" s="204"/>
      <c r="Q548" s="204"/>
      <c r="R548" s="204"/>
      <c r="S548" s="204"/>
      <c r="T548" s="204"/>
      <c r="U548" s="204"/>
      <c r="V548" s="204"/>
      <c r="W548" s="204"/>
      <c r="X548" s="204"/>
      <c r="Y548" s="204"/>
      <c r="Z548" s="204"/>
      <c r="AA548" s="204"/>
      <c r="AB548" s="204"/>
      <c r="AC548" s="204"/>
      <c r="AD548" s="204"/>
      <c r="AE548" s="204"/>
      <c r="AF548" s="204"/>
      <c r="AG548" s="204"/>
      <c r="AH548" s="204"/>
      <c r="AI548" s="204"/>
      <c r="AJ548" s="204"/>
      <c r="AK548" s="204"/>
      <c r="AL548" s="204"/>
      <c r="AM548" s="204"/>
      <c r="AN548" s="204"/>
      <c r="AO548" s="204"/>
      <c r="AP548" s="204"/>
      <c r="AQ548" s="204"/>
      <c r="AR548" s="204"/>
      <c r="AS548" s="204"/>
      <c r="AT548" s="204"/>
      <c r="AU548" s="204"/>
      <c r="AV548" s="204"/>
      <c r="AW548" s="204"/>
      <c r="AX548" s="204"/>
      <c r="AY548" s="204"/>
      <c r="AZ548" s="204"/>
      <c r="BA548" s="204"/>
      <c r="BB548" s="204"/>
      <c r="BC548" s="204"/>
      <c r="BD548" s="204"/>
      <c r="BE548" s="204"/>
      <c r="BF548" s="204"/>
      <c r="BG548" s="204"/>
      <c r="BH548" s="204"/>
      <c r="BI548" s="204"/>
      <c r="BJ548" s="204"/>
      <c r="BK548" s="204"/>
      <c r="BL548" s="204"/>
      <c r="BM548" s="204"/>
      <c r="BN548" s="204"/>
      <c r="BO548" s="204"/>
      <c r="BP548" s="204"/>
      <c r="BQ548" s="204"/>
      <c r="BR548" s="204"/>
      <c r="BS548" s="204"/>
      <c r="BT548" s="204"/>
      <c r="BU548" s="204"/>
      <c r="BV548" s="204"/>
      <c r="BW548" s="204"/>
      <c r="BX548" s="204"/>
      <c r="BY548" s="204"/>
      <c r="BZ548" s="204"/>
      <c r="CA548" s="204"/>
      <c r="CB548" s="204"/>
      <c r="CC548" s="204"/>
      <c r="CD548" s="204"/>
      <c r="CE548" s="204"/>
      <c r="CF548" s="204"/>
      <c r="CG548" s="204"/>
      <c r="CH548" s="204"/>
      <c r="CI548" s="204"/>
      <c r="CJ548" s="204"/>
    </row>
    <row r="549" spans="1:88" s="205" customFormat="1" ht="30" customHeight="1">
      <c r="A549" s="201">
        <v>42</v>
      </c>
      <c r="B549" s="202" t="s">
        <v>3387</v>
      </c>
      <c r="C549" s="202" t="s">
        <v>3360</v>
      </c>
      <c r="D549" s="218" t="s">
        <v>3361</v>
      </c>
      <c r="E549" s="218" t="s">
        <v>4252</v>
      </c>
      <c r="F549" s="203">
        <v>79</v>
      </c>
      <c r="G549" s="203">
        <f t="shared" si="30"/>
        <v>55.3</v>
      </c>
      <c r="H549" s="176">
        <f t="shared" si="28"/>
        <v>0.28439999999999999</v>
      </c>
      <c r="I549" s="176">
        <f t="shared" si="29"/>
        <v>0.55826666666666658</v>
      </c>
      <c r="J549" s="202" t="s">
        <v>1414</v>
      </c>
      <c r="K549" s="204"/>
      <c r="L549" s="204"/>
      <c r="M549" s="204"/>
      <c r="N549" s="204"/>
      <c r="O549" s="204"/>
      <c r="P549" s="204"/>
      <c r="Q549" s="204"/>
      <c r="R549" s="204"/>
      <c r="S549" s="204"/>
      <c r="T549" s="204"/>
      <c r="U549" s="204"/>
      <c r="V549" s="204"/>
      <c r="W549" s="204"/>
      <c r="X549" s="204"/>
      <c r="Y549" s="204"/>
      <c r="Z549" s="204"/>
      <c r="AA549" s="204"/>
      <c r="AB549" s="204"/>
      <c r="AC549" s="204"/>
      <c r="AD549" s="204"/>
      <c r="AE549" s="204"/>
      <c r="AF549" s="204"/>
      <c r="AG549" s="204"/>
      <c r="AH549" s="204"/>
      <c r="AI549" s="204"/>
      <c r="AJ549" s="204"/>
      <c r="AK549" s="204"/>
      <c r="AL549" s="204"/>
      <c r="AM549" s="204"/>
      <c r="AN549" s="204"/>
      <c r="AO549" s="204"/>
      <c r="AP549" s="204"/>
      <c r="AQ549" s="204"/>
      <c r="AR549" s="204"/>
      <c r="AS549" s="204"/>
      <c r="AT549" s="204"/>
      <c r="AU549" s="204"/>
      <c r="AV549" s="204"/>
      <c r="AW549" s="204"/>
      <c r="AX549" s="204"/>
      <c r="AY549" s="204"/>
      <c r="AZ549" s="204"/>
      <c r="BA549" s="204"/>
      <c r="BB549" s="204"/>
      <c r="BC549" s="204"/>
      <c r="BD549" s="204"/>
      <c r="BE549" s="204"/>
      <c r="BF549" s="204"/>
      <c r="BG549" s="204"/>
      <c r="BH549" s="204"/>
      <c r="BI549" s="204"/>
      <c r="BJ549" s="204"/>
      <c r="BK549" s="204"/>
      <c r="BL549" s="204"/>
      <c r="BM549" s="204"/>
      <c r="BN549" s="204"/>
      <c r="BO549" s="204"/>
      <c r="BP549" s="204"/>
      <c r="BQ549" s="204"/>
      <c r="BR549" s="204"/>
      <c r="BS549" s="204"/>
      <c r="BT549" s="204"/>
      <c r="BU549" s="204"/>
      <c r="BV549" s="204"/>
      <c r="BW549" s="204"/>
      <c r="BX549" s="204"/>
      <c r="BY549" s="204"/>
      <c r="BZ549" s="204"/>
      <c r="CA549" s="204"/>
      <c r="CB549" s="204"/>
      <c r="CC549" s="204"/>
      <c r="CD549" s="204"/>
      <c r="CE549" s="204"/>
      <c r="CF549" s="204"/>
      <c r="CG549" s="204"/>
      <c r="CH549" s="204"/>
      <c r="CI549" s="204"/>
      <c r="CJ549" s="204"/>
    </row>
    <row r="550" spans="1:88" s="205" customFormat="1" ht="30" customHeight="1">
      <c r="A550" s="201">
        <v>43</v>
      </c>
      <c r="B550" s="202" t="s">
        <v>3387</v>
      </c>
      <c r="C550" s="202" t="s">
        <v>3360</v>
      </c>
      <c r="D550" s="218" t="s">
        <v>3360</v>
      </c>
      <c r="E550" s="218" t="s">
        <v>4253</v>
      </c>
      <c r="F550" s="203">
        <v>125</v>
      </c>
      <c r="G550" s="203">
        <f t="shared" si="30"/>
        <v>87.5</v>
      </c>
      <c r="H550" s="176">
        <f t="shared" si="28"/>
        <v>0.45</v>
      </c>
      <c r="I550" s="176">
        <f t="shared" si="29"/>
        <v>0.8833333333333333</v>
      </c>
      <c r="J550" s="202" t="s">
        <v>1416</v>
      </c>
      <c r="K550" s="204"/>
      <c r="L550" s="204"/>
      <c r="M550" s="204"/>
      <c r="N550" s="204"/>
      <c r="O550" s="204"/>
      <c r="P550" s="204"/>
      <c r="Q550" s="204"/>
      <c r="R550" s="204"/>
      <c r="S550" s="204"/>
      <c r="T550" s="204"/>
      <c r="U550" s="204"/>
      <c r="V550" s="204"/>
      <c r="W550" s="204"/>
      <c r="X550" s="204"/>
      <c r="Y550" s="204"/>
      <c r="Z550" s="204"/>
      <c r="AA550" s="204"/>
      <c r="AB550" s="204"/>
      <c r="AC550" s="204"/>
      <c r="AD550" s="204"/>
      <c r="AE550" s="204"/>
      <c r="AF550" s="204"/>
      <c r="AG550" s="204"/>
      <c r="AH550" s="204"/>
      <c r="AI550" s="204"/>
      <c r="AJ550" s="204"/>
      <c r="AK550" s="204"/>
      <c r="AL550" s="204"/>
      <c r="AM550" s="204"/>
      <c r="AN550" s="204"/>
      <c r="AO550" s="204"/>
      <c r="AP550" s="204"/>
      <c r="AQ550" s="204"/>
      <c r="AR550" s="204"/>
      <c r="AS550" s="204"/>
      <c r="AT550" s="204"/>
      <c r="AU550" s="204"/>
      <c r="AV550" s="204"/>
      <c r="AW550" s="204"/>
      <c r="AX550" s="204"/>
      <c r="AY550" s="204"/>
      <c r="AZ550" s="204"/>
      <c r="BA550" s="204"/>
      <c r="BB550" s="204"/>
      <c r="BC550" s="204"/>
      <c r="BD550" s="204"/>
      <c r="BE550" s="204"/>
      <c r="BF550" s="204"/>
      <c r="BG550" s="204"/>
      <c r="BH550" s="204"/>
      <c r="BI550" s="204"/>
      <c r="BJ550" s="204"/>
      <c r="BK550" s="204"/>
      <c r="BL550" s="204"/>
      <c r="BM550" s="204"/>
      <c r="BN550" s="204"/>
      <c r="BO550" s="204"/>
      <c r="BP550" s="204"/>
      <c r="BQ550" s="204"/>
      <c r="BR550" s="204"/>
      <c r="BS550" s="204"/>
      <c r="BT550" s="204"/>
      <c r="BU550" s="204"/>
      <c r="BV550" s="204"/>
      <c r="BW550" s="204"/>
      <c r="BX550" s="204"/>
      <c r="BY550" s="204"/>
      <c r="BZ550" s="204"/>
      <c r="CA550" s="204"/>
      <c r="CB550" s="204"/>
      <c r="CC550" s="204"/>
      <c r="CD550" s="204"/>
      <c r="CE550" s="204"/>
      <c r="CF550" s="204"/>
      <c r="CG550" s="204"/>
      <c r="CH550" s="204"/>
      <c r="CI550" s="204"/>
      <c r="CJ550" s="204"/>
    </row>
    <row r="551" spans="1:88" s="205" customFormat="1" ht="30" customHeight="1">
      <c r="A551" s="201">
        <v>44</v>
      </c>
      <c r="B551" s="202" t="s">
        <v>3387</v>
      </c>
      <c r="C551" s="202" t="s">
        <v>3360</v>
      </c>
      <c r="D551" s="218" t="s">
        <v>3360</v>
      </c>
      <c r="E551" s="218" t="s">
        <v>3389</v>
      </c>
      <c r="F551" s="203">
        <v>201</v>
      </c>
      <c r="G551" s="203">
        <f t="shared" si="30"/>
        <v>140.69999999999999</v>
      </c>
      <c r="H551" s="176">
        <f t="shared" si="28"/>
        <v>0.72360000000000002</v>
      </c>
      <c r="I551" s="176">
        <f t="shared" si="29"/>
        <v>1.4203999999999999</v>
      </c>
      <c r="J551" s="202" t="s">
        <v>1415</v>
      </c>
      <c r="K551" s="204"/>
      <c r="L551" s="204"/>
      <c r="M551" s="204"/>
      <c r="N551" s="204"/>
      <c r="O551" s="204"/>
      <c r="P551" s="204"/>
      <c r="Q551" s="204"/>
      <c r="R551" s="204"/>
      <c r="S551" s="204"/>
      <c r="T551" s="204"/>
      <c r="U551" s="204"/>
      <c r="V551" s="204"/>
      <c r="W551" s="204"/>
      <c r="X551" s="204"/>
      <c r="Y551" s="204"/>
      <c r="Z551" s="204"/>
      <c r="AA551" s="204"/>
      <c r="AB551" s="204"/>
      <c r="AC551" s="204"/>
      <c r="AD551" s="204"/>
      <c r="AE551" s="204"/>
      <c r="AF551" s="204"/>
      <c r="AG551" s="204"/>
      <c r="AH551" s="204"/>
      <c r="AI551" s="204"/>
      <c r="AJ551" s="204"/>
      <c r="AK551" s="204"/>
      <c r="AL551" s="204"/>
      <c r="AM551" s="204"/>
      <c r="AN551" s="204"/>
      <c r="AO551" s="204"/>
      <c r="AP551" s="204"/>
      <c r="AQ551" s="204"/>
      <c r="AR551" s="204"/>
      <c r="AS551" s="204"/>
      <c r="AT551" s="204"/>
      <c r="AU551" s="204"/>
      <c r="AV551" s="204"/>
      <c r="AW551" s="204"/>
      <c r="AX551" s="204"/>
      <c r="AY551" s="204"/>
      <c r="AZ551" s="204"/>
      <c r="BA551" s="204"/>
      <c r="BB551" s="204"/>
      <c r="BC551" s="204"/>
      <c r="BD551" s="204"/>
      <c r="BE551" s="204"/>
      <c r="BF551" s="204"/>
      <c r="BG551" s="204"/>
      <c r="BH551" s="204"/>
      <c r="BI551" s="204"/>
      <c r="BJ551" s="204"/>
      <c r="BK551" s="204"/>
      <c r="BL551" s="204"/>
      <c r="BM551" s="204"/>
      <c r="BN551" s="204"/>
      <c r="BO551" s="204"/>
      <c r="BP551" s="204"/>
      <c r="BQ551" s="204"/>
      <c r="BR551" s="204"/>
      <c r="BS551" s="204"/>
      <c r="BT551" s="204"/>
      <c r="BU551" s="204"/>
      <c r="BV551" s="204"/>
      <c r="BW551" s="204"/>
      <c r="BX551" s="204"/>
      <c r="BY551" s="204"/>
      <c r="BZ551" s="204"/>
      <c r="CA551" s="204"/>
      <c r="CB551" s="204"/>
      <c r="CC551" s="204"/>
      <c r="CD551" s="204"/>
      <c r="CE551" s="204"/>
      <c r="CF551" s="204"/>
      <c r="CG551" s="204"/>
      <c r="CH551" s="204"/>
      <c r="CI551" s="204"/>
      <c r="CJ551" s="204"/>
    </row>
    <row r="552" spans="1:88" s="205" customFormat="1" ht="30" customHeight="1">
      <c r="A552" s="201">
        <v>45</v>
      </c>
      <c r="B552" s="202" t="s">
        <v>3387</v>
      </c>
      <c r="C552" s="202" t="s">
        <v>3360</v>
      </c>
      <c r="D552" s="218" t="s">
        <v>3360</v>
      </c>
      <c r="E552" s="218" t="s">
        <v>3388</v>
      </c>
      <c r="F552" s="203">
        <v>83</v>
      </c>
      <c r="G552" s="203">
        <f t="shared" si="30"/>
        <v>58.1</v>
      </c>
      <c r="H552" s="176">
        <f t="shared" si="28"/>
        <v>0.29880000000000001</v>
      </c>
      <c r="I552" s="176">
        <f t="shared" si="29"/>
        <v>0.58653333333333335</v>
      </c>
      <c r="J552" s="202" t="s">
        <v>1416</v>
      </c>
      <c r="K552" s="204"/>
      <c r="L552" s="204"/>
      <c r="M552" s="204"/>
      <c r="N552" s="204"/>
      <c r="O552" s="204"/>
      <c r="P552" s="204"/>
      <c r="Q552" s="204"/>
      <c r="R552" s="204"/>
      <c r="S552" s="204"/>
      <c r="T552" s="204"/>
      <c r="U552" s="204"/>
      <c r="V552" s="204"/>
      <c r="W552" s="204"/>
      <c r="X552" s="204"/>
      <c r="Y552" s="204"/>
      <c r="Z552" s="204"/>
      <c r="AA552" s="204"/>
      <c r="AB552" s="204"/>
      <c r="AC552" s="204"/>
      <c r="AD552" s="204"/>
      <c r="AE552" s="204"/>
      <c r="AF552" s="204"/>
      <c r="AG552" s="204"/>
      <c r="AH552" s="204"/>
      <c r="AI552" s="204"/>
      <c r="AJ552" s="204"/>
      <c r="AK552" s="204"/>
      <c r="AL552" s="204"/>
      <c r="AM552" s="204"/>
      <c r="AN552" s="204"/>
      <c r="AO552" s="204"/>
      <c r="AP552" s="204"/>
      <c r="AQ552" s="204"/>
      <c r="AR552" s="204"/>
      <c r="AS552" s="204"/>
      <c r="AT552" s="204"/>
      <c r="AU552" s="204"/>
      <c r="AV552" s="204"/>
      <c r="AW552" s="204"/>
      <c r="AX552" s="204"/>
      <c r="AY552" s="204"/>
      <c r="AZ552" s="204"/>
      <c r="BA552" s="204"/>
      <c r="BB552" s="204"/>
      <c r="BC552" s="204"/>
      <c r="BD552" s="204"/>
      <c r="BE552" s="204"/>
      <c r="BF552" s="204"/>
      <c r="BG552" s="204"/>
      <c r="BH552" s="204"/>
      <c r="BI552" s="204"/>
      <c r="BJ552" s="204"/>
      <c r="BK552" s="204"/>
      <c r="BL552" s="204"/>
      <c r="BM552" s="204"/>
      <c r="BN552" s="204"/>
      <c r="BO552" s="204"/>
      <c r="BP552" s="204"/>
      <c r="BQ552" s="204"/>
      <c r="BR552" s="204"/>
      <c r="BS552" s="204"/>
      <c r="BT552" s="204"/>
      <c r="BU552" s="204"/>
      <c r="BV552" s="204"/>
      <c r="BW552" s="204"/>
      <c r="BX552" s="204"/>
      <c r="BY552" s="204"/>
      <c r="BZ552" s="204"/>
      <c r="CA552" s="204"/>
      <c r="CB552" s="204"/>
      <c r="CC552" s="204"/>
      <c r="CD552" s="204"/>
      <c r="CE552" s="204"/>
      <c r="CF552" s="204"/>
      <c r="CG552" s="204"/>
      <c r="CH552" s="204"/>
      <c r="CI552" s="204"/>
      <c r="CJ552" s="204"/>
    </row>
    <row r="553" spans="1:88" s="205" customFormat="1" ht="30" customHeight="1">
      <c r="A553" s="201">
        <v>46</v>
      </c>
      <c r="B553" s="202" t="s">
        <v>3387</v>
      </c>
      <c r="C553" s="202" t="s">
        <v>3360</v>
      </c>
      <c r="D553" s="218" t="s">
        <v>3360</v>
      </c>
      <c r="E553" s="218" t="s">
        <v>4254</v>
      </c>
      <c r="F553" s="203">
        <v>82</v>
      </c>
      <c r="G553" s="203">
        <f t="shared" si="30"/>
        <v>57.4</v>
      </c>
      <c r="H553" s="176">
        <f t="shared" si="28"/>
        <v>0.29520000000000002</v>
      </c>
      <c r="I553" s="176">
        <f t="shared" si="29"/>
        <v>0.57946666666666669</v>
      </c>
      <c r="J553" s="202" t="s">
        <v>1415</v>
      </c>
      <c r="K553" s="204"/>
      <c r="L553" s="204"/>
      <c r="M553" s="204"/>
      <c r="N553" s="204"/>
      <c r="O553" s="204"/>
      <c r="P553" s="204"/>
      <c r="Q553" s="204"/>
      <c r="R553" s="204"/>
      <c r="S553" s="204"/>
      <c r="T553" s="204"/>
      <c r="U553" s="204"/>
      <c r="V553" s="204"/>
      <c r="W553" s="204"/>
      <c r="X553" s="204"/>
      <c r="Y553" s="204"/>
      <c r="Z553" s="204"/>
      <c r="AA553" s="204"/>
      <c r="AB553" s="204"/>
      <c r="AC553" s="204"/>
      <c r="AD553" s="204"/>
      <c r="AE553" s="204"/>
      <c r="AF553" s="204"/>
      <c r="AG553" s="204"/>
      <c r="AH553" s="204"/>
      <c r="AI553" s="204"/>
      <c r="AJ553" s="204"/>
      <c r="AK553" s="204"/>
      <c r="AL553" s="204"/>
      <c r="AM553" s="204"/>
      <c r="AN553" s="204"/>
      <c r="AO553" s="204"/>
      <c r="AP553" s="204"/>
      <c r="AQ553" s="204"/>
      <c r="AR553" s="204"/>
      <c r="AS553" s="204"/>
      <c r="AT553" s="204"/>
      <c r="AU553" s="204"/>
      <c r="AV553" s="204"/>
      <c r="AW553" s="204"/>
      <c r="AX553" s="204"/>
      <c r="AY553" s="204"/>
      <c r="AZ553" s="204"/>
      <c r="BA553" s="204"/>
      <c r="BB553" s="204"/>
      <c r="BC553" s="204"/>
      <c r="BD553" s="204"/>
      <c r="BE553" s="204"/>
      <c r="BF553" s="204"/>
      <c r="BG553" s="204"/>
      <c r="BH553" s="204"/>
      <c r="BI553" s="204"/>
      <c r="BJ553" s="204"/>
      <c r="BK553" s="204"/>
      <c r="BL553" s="204"/>
      <c r="BM553" s="204"/>
      <c r="BN553" s="204"/>
      <c r="BO553" s="204"/>
      <c r="BP553" s="204"/>
      <c r="BQ553" s="204"/>
      <c r="BR553" s="204"/>
      <c r="BS553" s="204"/>
      <c r="BT553" s="204"/>
      <c r="BU553" s="204"/>
      <c r="BV553" s="204"/>
      <c r="BW553" s="204"/>
      <c r="BX553" s="204"/>
      <c r="BY553" s="204"/>
      <c r="BZ553" s="204"/>
      <c r="CA553" s="204"/>
      <c r="CB553" s="204"/>
      <c r="CC553" s="204"/>
      <c r="CD553" s="204"/>
      <c r="CE553" s="204"/>
      <c r="CF553" s="204"/>
      <c r="CG553" s="204"/>
      <c r="CH553" s="204"/>
      <c r="CI553" s="204"/>
      <c r="CJ553" s="204"/>
    </row>
    <row r="554" spans="1:88" s="205" customFormat="1" ht="30" customHeight="1">
      <c r="A554" s="201">
        <v>47</v>
      </c>
      <c r="B554" s="202" t="s">
        <v>3387</v>
      </c>
      <c r="C554" s="202" t="s">
        <v>3360</v>
      </c>
      <c r="D554" s="218" t="s">
        <v>4255</v>
      </c>
      <c r="E554" s="218" t="s">
        <v>4256</v>
      </c>
      <c r="F554" s="203">
        <v>144</v>
      </c>
      <c r="G554" s="203">
        <f t="shared" si="30"/>
        <v>100.8</v>
      </c>
      <c r="H554" s="176">
        <f t="shared" si="28"/>
        <v>0.51840000000000008</v>
      </c>
      <c r="I554" s="176">
        <f t="shared" si="29"/>
        <v>1.0175999999999998</v>
      </c>
      <c r="J554" s="202" t="s">
        <v>1417</v>
      </c>
      <c r="K554" s="204"/>
      <c r="L554" s="204"/>
      <c r="M554" s="204"/>
      <c r="N554" s="204"/>
      <c r="O554" s="204"/>
      <c r="P554" s="204"/>
      <c r="Q554" s="204"/>
      <c r="R554" s="204"/>
      <c r="S554" s="204"/>
      <c r="T554" s="204"/>
      <c r="U554" s="204"/>
      <c r="V554" s="204"/>
      <c r="W554" s="204"/>
      <c r="X554" s="204"/>
      <c r="Y554" s="204"/>
      <c r="Z554" s="204"/>
      <c r="AA554" s="204"/>
      <c r="AB554" s="204"/>
      <c r="AC554" s="204"/>
      <c r="AD554" s="204"/>
      <c r="AE554" s="204"/>
      <c r="AF554" s="204"/>
      <c r="AG554" s="204"/>
      <c r="AH554" s="204"/>
      <c r="AI554" s="204"/>
      <c r="AJ554" s="204"/>
      <c r="AK554" s="204"/>
      <c r="AL554" s="204"/>
      <c r="AM554" s="204"/>
      <c r="AN554" s="204"/>
      <c r="AO554" s="204"/>
      <c r="AP554" s="204"/>
      <c r="AQ554" s="204"/>
      <c r="AR554" s="204"/>
      <c r="AS554" s="204"/>
      <c r="AT554" s="204"/>
      <c r="AU554" s="204"/>
      <c r="AV554" s="204"/>
      <c r="AW554" s="204"/>
      <c r="AX554" s="204"/>
      <c r="AY554" s="204"/>
      <c r="AZ554" s="204"/>
      <c r="BA554" s="204"/>
      <c r="BB554" s="204"/>
      <c r="BC554" s="204"/>
      <c r="BD554" s="204"/>
      <c r="BE554" s="204"/>
      <c r="BF554" s="204"/>
      <c r="BG554" s="204"/>
      <c r="BH554" s="204"/>
      <c r="BI554" s="204"/>
      <c r="BJ554" s="204"/>
      <c r="BK554" s="204"/>
      <c r="BL554" s="204"/>
      <c r="BM554" s="204"/>
      <c r="BN554" s="204"/>
      <c r="BO554" s="204"/>
      <c r="BP554" s="204"/>
      <c r="BQ554" s="204"/>
      <c r="BR554" s="204"/>
      <c r="BS554" s="204"/>
      <c r="BT554" s="204"/>
      <c r="BU554" s="204"/>
      <c r="BV554" s="204"/>
      <c r="BW554" s="204"/>
      <c r="BX554" s="204"/>
      <c r="BY554" s="204"/>
      <c r="BZ554" s="204"/>
      <c r="CA554" s="204"/>
      <c r="CB554" s="204"/>
      <c r="CC554" s="204"/>
      <c r="CD554" s="204"/>
      <c r="CE554" s="204"/>
      <c r="CF554" s="204"/>
      <c r="CG554" s="204"/>
      <c r="CH554" s="204"/>
      <c r="CI554" s="204"/>
      <c r="CJ554" s="204"/>
    </row>
    <row r="555" spans="1:88" s="205" customFormat="1" ht="30" customHeight="1">
      <c r="A555" s="201">
        <v>48</v>
      </c>
      <c r="B555" s="202" t="s">
        <v>3387</v>
      </c>
      <c r="C555" s="202" t="s">
        <v>3360</v>
      </c>
      <c r="D555" s="218" t="s">
        <v>4255</v>
      </c>
      <c r="E555" s="218" t="s">
        <v>3397</v>
      </c>
      <c r="F555" s="203">
        <v>85</v>
      </c>
      <c r="G555" s="203">
        <f t="shared" si="30"/>
        <v>59.5</v>
      </c>
      <c r="H555" s="176">
        <f t="shared" si="28"/>
        <v>0.30599999999999999</v>
      </c>
      <c r="I555" s="176">
        <f t="shared" si="29"/>
        <v>0.60066666666666668</v>
      </c>
      <c r="J555" s="202" t="s">
        <v>4257</v>
      </c>
      <c r="K555" s="204"/>
      <c r="L555" s="204"/>
      <c r="M555" s="204"/>
      <c r="N555" s="204"/>
      <c r="O555" s="204"/>
      <c r="P555" s="204"/>
      <c r="Q555" s="204"/>
      <c r="R555" s="204"/>
      <c r="S555" s="204"/>
      <c r="T555" s="204"/>
      <c r="U555" s="204"/>
      <c r="V555" s="204"/>
      <c r="W555" s="204"/>
      <c r="X555" s="204"/>
      <c r="Y555" s="204"/>
      <c r="Z555" s="204"/>
      <c r="AA555" s="204"/>
      <c r="AB555" s="204"/>
      <c r="AC555" s="204"/>
      <c r="AD555" s="204"/>
      <c r="AE555" s="204"/>
      <c r="AF555" s="204"/>
      <c r="AG555" s="204"/>
      <c r="AH555" s="204"/>
      <c r="AI555" s="204"/>
      <c r="AJ555" s="204"/>
      <c r="AK555" s="204"/>
      <c r="AL555" s="204"/>
      <c r="AM555" s="204"/>
      <c r="AN555" s="204"/>
      <c r="AO555" s="204"/>
      <c r="AP555" s="204"/>
      <c r="AQ555" s="204"/>
      <c r="AR555" s="204"/>
      <c r="AS555" s="204"/>
      <c r="AT555" s="204"/>
      <c r="AU555" s="204"/>
      <c r="AV555" s="204"/>
      <c r="AW555" s="204"/>
      <c r="AX555" s="204"/>
      <c r="AY555" s="204"/>
      <c r="AZ555" s="204"/>
      <c r="BA555" s="204"/>
      <c r="BB555" s="204"/>
      <c r="BC555" s="204"/>
      <c r="BD555" s="204"/>
      <c r="BE555" s="204"/>
      <c r="BF555" s="204"/>
      <c r="BG555" s="204"/>
      <c r="BH555" s="204"/>
      <c r="BI555" s="204"/>
      <c r="BJ555" s="204"/>
      <c r="BK555" s="204"/>
      <c r="BL555" s="204"/>
      <c r="BM555" s="204"/>
      <c r="BN555" s="204"/>
      <c r="BO555" s="204"/>
      <c r="BP555" s="204"/>
      <c r="BQ555" s="204"/>
      <c r="BR555" s="204"/>
      <c r="BS555" s="204"/>
      <c r="BT555" s="204"/>
      <c r="BU555" s="204"/>
      <c r="BV555" s="204"/>
      <c r="BW555" s="204"/>
      <c r="BX555" s="204"/>
      <c r="BY555" s="204"/>
      <c r="BZ555" s="204"/>
      <c r="CA555" s="204"/>
      <c r="CB555" s="204"/>
      <c r="CC555" s="204"/>
      <c r="CD555" s="204"/>
      <c r="CE555" s="204"/>
      <c r="CF555" s="204"/>
      <c r="CG555" s="204"/>
      <c r="CH555" s="204"/>
      <c r="CI555" s="204"/>
      <c r="CJ555" s="204"/>
    </row>
    <row r="556" spans="1:88" s="205" customFormat="1" ht="30" customHeight="1">
      <c r="A556" s="201">
        <v>49</v>
      </c>
      <c r="B556" s="202" t="s">
        <v>3387</v>
      </c>
      <c r="C556" s="202" t="s">
        <v>3360</v>
      </c>
      <c r="D556" s="218" t="s">
        <v>3489</v>
      </c>
      <c r="E556" s="218" t="s">
        <v>3399</v>
      </c>
      <c r="F556" s="203">
        <v>67</v>
      </c>
      <c r="G556" s="203">
        <f t="shared" si="30"/>
        <v>46.9</v>
      </c>
      <c r="H556" s="176">
        <f t="shared" si="28"/>
        <v>0.2412</v>
      </c>
      <c r="I556" s="176">
        <f t="shared" si="29"/>
        <v>0.47346666666666665</v>
      </c>
      <c r="J556" s="202" t="s">
        <v>469</v>
      </c>
      <c r="K556" s="204"/>
      <c r="L556" s="204"/>
      <c r="M556" s="204"/>
      <c r="N556" s="204"/>
      <c r="O556" s="204"/>
      <c r="P556" s="204"/>
      <c r="Q556" s="204"/>
      <c r="R556" s="204"/>
      <c r="S556" s="204"/>
      <c r="T556" s="204"/>
      <c r="U556" s="204"/>
      <c r="V556" s="204"/>
      <c r="W556" s="204"/>
      <c r="X556" s="204"/>
      <c r="Y556" s="204"/>
      <c r="Z556" s="204"/>
      <c r="AA556" s="204"/>
      <c r="AB556" s="204"/>
      <c r="AC556" s="204"/>
      <c r="AD556" s="204"/>
      <c r="AE556" s="204"/>
      <c r="AF556" s="204"/>
      <c r="AG556" s="204"/>
      <c r="AH556" s="204"/>
      <c r="AI556" s="204"/>
      <c r="AJ556" s="204"/>
      <c r="AK556" s="204"/>
      <c r="AL556" s="204"/>
      <c r="AM556" s="204"/>
      <c r="AN556" s="204"/>
      <c r="AO556" s="204"/>
      <c r="AP556" s="204"/>
      <c r="AQ556" s="204"/>
      <c r="AR556" s="204"/>
      <c r="AS556" s="204"/>
      <c r="AT556" s="204"/>
      <c r="AU556" s="204"/>
      <c r="AV556" s="204"/>
      <c r="AW556" s="204"/>
      <c r="AX556" s="204"/>
      <c r="AY556" s="204"/>
      <c r="AZ556" s="204"/>
      <c r="BA556" s="204"/>
      <c r="BB556" s="204"/>
      <c r="BC556" s="204"/>
      <c r="BD556" s="204"/>
      <c r="BE556" s="204"/>
      <c r="BF556" s="204"/>
      <c r="BG556" s="204"/>
      <c r="BH556" s="204"/>
      <c r="BI556" s="204"/>
      <c r="BJ556" s="204"/>
      <c r="BK556" s="204"/>
      <c r="BL556" s="204"/>
      <c r="BM556" s="204"/>
      <c r="BN556" s="204"/>
      <c r="BO556" s="204"/>
      <c r="BP556" s="204"/>
      <c r="BQ556" s="204"/>
      <c r="BR556" s="204"/>
      <c r="BS556" s="204"/>
      <c r="BT556" s="204"/>
      <c r="BU556" s="204"/>
      <c r="BV556" s="204"/>
      <c r="BW556" s="204"/>
      <c r="BX556" s="204"/>
      <c r="BY556" s="204"/>
      <c r="BZ556" s="204"/>
      <c r="CA556" s="204"/>
      <c r="CB556" s="204"/>
      <c r="CC556" s="204"/>
      <c r="CD556" s="204"/>
      <c r="CE556" s="204"/>
      <c r="CF556" s="204"/>
      <c r="CG556" s="204"/>
      <c r="CH556" s="204"/>
      <c r="CI556" s="204"/>
      <c r="CJ556" s="204"/>
    </row>
    <row r="557" spans="1:88" s="205" customFormat="1" ht="30" customHeight="1">
      <c r="A557" s="201">
        <v>50</v>
      </c>
      <c r="B557" s="202" t="s">
        <v>3387</v>
      </c>
      <c r="C557" s="202" t="s">
        <v>3360</v>
      </c>
      <c r="D557" s="218" t="s">
        <v>3489</v>
      </c>
      <c r="E557" s="218" t="s">
        <v>4258</v>
      </c>
      <c r="F557" s="203">
        <v>98</v>
      </c>
      <c r="G557" s="203">
        <f t="shared" si="30"/>
        <v>68.599999999999994</v>
      </c>
      <c r="H557" s="176">
        <f t="shared" si="28"/>
        <v>0.3528</v>
      </c>
      <c r="I557" s="176">
        <f t="shared" si="29"/>
        <v>0.69253333333333333</v>
      </c>
      <c r="J557" s="202" t="s">
        <v>469</v>
      </c>
      <c r="K557" s="204"/>
      <c r="L557" s="204"/>
      <c r="M557" s="204"/>
      <c r="N557" s="204"/>
      <c r="O557" s="204"/>
      <c r="P557" s="204"/>
      <c r="Q557" s="204"/>
      <c r="R557" s="204"/>
      <c r="S557" s="204"/>
      <c r="T557" s="204"/>
      <c r="U557" s="204"/>
      <c r="V557" s="204"/>
      <c r="W557" s="204"/>
      <c r="X557" s="204"/>
      <c r="Y557" s="204"/>
      <c r="Z557" s="204"/>
      <c r="AA557" s="204"/>
      <c r="AB557" s="204"/>
      <c r="AC557" s="204"/>
      <c r="AD557" s="204"/>
      <c r="AE557" s="204"/>
      <c r="AF557" s="204"/>
      <c r="AG557" s="204"/>
      <c r="AH557" s="204"/>
      <c r="AI557" s="204"/>
      <c r="AJ557" s="204"/>
      <c r="AK557" s="204"/>
      <c r="AL557" s="204"/>
      <c r="AM557" s="204"/>
      <c r="AN557" s="204"/>
      <c r="AO557" s="204"/>
      <c r="AP557" s="204"/>
      <c r="AQ557" s="204"/>
      <c r="AR557" s="204"/>
      <c r="AS557" s="204"/>
      <c r="AT557" s="204"/>
      <c r="AU557" s="204"/>
      <c r="AV557" s="204"/>
      <c r="AW557" s="204"/>
      <c r="AX557" s="204"/>
      <c r="AY557" s="204"/>
      <c r="AZ557" s="204"/>
      <c r="BA557" s="204"/>
      <c r="BB557" s="204"/>
      <c r="BC557" s="204"/>
      <c r="BD557" s="204"/>
      <c r="BE557" s="204"/>
      <c r="BF557" s="204"/>
      <c r="BG557" s="204"/>
      <c r="BH557" s="204"/>
      <c r="BI557" s="204"/>
      <c r="BJ557" s="204"/>
      <c r="BK557" s="204"/>
      <c r="BL557" s="204"/>
      <c r="BM557" s="204"/>
      <c r="BN557" s="204"/>
      <c r="BO557" s="204"/>
      <c r="BP557" s="204"/>
      <c r="BQ557" s="204"/>
      <c r="BR557" s="204"/>
      <c r="BS557" s="204"/>
      <c r="BT557" s="204"/>
      <c r="BU557" s="204"/>
      <c r="BV557" s="204"/>
      <c r="BW557" s="204"/>
      <c r="BX557" s="204"/>
      <c r="BY557" s="204"/>
      <c r="BZ557" s="204"/>
      <c r="CA557" s="204"/>
      <c r="CB557" s="204"/>
      <c r="CC557" s="204"/>
      <c r="CD557" s="204"/>
      <c r="CE557" s="204"/>
      <c r="CF557" s="204"/>
      <c r="CG557" s="204"/>
      <c r="CH557" s="204"/>
      <c r="CI557" s="204"/>
      <c r="CJ557" s="204"/>
    </row>
    <row r="558" spans="1:88" s="205" customFormat="1" ht="30" customHeight="1">
      <c r="A558" s="201">
        <v>51</v>
      </c>
      <c r="B558" s="202" t="s">
        <v>3387</v>
      </c>
      <c r="C558" s="202" t="s">
        <v>3360</v>
      </c>
      <c r="D558" s="218" t="s">
        <v>3489</v>
      </c>
      <c r="E558" s="218" t="s">
        <v>3398</v>
      </c>
      <c r="F558" s="203">
        <v>42</v>
      </c>
      <c r="G558" s="203">
        <f t="shared" si="30"/>
        <v>29.4</v>
      </c>
      <c r="H558" s="176">
        <f t="shared" si="28"/>
        <v>0.1512</v>
      </c>
      <c r="I558" s="176">
        <f t="shared" si="29"/>
        <v>0.29680000000000001</v>
      </c>
      <c r="J558" s="202" t="s">
        <v>469</v>
      </c>
      <c r="K558" s="204"/>
      <c r="L558" s="204"/>
      <c r="M558" s="204"/>
      <c r="N558" s="204"/>
      <c r="O558" s="204"/>
      <c r="P558" s="204"/>
      <c r="Q558" s="204"/>
      <c r="R558" s="204"/>
      <c r="S558" s="204"/>
      <c r="T558" s="204"/>
      <c r="U558" s="204"/>
      <c r="V558" s="204"/>
      <c r="W558" s="204"/>
      <c r="X558" s="204"/>
      <c r="Y558" s="204"/>
      <c r="Z558" s="204"/>
      <c r="AA558" s="204"/>
      <c r="AB558" s="204"/>
      <c r="AC558" s="204"/>
      <c r="AD558" s="204"/>
      <c r="AE558" s="204"/>
      <c r="AF558" s="204"/>
      <c r="AG558" s="204"/>
      <c r="AH558" s="204"/>
      <c r="AI558" s="204"/>
      <c r="AJ558" s="204"/>
      <c r="AK558" s="204"/>
      <c r="AL558" s="204"/>
      <c r="AM558" s="204"/>
      <c r="AN558" s="204"/>
      <c r="AO558" s="204"/>
      <c r="AP558" s="204"/>
      <c r="AQ558" s="204"/>
      <c r="AR558" s="204"/>
      <c r="AS558" s="204"/>
      <c r="AT558" s="204"/>
      <c r="AU558" s="204"/>
      <c r="AV558" s="204"/>
      <c r="AW558" s="204"/>
      <c r="AX558" s="204"/>
      <c r="AY558" s="204"/>
      <c r="AZ558" s="204"/>
      <c r="BA558" s="204"/>
      <c r="BB558" s="204"/>
      <c r="BC558" s="204"/>
      <c r="BD558" s="204"/>
      <c r="BE558" s="204"/>
      <c r="BF558" s="204"/>
      <c r="BG558" s="204"/>
      <c r="BH558" s="204"/>
      <c r="BI558" s="204"/>
      <c r="BJ558" s="204"/>
      <c r="BK558" s="204"/>
      <c r="BL558" s="204"/>
      <c r="BM558" s="204"/>
      <c r="BN558" s="204"/>
      <c r="BO558" s="204"/>
      <c r="BP558" s="204"/>
      <c r="BQ558" s="204"/>
      <c r="BR558" s="204"/>
      <c r="BS558" s="204"/>
      <c r="BT558" s="204"/>
      <c r="BU558" s="204"/>
      <c r="BV558" s="204"/>
      <c r="BW558" s="204"/>
      <c r="BX558" s="204"/>
      <c r="BY558" s="204"/>
      <c r="BZ558" s="204"/>
      <c r="CA558" s="204"/>
      <c r="CB558" s="204"/>
      <c r="CC558" s="204"/>
      <c r="CD558" s="204"/>
      <c r="CE558" s="204"/>
      <c r="CF558" s="204"/>
      <c r="CG558" s="204"/>
      <c r="CH558" s="204"/>
      <c r="CI558" s="204"/>
      <c r="CJ558" s="204"/>
    </row>
    <row r="559" spans="1:88" s="205" customFormat="1" ht="30" customHeight="1">
      <c r="A559" s="201">
        <v>52</v>
      </c>
      <c r="B559" s="202" t="s">
        <v>3387</v>
      </c>
      <c r="C559" s="202" t="s">
        <v>3360</v>
      </c>
      <c r="D559" s="218" t="s">
        <v>3489</v>
      </c>
      <c r="E559" s="218" t="s">
        <v>4259</v>
      </c>
      <c r="F559" s="203">
        <v>100</v>
      </c>
      <c r="G559" s="203">
        <f t="shared" si="30"/>
        <v>70</v>
      </c>
      <c r="H559" s="176">
        <f t="shared" si="28"/>
        <v>0.36</v>
      </c>
      <c r="I559" s="176">
        <f t="shared" si="29"/>
        <v>0.70666666666666667</v>
      </c>
      <c r="J559" s="202" t="s">
        <v>469</v>
      </c>
      <c r="K559" s="204"/>
      <c r="L559" s="204"/>
      <c r="M559" s="204"/>
      <c r="N559" s="204"/>
      <c r="O559" s="204"/>
      <c r="P559" s="204"/>
      <c r="Q559" s="204"/>
      <c r="R559" s="204"/>
      <c r="S559" s="204"/>
      <c r="T559" s="204"/>
      <c r="U559" s="204"/>
      <c r="V559" s="204"/>
      <c r="W559" s="204"/>
      <c r="X559" s="204"/>
      <c r="Y559" s="204"/>
      <c r="Z559" s="204"/>
      <c r="AA559" s="204"/>
      <c r="AB559" s="204"/>
      <c r="AC559" s="204"/>
      <c r="AD559" s="204"/>
      <c r="AE559" s="204"/>
      <c r="AF559" s="204"/>
      <c r="AG559" s="204"/>
      <c r="AH559" s="204"/>
      <c r="AI559" s="204"/>
      <c r="AJ559" s="204"/>
      <c r="AK559" s="204"/>
      <c r="AL559" s="204"/>
      <c r="AM559" s="204"/>
      <c r="AN559" s="204"/>
      <c r="AO559" s="204"/>
      <c r="AP559" s="204"/>
      <c r="AQ559" s="204"/>
      <c r="AR559" s="204"/>
      <c r="AS559" s="204"/>
      <c r="AT559" s="204"/>
      <c r="AU559" s="204"/>
      <c r="AV559" s="204"/>
      <c r="AW559" s="204"/>
      <c r="AX559" s="204"/>
      <c r="AY559" s="204"/>
      <c r="AZ559" s="204"/>
      <c r="BA559" s="204"/>
      <c r="BB559" s="204"/>
      <c r="BC559" s="204"/>
      <c r="BD559" s="204"/>
      <c r="BE559" s="204"/>
      <c r="BF559" s="204"/>
      <c r="BG559" s="204"/>
      <c r="BH559" s="204"/>
      <c r="BI559" s="204"/>
      <c r="BJ559" s="204"/>
      <c r="BK559" s="204"/>
      <c r="BL559" s="204"/>
      <c r="BM559" s="204"/>
      <c r="BN559" s="204"/>
      <c r="BO559" s="204"/>
      <c r="BP559" s="204"/>
      <c r="BQ559" s="204"/>
      <c r="BR559" s="204"/>
      <c r="BS559" s="204"/>
      <c r="BT559" s="204"/>
      <c r="BU559" s="204"/>
      <c r="BV559" s="204"/>
      <c r="BW559" s="204"/>
      <c r="BX559" s="204"/>
      <c r="BY559" s="204"/>
      <c r="BZ559" s="204"/>
      <c r="CA559" s="204"/>
      <c r="CB559" s="204"/>
      <c r="CC559" s="204"/>
      <c r="CD559" s="204"/>
      <c r="CE559" s="204"/>
      <c r="CF559" s="204"/>
      <c r="CG559" s="204"/>
      <c r="CH559" s="204"/>
      <c r="CI559" s="204"/>
      <c r="CJ559" s="204"/>
    </row>
    <row r="560" spans="1:88" s="205" customFormat="1" ht="30" customHeight="1">
      <c r="A560" s="201">
        <v>53</v>
      </c>
      <c r="B560" s="202" t="s">
        <v>3387</v>
      </c>
      <c r="C560" s="202" t="s">
        <v>3360</v>
      </c>
      <c r="D560" s="218" t="s">
        <v>3423</v>
      </c>
      <c r="E560" s="218" t="s">
        <v>4260</v>
      </c>
      <c r="F560" s="203">
        <v>104</v>
      </c>
      <c r="G560" s="203">
        <f t="shared" si="30"/>
        <v>72.8</v>
      </c>
      <c r="H560" s="176">
        <f t="shared" si="28"/>
        <v>0.37439999999999996</v>
      </c>
      <c r="I560" s="176">
        <f t="shared" si="29"/>
        <v>0.73493333333333322</v>
      </c>
      <c r="J560" s="202" t="s">
        <v>4261</v>
      </c>
      <c r="K560" s="204"/>
      <c r="L560" s="204"/>
      <c r="M560" s="204"/>
      <c r="N560" s="204"/>
      <c r="O560" s="204"/>
      <c r="P560" s="204"/>
      <c r="Q560" s="204"/>
      <c r="R560" s="204"/>
      <c r="S560" s="204"/>
      <c r="T560" s="204"/>
      <c r="U560" s="204"/>
      <c r="V560" s="204"/>
      <c r="W560" s="204"/>
      <c r="X560" s="204"/>
      <c r="Y560" s="204"/>
      <c r="Z560" s="204"/>
      <c r="AA560" s="204"/>
      <c r="AB560" s="204"/>
      <c r="AC560" s="204"/>
      <c r="AD560" s="204"/>
      <c r="AE560" s="204"/>
      <c r="AF560" s="204"/>
      <c r="AG560" s="204"/>
      <c r="AH560" s="204"/>
      <c r="AI560" s="204"/>
      <c r="AJ560" s="204"/>
      <c r="AK560" s="204"/>
      <c r="AL560" s="204"/>
      <c r="AM560" s="204"/>
      <c r="AN560" s="204"/>
      <c r="AO560" s="204"/>
      <c r="AP560" s="204"/>
      <c r="AQ560" s="204"/>
      <c r="AR560" s="204"/>
      <c r="AS560" s="204"/>
      <c r="AT560" s="204"/>
      <c r="AU560" s="204"/>
      <c r="AV560" s="204"/>
      <c r="AW560" s="204"/>
      <c r="AX560" s="204"/>
      <c r="AY560" s="204"/>
      <c r="AZ560" s="204"/>
      <c r="BA560" s="204"/>
      <c r="BB560" s="204"/>
      <c r="BC560" s="204"/>
      <c r="BD560" s="204"/>
      <c r="BE560" s="204"/>
      <c r="BF560" s="204"/>
      <c r="BG560" s="204"/>
      <c r="BH560" s="204"/>
      <c r="BI560" s="204"/>
      <c r="BJ560" s="204"/>
      <c r="BK560" s="204"/>
      <c r="BL560" s="204"/>
      <c r="BM560" s="204"/>
      <c r="BN560" s="204"/>
      <c r="BO560" s="204"/>
      <c r="BP560" s="204"/>
      <c r="BQ560" s="204"/>
      <c r="BR560" s="204"/>
      <c r="BS560" s="204"/>
      <c r="BT560" s="204"/>
      <c r="BU560" s="204"/>
      <c r="BV560" s="204"/>
      <c r="BW560" s="204"/>
      <c r="BX560" s="204"/>
      <c r="BY560" s="204"/>
      <c r="BZ560" s="204"/>
      <c r="CA560" s="204"/>
      <c r="CB560" s="204"/>
      <c r="CC560" s="204"/>
      <c r="CD560" s="204"/>
      <c r="CE560" s="204"/>
      <c r="CF560" s="204"/>
      <c r="CG560" s="204"/>
      <c r="CH560" s="204"/>
      <c r="CI560" s="204"/>
      <c r="CJ560" s="204"/>
    </row>
    <row r="561" spans="1:88" s="205" customFormat="1" ht="30" customHeight="1">
      <c r="A561" s="201">
        <v>54</v>
      </c>
      <c r="B561" s="202" t="s">
        <v>3387</v>
      </c>
      <c r="C561" s="202" t="s">
        <v>3360</v>
      </c>
      <c r="D561" s="218" t="s">
        <v>3423</v>
      </c>
      <c r="E561" s="218" t="s">
        <v>3422</v>
      </c>
      <c r="F561" s="203">
        <v>175</v>
      </c>
      <c r="G561" s="203">
        <f t="shared" si="30"/>
        <v>122.5</v>
      </c>
      <c r="H561" s="176">
        <f t="shared" si="28"/>
        <v>0.63</v>
      </c>
      <c r="I561" s="176">
        <f t="shared" si="29"/>
        <v>1.2366666666666668</v>
      </c>
      <c r="J561" s="202" t="s">
        <v>4261</v>
      </c>
      <c r="K561" s="204"/>
      <c r="L561" s="204"/>
      <c r="M561" s="204"/>
      <c r="N561" s="204"/>
      <c r="O561" s="204"/>
      <c r="P561" s="204"/>
      <c r="Q561" s="204"/>
      <c r="R561" s="204"/>
      <c r="S561" s="204"/>
      <c r="T561" s="204"/>
      <c r="U561" s="204"/>
      <c r="V561" s="204"/>
      <c r="W561" s="204"/>
      <c r="X561" s="204"/>
      <c r="Y561" s="204"/>
      <c r="Z561" s="204"/>
      <c r="AA561" s="204"/>
      <c r="AB561" s="204"/>
      <c r="AC561" s="204"/>
      <c r="AD561" s="204"/>
      <c r="AE561" s="204"/>
      <c r="AF561" s="204"/>
      <c r="AG561" s="204"/>
      <c r="AH561" s="204"/>
      <c r="AI561" s="204"/>
      <c r="AJ561" s="204"/>
      <c r="AK561" s="204"/>
      <c r="AL561" s="204"/>
      <c r="AM561" s="204"/>
      <c r="AN561" s="204"/>
      <c r="AO561" s="204"/>
      <c r="AP561" s="204"/>
      <c r="AQ561" s="204"/>
      <c r="AR561" s="204"/>
      <c r="AS561" s="204"/>
      <c r="AT561" s="204"/>
      <c r="AU561" s="204"/>
      <c r="AV561" s="204"/>
      <c r="AW561" s="204"/>
      <c r="AX561" s="204"/>
      <c r="AY561" s="204"/>
      <c r="AZ561" s="204"/>
      <c r="BA561" s="204"/>
      <c r="BB561" s="204"/>
      <c r="BC561" s="204"/>
      <c r="BD561" s="204"/>
      <c r="BE561" s="204"/>
      <c r="BF561" s="204"/>
      <c r="BG561" s="204"/>
      <c r="BH561" s="204"/>
      <c r="BI561" s="204"/>
      <c r="BJ561" s="204"/>
      <c r="BK561" s="204"/>
      <c r="BL561" s="204"/>
      <c r="BM561" s="204"/>
      <c r="BN561" s="204"/>
      <c r="BO561" s="204"/>
      <c r="BP561" s="204"/>
      <c r="BQ561" s="204"/>
      <c r="BR561" s="204"/>
      <c r="BS561" s="204"/>
      <c r="BT561" s="204"/>
      <c r="BU561" s="204"/>
      <c r="BV561" s="204"/>
      <c r="BW561" s="204"/>
      <c r="BX561" s="204"/>
      <c r="BY561" s="204"/>
      <c r="BZ561" s="204"/>
      <c r="CA561" s="204"/>
      <c r="CB561" s="204"/>
      <c r="CC561" s="204"/>
      <c r="CD561" s="204"/>
      <c r="CE561" s="204"/>
      <c r="CF561" s="204"/>
      <c r="CG561" s="204"/>
      <c r="CH561" s="204"/>
      <c r="CI561" s="204"/>
      <c r="CJ561" s="204"/>
    </row>
    <row r="562" spans="1:88" s="205" customFormat="1" ht="30" customHeight="1">
      <c r="A562" s="201">
        <v>55</v>
      </c>
      <c r="B562" s="202" t="s">
        <v>3387</v>
      </c>
      <c r="C562" s="202" t="s">
        <v>4262</v>
      </c>
      <c r="D562" s="218" t="s">
        <v>3352</v>
      </c>
      <c r="E562" s="218" t="s">
        <v>4263</v>
      </c>
      <c r="F562" s="203">
        <v>87</v>
      </c>
      <c r="G562" s="203">
        <f t="shared" si="30"/>
        <v>60.9</v>
      </c>
      <c r="H562" s="176">
        <f t="shared" si="28"/>
        <v>0.31319999999999998</v>
      </c>
      <c r="I562" s="176">
        <f t="shared" si="29"/>
        <v>0.61480000000000001</v>
      </c>
      <c r="J562" s="202" t="s">
        <v>387</v>
      </c>
      <c r="K562" s="204"/>
      <c r="L562" s="204"/>
      <c r="M562" s="204"/>
      <c r="N562" s="204"/>
      <c r="O562" s="204"/>
      <c r="P562" s="204"/>
      <c r="Q562" s="204"/>
      <c r="R562" s="204"/>
      <c r="S562" s="204"/>
      <c r="T562" s="204"/>
      <c r="U562" s="204"/>
      <c r="V562" s="204"/>
      <c r="W562" s="204"/>
      <c r="X562" s="204"/>
      <c r="Y562" s="204"/>
      <c r="Z562" s="204"/>
      <c r="AA562" s="204"/>
      <c r="AB562" s="204"/>
      <c r="AC562" s="204"/>
      <c r="AD562" s="204"/>
      <c r="AE562" s="204"/>
      <c r="AF562" s="204"/>
      <c r="AG562" s="204"/>
      <c r="AH562" s="204"/>
      <c r="AI562" s="204"/>
      <c r="AJ562" s="204"/>
      <c r="AK562" s="204"/>
      <c r="AL562" s="204"/>
      <c r="AM562" s="204"/>
      <c r="AN562" s="204"/>
      <c r="AO562" s="204"/>
      <c r="AP562" s="204"/>
      <c r="AQ562" s="204"/>
      <c r="AR562" s="204"/>
      <c r="AS562" s="204"/>
      <c r="AT562" s="204"/>
      <c r="AU562" s="204"/>
      <c r="AV562" s="204"/>
      <c r="AW562" s="204"/>
      <c r="AX562" s="204"/>
      <c r="AY562" s="204"/>
      <c r="AZ562" s="204"/>
      <c r="BA562" s="204"/>
      <c r="BB562" s="204"/>
      <c r="BC562" s="204"/>
      <c r="BD562" s="204"/>
      <c r="BE562" s="204"/>
      <c r="BF562" s="204"/>
      <c r="BG562" s="204"/>
      <c r="BH562" s="204"/>
      <c r="BI562" s="204"/>
      <c r="BJ562" s="204"/>
      <c r="BK562" s="204"/>
      <c r="BL562" s="204"/>
      <c r="BM562" s="204"/>
      <c r="BN562" s="204"/>
      <c r="BO562" s="204"/>
      <c r="BP562" s="204"/>
      <c r="BQ562" s="204"/>
      <c r="BR562" s="204"/>
      <c r="BS562" s="204"/>
      <c r="BT562" s="204"/>
      <c r="BU562" s="204"/>
      <c r="BV562" s="204"/>
      <c r="BW562" s="204"/>
      <c r="BX562" s="204"/>
      <c r="BY562" s="204"/>
      <c r="BZ562" s="204"/>
      <c r="CA562" s="204"/>
      <c r="CB562" s="204"/>
      <c r="CC562" s="204"/>
      <c r="CD562" s="204"/>
      <c r="CE562" s="204"/>
      <c r="CF562" s="204"/>
      <c r="CG562" s="204"/>
      <c r="CH562" s="204"/>
      <c r="CI562" s="204"/>
      <c r="CJ562" s="204"/>
    </row>
    <row r="563" spans="1:88" s="205" customFormat="1" ht="30" customHeight="1">
      <c r="A563" s="201">
        <v>56</v>
      </c>
      <c r="B563" s="202" t="s">
        <v>3387</v>
      </c>
      <c r="C563" s="202" t="s">
        <v>4262</v>
      </c>
      <c r="D563" s="218" t="s">
        <v>3352</v>
      </c>
      <c r="E563" s="218" t="s">
        <v>3353</v>
      </c>
      <c r="F563" s="203">
        <v>52</v>
      </c>
      <c r="G563" s="203">
        <f t="shared" si="30"/>
        <v>36.4</v>
      </c>
      <c r="H563" s="176">
        <f t="shared" si="28"/>
        <v>0.18719999999999998</v>
      </c>
      <c r="I563" s="176">
        <f t="shared" si="29"/>
        <v>0.36746666666666661</v>
      </c>
      <c r="J563" s="202" t="s">
        <v>387</v>
      </c>
      <c r="K563" s="204"/>
      <c r="L563" s="204"/>
      <c r="M563" s="204"/>
      <c r="N563" s="204"/>
      <c r="O563" s="204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  <c r="AH563" s="204"/>
      <c r="AI563" s="204"/>
      <c r="AJ563" s="204"/>
      <c r="AK563" s="204"/>
      <c r="AL563" s="204"/>
      <c r="AM563" s="204"/>
      <c r="AN563" s="204"/>
      <c r="AO563" s="204"/>
      <c r="AP563" s="204"/>
      <c r="AQ563" s="204"/>
      <c r="AR563" s="204"/>
      <c r="AS563" s="204"/>
      <c r="AT563" s="204"/>
      <c r="AU563" s="204"/>
      <c r="AV563" s="204"/>
      <c r="AW563" s="204"/>
      <c r="AX563" s="204"/>
      <c r="AY563" s="204"/>
      <c r="AZ563" s="204"/>
      <c r="BA563" s="204"/>
      <c r="BB563" s="204"/>
      <c r="BC563" s="204"/>
      <c r="BD563" s="204"/>
      <c r="BE563" s="204"/>
      <c r="BF563" s="204"/>
      <c r="BG563" s="204"/>
      <c r="BH563" s="204"/>
      <c r="BI563" s="204"/>
      <c r="BJ563" s="204"/>
      <c r="BK563" s="204"/>
      <c r="BL563" s="204"/>
      <c r="BM563" s="204"/>
      <c r="BN563" s="204"/>
      <c r="BO563" s="204"/>
      <c r="BP563" s="204"/>
      <c r="BQ563" s="204"/>
      <c r="BR563" s="204"/>
      <c r="BS563" s="204"/>
      <c r="BT563" s="204"/>
      <c r="BU563" s="204"/>
      <c r="BV563" s="204"/>
      <c r="BW563" s="204"/>
      <c r="BX563" s="204"/>
      <c r="BY563" s="204"/>
      <c r="BZ563" s="204"/>
      <c r="CA563" s="204"/>
      <c r="CB563" s="204"/>
      <c r="CC563" s="204"/>
      <c r="CD563" s="204"/>
      <c r="CE563" s="204"/>
      <c r="CF563" s="204"/>
      <c r="CG563" s="204"/>
      <c r="CH563" s="204"/>
      <c r="CI563" s="204"/>
      <c r="CJ563" s="204"/>
    </row>
    <row r="564" spans="1:88" s="205" customFormat="1" ht="30" customHeight="1">
      <c r="A564" s="201">
        <v>57</v>
      </c>
      <c r="B564" s="202" t="s">
        <v>3387</v>
      </c>
      <c r="C564" s="202" t="s">
        <v>4262</v>
      </c>
      <c r="D564" s="218" t="s">
        <v>4262</v>
      </c>
      <c r="E564" s="218" t="s">
        <v>3403</v>
      </c>
      <c r="F564" s="203">
        <v>112</v>
      </c>
      <c r="G564" s="203">
        <f t="shared" si="30"/>
        <v>78.400000000000006</v>
      </c>
      <c r="H564" s="176">
        <f t="shared" si="28"/>
        <v>0.4032</v>
      </c>
      <c r="I564" s="176">
        <f t="shared" si="29"/>
        <v>0.79146666666666665</v>
      </c>
      <c r="J564" s="202" t="s">
        <v>1651</v>
      </c>
      <c r="K564" s="204"/>
      <c r="L564" s="204"/>
      <c r="M564" s="204"/>
      <c r="N564" s="204"/>
      <c r="O564" s="204"/>
      <c r="P564" s="204"/>
      <c r="Q564" s="204"/>
      <c r="R564" s="204"/>
      <c r="S564" s="204"/>
      <c r="T564" s="204"/>
      <c r="U564" s="204"/>
      <c r="V564" s="204"/>
      <c r="W564" s="204"/>
      <c r="X564" s="204"/>
      <c r="Y564" s="204"/>
      <c r="Z564" s="204"/>
      <c r="AA564" s="204"/>
      <c r="AB564" s="204"/>
      <c r="AC564" s="204"/>
      <c r="AD564" s="204"/>
      <c r="AE564" s="204"/>
      <c r="AF564" s="204"/>
      <c r="AG564" s="204"/>
      <c r="AH564" s="204"/>
      <c r="AI564" s="204"/>
      <c r="AJ564" s="204"/>
      <c r="AK564" s="204"/>
      <c r="AL564" s="204"/>
      <c r="AM564" s="204"/>
      <c r="AN564" s="204"/>
      <c r="AO564" s="204"/>
      <c r="AP564" s="204"/>
      <c r="AQ564" s="204"/>
      <c r="AR564" s="204"/>
      <c r="AS564" s="204"/>
      <c r="AT564" s="204"/>
      <c r="AU564" s="204"/>
      <c r="AV564" s="204"/>
      <c r="AW564" s="204"/>
      <c r="AX564" s="204"/>
      <c r="AY564" s="204"/>
      <c r="AZ564" s="204"/>
      <c r="BA564" s="204"/>
      <c r="BB564" s="204"/>
      <c r="BC564" s="204"/>
      <c r="BD564" s="204"/>
      <c r="BE564" s="204"/>
      <c r="BF564" s="204"/>
      <c r="BG564" s="204"/>
      <c r="BH564" s="204"/>
      <c r="BI564" s="204"/>
      <c r="BJ564" s="204"/>
      <c r="BK564" s="204"/>
      <c r="BL564" s="204"/>
      <c r="BM564" s="204"/>
      <c r="BN564" s="204"/>
      <c r="BO564" s="204"/>
      <c r="BP564" s="204"/>
      <c r="BQ564" s="204"/>
      <c r="BR564" s="204"/>
      <c r="BS564" s="204"/>
      <c r="BT564" s="204"/>
      <c r="BU564" s="204"/>
      <c r="BV564" s="204"/>
      <c r="BW564" s="204"/>
      <c r="BX564" s="204"/>
      <c r="BY564" s="204"/>
      <c r="BZ564" s="204"/>
      <c r="CA564" s="204"/>
      <c r="CB564" s="204"/>
      <c r="CC564" s="204"/>
      <c r="CD564" s="204"/>
      <c r="CE564" s="204"/>
      <c r="CF564" s="204"/>
      <c r="CG564" s="204"/>
      <c r="CH564" s="204"/>
      <c r="CI564" s="204"/>
      <c r="CJ564" s="204"/>
    </row>
    <row r="565" spans="1:88" s="205" customFormat="1" ht="30" customHeight="1">
      <c r="A565" s="201">
        <v>58</v>
      </c>
      <c r="B565" s="202" t="s">
        <v>3387</v>
      </c>
      <c r="C565" s="202" t="s">
        <v>4262</v>
      </c>
      <c r="D565" s="218" t="s">
        <v>4262</v>
      </c>
      <c r="E565" s="218" t="s">
        <v>4264</v>
      </c>
      <c r="F565" s="203">
        <v>250</v>
      </c>
      <c r="G565" s="203">
        <f t="shared" si="30"/>
        <v>175</v>
      </c>
      <c r="H565" s="176">
        <f t="shared" si="28"/>
        <v>0.9</v>
      </c>
      <c r="I565" s="176">
        <f t="shared" si="29"/>
        <v>1.7666666666666666</v>
      </c>
      <c r="J565" s="202" t="s">
        <v>1651</v>
      </c>
      <c r="K565" s="204"/>
      <c r="L565" s="204"/>
      <c r="M565" s="204"/>
      <c r="N565" s="204"/>
      <c r="O565" s="204"/>
      <c r="P565" s="204"/>
      <c r="Q565" s="204"/>
      <c r="R565" s="204"/>
      <c r="S565" s="204"/>
      <c r="T565" s="204"/>
      <c r="U565" s="204"/>
      <c r="V565" s="204"/>
      <c r="W565" s="204"/>
      <c r="X565" s="204"/>
      <c r="Y565" s="204"/>
      <c r="Z565" s="204"/>
      <c r="AA565" s="204"/>
      <c r="AB565" s="204"/>
      <c r="AC565" s="204"/>
      <c r="AD565" s="204"/>
      <c r="AE565" s="204"/>
      <c r="AF565" s="204"/>
      <c r="AG565" s="204"/>
      <c r="AH565" s="204"/>
      <c r="AI565" s="204"/>
      <c r="AJ565" s="204"/>
      <c r="AK565" s="204"/>
      <c r="AL565" s="204"/>
      <c r="AM565" s="204"/>
      <c r="AN565" s="204"/>
      <c r="AO565" s="204"/>
      <c r="AP565" s="204"/>
      <c r="AQ565" s="204"/>
      <c r="AR565" s="204"/>
      <c r="AS565" s="204"/>
      <c r="AT565" s="204"/>
      <c r="AU565" s="204"/>
      <c r="AV565" s="204"/>
      <c r="AW565" s="204"/>
      <c r="AX565" s="204"/>
      <c r="AY565" s="204"/>
      <c r="AZ565" s="204"/>
      <c r="BA565" s="204"/>
      <c r="BB565" s="204"/>
      <c r="BC565" s="204"/>
      <c r="BD565" s="204"/>
      <c r="BE565" s="204"/>
      <c r="BF565" s="204"/>
      <c r="BG565" s="204"/>
      <c r="BH565" s="204"/>
      <c r="BI565" s="204"/>
      <c r="BJ565" s="204"/>
      <c r="BK565" s="204"/>
      <c r="BL565" s="204"/>
      <c r="BM565" s="204"/>
      <c r="BN565" s="204"/>
      <c r="BO565" s="204"/>
      <c r="BP565" s="204"/>
      <c r="BQ565" s="204"/>
      <c r="BR565" s="204"/>
      <c r="BS565" s="204"/>
      <c r="BT565" s="204"/>
      <c r="BU565" s="204"/>
      <c r="BV565" s="204"/>
      <c r="BW565" s="204"/>
      <c r="BX565" s="204"/>
      <c r="BY565" s="204"/>
      <c r="BZ565" s="204"/>
      <c r="CA565" s="204"/>
      <c r="CB565" s="204"/>
      <c r="CC565" s="204"/>
      <c r="CD565" s="204"/>
      <c r="CE565" s="204"/>
      <c r="CF565" s="204"/>
      <c r="CG565" s="204"/>
      <c r="CH565" s="204"/>
      <c r="CI565" s="204"/>
      <c r="CJ565" s="204"/>
    </row>
    <row r="566" spans="1:88" s="205" customFormat="1" ht="30" customHeight="1">
      <c r="A566" s="201">
        <v>59</v>
      </c>
      <c r="B566" s="202" t="s">
        <v>3387</v>
      </c>
      <c r="C566" s="202" t="s">
        <v>4262</v>
      </c>
      <c r="D566" s="218" t="s">
        <v>4262</v>
      </c>
      <c r="E566" s="218" t="s">
        <v>4265</v>
      </c>
      <c r="F566" s="203">
        <v>101</v>
      </c>
      <c r="G566" s="203">
        <f t="shared" si="30"/>
        <v>70.7</v>
      </c>
      <c r="H566" s="176">
        <f t="shared" si="28"/>
        <v>0.36359999999999998</v>
      </c>
      <c r="I566" s="176">
        <f t="shared" si="29"/>
        <v>0.71373333333333333</v>
      </c>
      <c r="J566" s="202" t="s">
        <v>1651</v>
      </c>
      <c r="K566" s="204"/>
      <c r="L566" s="204"/>
      <c r="M566" s="204"/>
      <c r="N566" s="204"/>
      <c r="O566" s="204"/>
      <c r="P566" s="204"/>
      <c r="Q566" s="204"/>
      <c r="R566" s="204"/>
      <c r="S566" s="204"/>
      <c r="T566" s="204"/>
      <c r="U566" s="204"/>
      <c r="V566" s="204"/>
      <c r="W566" s="204"/>
      <c r="X566" s="204"/>
      <c r="Y566" s="204"/>
      <c r="Z566" s="204"/>
      <c r="AA566" s="204"/>
      <c r="AB566" s="204"/>
      <c r="AC566" s="204"/>
      <c r="AD566" s="204"/>
      <c r="AE566" s="204"/>
      <c r="AF566" s="204"/>
      <c r="AG566" s="204"/>
      <c r="AH566" s="204"/>
      <c r="AI566" s="204"/>
      <c r="AJ566" s="204"/>
      <c r="AK566" s="204"/>
      <c r="AL566" s="204"/>
      <c r="AM566" s="204"/>
      <c r="AN566" s="204"/>
      <c r="AO566" s="204"/>
      <c r="AP566" s="204"/>
      <c r="AQ566" s="204"/>
      <c r="AR566" s="204"/>
      <c r="AS566" s="204"/>
      <c r="AT566" s="204"/>
      <c r="AU566" s="204"/>
      <c r="AV566" s="204"/>
      <c r="AW566" s="204"/>
      <c r="AX566" s="204"/>
      <c r="AY566" s="204"/>
      <c r="AZ566" s="204"/>
      <c r="BA566" s="204"/>
      <c r="BB566" s="204"/>
      <c r="BC566" s="204"/>
      <c r="BD566" s="204"/>
      <c r="BE566" s="204"/>
      <c r="BF566" s="204"/>
      <c r="BG566" s="204"/>
      <c r="BH566" s="204"/>
      <c r="BI566" s="204"/>
      <c r="BJ566" s="204"/>
      <c r="BK566" s="204"/>
      <c r="BL566" s="204"/>
      <c r="BM566" s="204"/>
      <c r="BN566" s="204"/>
      <c r="BO566" s="204"/>
      <c r="BP566" s="204"/>
      <c r="BQ566" s="204"/>
      <c r="BR566" s="204"/>
      <c r="BS566" s="204"/>
      <c r="BT566" s="204"/>
      <c r="BU566" s="204"/>
      <c r="BV566" s="204"/>
      <c r="BW566" s="204"/>
      <c r="BX566" s="204"/>
      <c r="BY566" s="204"/>
      <c r="BZ566" s="204"/>
      <c r="CA566" s="204"/>
      <c r="CB566" s="204"/>
      <c r="CC566" s="204"/>
      <c r="CD566" s="204"/>
      <c r="CE566" s="204"/>
      <c r="CF566" s="204"/>
      <c r="CG566" s="204"/>
      <c r="CH566" s="204"/>
      <c r="CI566" s="204"/>
      <c r="CJ566" s="204"/>
    </row>
    <row r="567" spans="1:88" s="205" customFormat="1" ht="30" customHeight="1">
      <c r="A567" s="201">
        <v>60</v>
      </c>
      <c r="B567" s="202" t="s">
        <v>3387</v>
      </c>
      <c r="C567" s="202" t="s">
        <v>4262</v>
      </c>
      <c r="D567" s="218" t="s">
        <v>4262</v>
      </c>
      <c r="E567" s="218" t="s">
        <v>3402</v>
      </c>
      <c r="F567" s="203">
        <v>110</v>
      </c>
      <c r="G567" s="203">
        <f t="shared" si="30"/>
        <v>77</v>
      </c>
      <c r="H567" s="176">
        <f t="shared" si="28"/>
        <v>0.39600000000000002</v>
      </c>
      <c r="I567" s="176">
        <f t="shared" si="29"/>
        <v>0.77733333333333332</v>
      </c>
      <c r="J567" s="202" t="s">
        <v>1651</v>
      </c>
      <c r="K567" s="204"/>
      <c r="L567" s="204"/>
      <c r="M567" s="204"/>
      <c r="N567" s="204"/>
      <c r="O567" s="204"/>
      <c r="P567" s="204"/>
      <c r="Q567" s="204"/>
      <c r="R567" s="204"/>
      <c r="S567" s="204"/>
      <c r="T567" s="204"/>
      <c r="U567" s="204"/>
      <c r="V567" s="204"/>
      <c r="W567" s="204"/>
      <c r="X567" s="204"/>
      <c r="Y567" s="204"/>
      <c r="Z567" s="204"/>
      <c r="AA567" s="204"/>
      <c r="AB567" s="204"/>
      <c r="AC567" s="204"/>
      <c r="AD567" s="204"/>
      <c r="AE567" s="204"/>
      <c r="AF567" s="204"/>
      <c r="AG567" s="204"/>
      <c r="AH567" s="204"/>
      <c r="AI567" s="204"/>
      <c r="AJ567" s="204"/>
      <c r="AK567" s="204"/>
      <c r="AL567" s="204"/>
      <c r="AM567" s="204"/>
      <c r="AN567" s="204"/>
      <c r="AO567" s="204"/>
      <c r="AP567" s="204"/>
      <c r="AQ567" s="204"/>
      <c r="AR567" s="204"/>
      <c r="AS567" s="204"/>
      <c r="AT567" s="204"/>
      <c r="AU567" s="204"/>
      <c r="AV567" s="204"/>
      <c r="AW567" s="204"/>
      <c r="AX567" s="204"/>
      <c r="AY567" s="204"/>
      <c r="AZ567" s="204"/>
      <c r="BA567" s="204"/>
      <c r="BB567" s="204"/>
      <c r="BC567" s="204"/>
      <c r="BD567" s="204"/>
      <c r="BE567" s="204"/>
      <c r="BF567" s="204"/>
      <c r="BG567" s="204"/>
      <c r="BH567" s="204"/>
      <c r="BI567" s="204"/>
      <c r="BJ567" s="204"/>
      <c r="BK567" s="204"/>
      <c r="BL567" s="204"/>
      <c r="BM567" s="204"/>
      <c r="BN567" s="204"/>
      <c r="BO567" s="204"/>
      <c r="BP567" s="204"/>
      <c r="BQ567" s="204"/>
      <c r="BR567" s="204"/>
      <c r="BS567" s="204"/>
      <c r="BT567" s="204"/>
      <c r="BU567" s="204"/>
      <c r="BV567" s="204"/>
      <c r="BW567" s="204"/>
      <c r="BX567" s="204"/>
      <c r="BY567" s="204"/>
      <c r="BZ567" s="204"/>
      <c r="CA567" s="204"/>
      <c r="CB567" s="204"/>
      <c r="CC567" s="204"/>
      <c r="CD567" s="204"/>
      <c r="CE567" s="204"/>
      <c r="CF567" s="204"/>
      <c r="CG567" s="204"/>
      <c r="CH567" s="204"/>
      <c r="CI567" s="204"/>
      <c r="CJ567" s="204"/>
    </row>
    <row r="568" spans="1:88" s="205" customFormat="1" ht="30" customHeight="1">
      <c r="A568" s="201">
        <v>61</v>
      </c>
      <c r="B568" s="202" t="s">
        <v>3387</v>
      </c>
      <c r="C568" s="202" t="s">
        <v>4262</v>
      </c>
      <c r="D568" s="218" t="s">
        <v>4266</v>
      </c>
      <c r="E568" s="218" t="s">
        <v>4267</v>
      </c>
      <c r="F568" s="203">
        <v>254</v>
      </c>
      <c r="G568" s="203">
        <f t="shared" si="30"/>
        <v>177.8</v>
      </c>
      <c r="H568" s="176">
        <f t="shared" si="28"/>
        <v>0.91439999999999999</v>
      </c>
      <c r="I568" s="176">
        <f t="shared" si="29"/>
        <v>1.7949333333333335</v>
      </c>
      <c r="J568" s="202" t="s">
        <v>4268</v>
      </c>
      <c r="K568" s="204"/>
      <c r="L568" s="204"/>
      <c r="M568" s="204"/>
      <c r="N568" s="204"/>
      <c r="O568" s="204"/>
      <c r="P568" s="204"/>
      <c r="Q568" s="204"/>
      <c r="R568" s="204"/>
      <c r="S568" s="204"/>
      <c r="T568" s="204"/>
      <c r="U568" s="204"/>
      <c r="V568" s="204"/>
      <c r="W568" s="204"/>
      <c r="X568" s="204"/>
      <c r="Y568" s="204"/>
      <c r="Z568" s="204"/>
      <c r="AA568" s="204"/>
      <c r="AB568" s="204"/>
      <c r="AC568" s="204"/>
      <c r="AD568" s="204"/>
      <c r="AE568" s="204"/>
      <c r="AF568" s="204"/>
      <c r="AG568" s="204"/>
      <c r="AH568" s="204"/>
      <c r="AI568" s="204"/>
      <c r="AJ568" s="204"/>
      <c r="AK568" s="204"/>
      <c r="AL568" s="204"/>
      <c r="AM568" s="204"/>
      <c r="AN568" s="204"/>
      <c r="AO568" s="204"/>
      <c r="AP568" s="204"/>
      <c r="AQ568" s="204"/>
      <c r="AR568" s="204"/>
      <c r="AS568" s="204"/>
      <c r="AT568" s="204"/>
      <c r="AU568" s="204"/>
      <c r="AV568" s="204"/>
      <c r="AW568" s="204"/>
      <c r="AX568" s="204"/>
      <c r="AY568" s="204"/>
      <c r="AZ568" s="204"/>
      <c r="BA568" s="204"/>
      <c r="BB568" s="204"/>
      <c r="BC568" s="204"/>
      <c r="BD568" s="204"/>
      <c r="BE568" s="204"/>
      <c r="BF568" s="204"/>
      <c r="BG568" s="204"/>
      <c r="BH568" s="204"/>
      <c r="BI568" s="204"/>
      <c r="BJ568" s="204"/>
      <c r="BK568" s="204"/>
      <c r="BL568" s="204"/>
      <c r="BM568" s="204"/>
      <c r="BN568" s="204"/>
      <c r="BO568" s="204"/>
      <c r="BP568" s="204"/>
      <c r="BQ568" s="204"/>
      <c r="BR568" s="204"/>
      <c r="BS568" s="204"/>
      <c r="BT568" s="204"/>
      <c r="BU568" s="204"/>
      <c r="BV568" s="204"/>
      <c r="BW568" s="204"/>
      <c r="BX568" s="204"/>
      <c r="BY568" s="204"/>
      <c r="BZ568" s="204"/>
      <c r="CA568" s="204"/>
      <c r="CB568" s="204"/>
      <c r="CC568" s="204"/>
      <c r="CD568" s="204"/>
      <c r="CE568" s="204"/>
      <c r="CF568" s="204"/>
      <c r="CG568" s="204"/>
      <c r="CH568" s="204"/>
      <c r="CI568" s="204"/>
      <c r="CJ568" s="204"/>
    </row>
    <row r="569" spans="1:88" s="205" customFormat="1" ht="30" customHeight="1">
      <c r="A569" s="201">
        <v>62</v>
      </c>
      <c r="B569" s="202" t="s">
        <v>3387</v>
      </c>
      <c r="C569" s="202" t="s">
        <v>4262</v>
      </c>
      <c r="D569" s="218" t="s">
        <v>4269</v>
      </c>
      <c r="E569" s="218" t="s">
        <v>4270</v>
      </c>
      <c r="F569" s="203">
        <v>137</v>
      </c>
      <c r="G569" s="203">
        <f t="shared" si="30"/>
        <v>95.9</v>
      </c>
      <c r="H569" s="176">
        <f t="shared" si="28"/>
        <v>0.49320000000000003</v>
      </c>
      <c r="I569" s="176">
        <f t="shared" si="29"/>
        <v>0.96813333333333329</v>
      </c>
      <c r="J569" s="202" t="s">
        <v>4271</v>
      </c>
      <c r="K569" s="204"/>
      <c r="L569" s="204"/>
      <c r="M569" s="204"/>
      <c r="N569" s="204"/>
      <c r="O569" s="204"/>
      <c r="P569" s="204"/>
      <c r="Q569" s="204"/>
      <c r="R569" s="204"/>
      <c r="S569" s="204"/>
      <c r="T569" s="204"/>
      <c r="U569" s="204"/>
      <c r="V569" s="204"/>
      <c r="W569" s="204"/>
      <c r="X569" s="204"/>
      <c r="Y569" s="204"/>
      <c r="Z569" s="204"/>
      <c r="AA569" s="204"/>
      <c r="AB569" s="204"/>
      <c r="AC569" s="204"/>
      <c r="AD569" s="204"/>
      <c r="AE569" s="204"/>
      <c r="AF569" s="204"/>
      <c r="AG569" s="204"/>
      <c r="AH569" s="204"/>
      <c r="AI569" s="204"/>
      <c r="AJ569" s="204"/>
      <c r="AK569" s="204"/>
      <c r="AL569" s="204"/>
      <c r="AM569" s="204"/>
      <c r="AN569" s="204"/>
      <c r="AO569" s="204"/>
      <c r="AP569" s="204"/>
      <c r="AQ569" s="204"/>
      <c r="AR569" s="204"/>
      <c r="AS569" s="204"/>
      <c r="AT569" s="204"/>
      <c r="AU569" s="204"/>
      <c r="AV569" s="204"/>
      <c r="AW569" s="204"/>
      <c r="AX569" s="204"/>
      <c r="AY569" s="204"/>
      <c r="AZ569" s="204"/>
      <c r="BA569" s="204"/>
      <c r="BB569" s="204"/>
      <c r="BC569" s="204"/>
      <c r="BD569" s="204"/>
      <c r="BE569" s="204"/>
      <c r="BF569" s="204"/>
      <c r="BG569" s="204"/>
      <c r="BH569" s="204"/>
      <c r="BI569" s="204"/>
      <c r="BJ569" s="204"/>
      <c r="BK569" s="204"/>
      <c r="BL569" s="204"/>
      <c r="BM569" s="204"/>
      <c r="BN569" s="204"/>
      <c r="BO569" s="204"/>
      <c r="BP569" s="204"/>
      <c r="BQ569" s="204"/>
      <c r="BR569" s="204"/>
      <c r="BS569" s="204"/>
      <c r="BT569" s="204"/>
      <c r="BU569" s="204"/>
      <c r="BV569" s="204"/>
      <c r="BW569" s="204"/>
      <c r="BX569" s="204"/>
      <c r="BY569" s="204"/>
      <c r="BZ569" s="204"/>
      <c r="CA569" s="204"/>
      <c r="CB569" s="204"/>
      <c r="CC569" s="204"/>
      <c r="CD569" s="204"/>
      <c r="CE569" s="204"/>
      <c r="CF569" s="204"/>
      <c r="CG569" s="204"/>
      <c r="CH569" s="204"/>
      <c r="CI569" s="204"/>
      <c r="CJ569" s="204"/>
    </row>
    <row r="570" spans="1:88" s="205" customFormat="1" ht="30" customHeight="1">
      <c r="A570" s="201">
        <v>63</v>
      </c>
      <c r="B570" s="202" t="s">
        <v>3387</v>
      </c>
      <c r="C570" s="202" t="s">
        <v>4262</v>
      </c>
      <c r="D570" s="218" t="s">
        <v>4272</v>
      </c>
      <c r="E570" s="218" t="s">
        <v>4273</v>
      </c>
      <c r="F570" s="203">
        <v>80</v>
      </c>
      <c r="G570" s="203">
        <f t="shared" si="30"/>
        <v>56</v>
      </c>
      <c r="H570" s="176">
        <f t="shared" si="28"/>
        <v>0.28800000000000003</v>
      </c>
      <c r="I570" s="176">
        <f t="shared" si="29"/>
        <v>0.56533333333333335</v>
      </c>
      <c r="J570" s="202" t="s">
        <v>4274</v>
      </c>
      <c r="K570" s="204"/>
      <c r="L570" s="204"/>
      <c r="M570" s="204"/>
      <c r="N570" s="204"/>
      <c r="O570" s="204"/>
      <c r="P570" s="204"/>
      <c r="Q570" s="204"/>
      <c r="R570" s="204"/>
      <c r="S570" s="204"/>
      <c r="T570" s="204"/>
      <c r="U570" s="204"/>
      <c r="V570" s="204"/>
      <c r="W570" s="204"/>
      <c r="X570" s="204"/>
      <c r="Y570" s="204"/>
      <c r="Z570" s="204"/>
      <c r="AA570" s="204"/>
      <c r="AB570" s="204"/>
      <c r="AC570" s="204"/>
      <c r="AD570" s="204"/>
      <c r="AE570" s="204"/>
      <c r="AF570" s="204"/>
      <c r="AG570" s="204"/>
      <c r="AH570" s="204"/>
      <c r="AI570" s="204"/>
      <c r="AJ570" s="204"/>
      <c r="AK570" s="204"/>
      <c r="AL570" s="204"/>
      <c r="AM570" s="204"/>
      <c r="AN570" s="204"/>
      <c r="AO570" s="204"/>
      <c r="AP570" s="204"/>
      <c r="AQ570" s="204"/>
      <c r="AR570" s="204"/>
      <c r="AS570" s="204"/>
      <c r="AT570" s="204"/>
      <c r="AU570" s="204"/>
      <c r="AV570" s="204"/>
      <c r="AW570" s="204"/>
      <c r="AX570" s="204"/>
      <c r="AY570" s="204"/>
      <c r="AZ570" s="204"/>
      <c r="BA570" s="204"/>
      <c r="BB570" s="204"/>
      <c r="BC570" s="204"/>
      <c r="BD570" s="204"/>
      <c r="BE570" s="204"/>
      <c r="BF570" s="204"/>
      <c r="BG570" s="204"/>
      <c r="BH570" s="204"/>
      <c r="BI570" s="204"/>
      <c r="BJ570" s="204"/>
      <c r="BK570" s="204"/>
      <c r="BL570" s="204"/>
      <c r="BM570" s="204"/>
      <c r="BN570" s="204"/>
      <c r="BO570" s="204"/>
      <c r="BP570" s="204"/>
      <c r="BQ570" s="204"/>
      <c r="BR570" s="204"/>
      <c r="BS570" s="204"/>
      <c r="BT570" s="204"/>
      <c r="BU570" s="204"/>
      <c r="BV570" s="204"/>
      <c r="BW570" s="204"/>
      <c r="BX570" s="204"/>
      <c r="BY570" s="204"/>
      <c r="BZ570" s="204"/>
      <c r="CA570" s="204"/>
      <c r="CB570" s="204"/>
      <c r="CC570" s="204"/>
      <c r="CD570" s="204"/>
      <c r="CE570" s="204"/>
      <c r="CF570" s="204"/>
      <c r="CG570" s="204"/>
      <c r="CH570" s="204"/>
      <c r="CI570" s="204"/>
      <c r="CJ570" s="204"/>
    </row>
    <row r="571" spans="1:88" s="205" customFormat="1" ht="30" customHeight="1">
      <c r="A571" s="201">
        <v>64</v>
      </c>
      <c r="B571" s="202" t="s">
        <v>3387</v>
      </c>
      <c r="C571" s="202" t="s">
        <v>4262</v>
      </c>
      <c r="D571" s="218" t="s">
        <v>4272</v>
      </c>
      <c r="E571" s="218" t="s">
        <v>4275</v>
      </c>
      <c r="F571" s="203">
        <v>170</v>
      </c>
      <c r="G571" s="203">
        <f t="shared" si="30"/>
        <v>119</v>
      </c>
      <c r="H571" s="176">
        <f t="shared" si="28"/>
        <v>0.61199999999999999</v>
      </c>
      <c r="I571" s="176">
        <f t="shared" si="29"/>
        <v>1.2013333333333334</v>
      </c>
      <c r="J571" s="202" t="s">
        <v>4274</v>
      </c>
      <c r="K571" s="204"/>
      <c r="L571" s="204"/>
      <c r="M571" s="204"/>
      <c r="N571" s="204"/>
      <c r="O571" s="204"/>
      <c r="P571" s="204"/>
      <c r="Q571" s="204"/>
      <c r="R571" s="204"/>
      <c r="S571" s="204"/>
      <c r="T571" s="204"/>
      <c r="U571" s="204"/>
      <c r="V571" s="204"/>
      <c r="W571" s="204"/>
      <c r="X571" s="204"/>
      <c r="Y571" s="204"/>
      <c r="Z571" s="204"/>
      <c r="AA571" s="204"/>
      <c r="AB571" s="204"/>
      <c r="AC571" s="204"/>
      <c r="AD571" s="204"/>
      <c r="AE571" s="204"/>
      <c r="AF571" s="204"/>
      <c r="AG571" s="204"/>
      <c r="AH571" s="204"/>
      <c r="AI571" s="204"/>
      <c r="AJ571" s="204"/>
      <c r="AK571" s="204"/>
      <c r="AL571" s="204"/>
      <c r="AM571" s="204"/>
      <c r="AN571" s="204"/>
      <c r="AO571" s="204"/>
      <c r="AP571" s="204"/>
      <c r="AQ571" s="204"/>
      <c r="AR571" s="204"/>
      <c r="AS571" s="204"/>
      <c r="AT571" s="204"/>
      <c r="AU571" s="204"/>
      <c r="AV571" s="204"/>
      <c r="AW571" s="204"/>
      <c r="AX571" s="204"/>
      <c r="AY571" s="204"/>
      <c r="AZ571" s="204"/>
      <c r="BA571" s="204"/>
      <c r="BB571" s="204"/>
      <c r="BC571" s="204"/>
      <c r="BD571" s="204"/>
      <c r="BE571" s="204"/>
      <c r="BF571" s="204"/>
      <c r="BG571" s="204"/>
      <c r="BH571" s="204"/>
      <c r="BI571" s="204"/>
      <c r="BJ571" s="204"/>
      <c r="BK571" s="204"/>
      <c r="BL571" s="204"/>
      <c r="BM571" s="204"/>
      <c r="BN571" s="204"/>
      <c r="BO571" s="204"/>
      <c r="BP571" s="204"/>
      <c r="BQ571" s="204"/>
      <c r="BR571" s="204"/>
      <c r="BS571" s="204"/>
      <c r="BT571" s="204"/>
      <c r="BU571" s="204"/>
      <c r="BV571" s="204"/>
      <c r="BW571" s="204"/>
      <c r="BX571" s="204"/>
      <c r="BY571" s="204"/>
      <c r="BZ571" s="204"/>
      <c r="CA571" s="204"/>
      <c r="CB571" s="204"/>
      <c r="CC571" s="204"/>
      <c r="CD571" s="204"/>
      <c r="CE571" s="204"/>
      <c r="CF571" s="204"/>
      <c r="CG571" s="204"/>
      <c r="CH571" s="204"/>
      <c r="CI571" s="204"/>
      <c r="CJ571" s="204"/>
    </row>
    <row r="572" spans="1:88" s="205" customFormat="1" ht="30" customHeight="1">
      <c r="A572" s="201">
        <v>65</v>
      </c>
      <c r="B572" s="202" t="s">
        <v>3387</v>
      </c>
      <c r="C572" s="202" t="s">
        <v>4262</v>
      </c>
      <c r="D572" s="218" t="s">
        <v>3426</v>
      </c>
      <c r="E572" s="218" t="s">
        <v>775</v>
      </c>
      <c r="F572" s="203">
        <v>261</v>
      </c>
      <c r="G572" s="203">
        <f t="shared" si="30"/>
        <v>182.7</v>
      </c>
      <c r="H572" s="176">
        <f t="shared" si="28"/>
        <v>0.93959999999999999</v>
      </c>
      <c r="I572" s="176">
        <f t="shared" si="29"/>
        <v>1.8444000000000003</v>
      </c>
      <c r="J572" s="202" t="s">
        <v>4276</v>
      </c>
      <c r="K572" s="204"/>
      <c r="L572" s="204"/>
      <c r="M572" s="204"/>
      <c r="N572" s="204"/>
      <c r="O572" s="204"/>
      <c r="P572" s="204"/>
      <c r="Q572" s="204"/>
      <c r="R572" s="204"/>
      <c r="S572" s="204"/>
      <c r="T572" s="204"/>
      <c r="U572" s="204"/>
      <c r="V572" s="204"/>
      <c r="W572" s="204"/>
      <c r="X572" s="204"/>
      <c r="Y572" s="204"/>
      <c r="Z572" s="204"/>
      <c r="AA572" s="204"/>
      <c r="AB572" s="204"/>
      <c r="AC572" s="204"/>
      <c r="AD572" s="204"/>
      <c r="AE572" s="204"/>
      <c r="AF572" s="204"/>
      <c r="AG572" s="204"/>
      <c r="AH572" s="204"/>
      <c r="AI572" s="204"/>
      <c r="AJ572" s="204"/>
      <c r="AK572" s="204"/>
      <c r="AL572" s="204"/>
      <c r="AM572" s="204"/>
      <c r="AN572" s="204"/>
      <c r="AO572" s="204"/>
      <c r="AP572" s="204"/>
      <c r="AQ572" s="204"/>
      <c r="AR572" s="204"/>
      <c r="AS572" s="204"/>
      <c r="AT572" s="204"/>
      <c r="AU572" s="204"/>
      <c r="AV572" s="204"/>
      <c r="AW572" s="204"/>
      <c r="AX572" s="204"/>
      <c r="AY572" s="204"/>
      <c r="AZ572" s="204"/>
      <c r="BA572" s="204"/>
      <c r="BB572" s="204"/>
      <c r="BC572" s="204"/>
      <c r="BD572" s="204"/>
      <c r="BE572" s="204"/>
      <c r="BF572" s="204"/>
      <c r="BG572" s="204"/>
      <c r="BH572" s="204"/>
      <c r="BI572" s="204"/>
      <c r="BJ572" s="204"/>
      <c r="BK572" s="204"/>
      <c r="BL572" s="204"/>
      <c r="BM572" s="204"/>
      <c r="BN572" s="204"/>
      <c r="BO572" s="204"/>
      <c r="BP572" s="204"/>
      <c r="BQ572" s="204"/>
      <c r="BR572" s="204"/>
      <c r="BS572" s="204"/>
      <c r="BT572" s="204"/>
      <c r="BU572" s="204"/>
      <c r="BV572" s="204"/>
      <c r="BW572" s="204"/>
      <c r="BX572" s="204"/>
      <c r="BY572" s="204"/>
      <c r="BZ572" s="204"/>
      <c r="CA572" s="204"/>
      <c r="CB572" s="204"/>
      <c r="CC572" s="204"/>
      <c r="CD572" s="204"/>
      <c r="CE572" s="204"/>
      <c r="CF572" s="204"/>
      <c r="CG572" s="204"/>
      <c r="CH572" s="204"/>
      <c r="CI572" s="204"/>
      <c r="CJ572" s="204"/>
    </row>
    <row r="573" spans="1:88" s="205" customFormat="1" ht="30" customHeight="1">
      <c r="A573" s="201">
        <v>66</v>
      </c>
      <c r="B573" s="202" t="s">
        <v>3387</v>
      </c>
      <c r="C573" s="202" t="s">
        <v>4262</v>
      </c>
      <c r="D573" s="218" t="s">
        <v>3428</v>
      </c>
      <c r="E573" s="218" t="s">
        <v>3427</v>
      </c>
      <c r="F573" s="203">
        <v>131</v>
      </c>
      <c r="G573" s="203">
        <f t="shared" si="30"/>
        <v>91.7</v>
      </c>
      <c r="H573" s="176">
        <f t="shared" si="28"/>
        <v>0.47159999999999996</v>
      </c>
      <c r="I573" s="176">
        <f t="shared" si="29"/>
        <v>0.92573333333333341</v>
      </c>
      <c r="J573" s="202" t="s">
        <v>1419</v>
      </c>
      <c r="K573" s="204"/>
      <c r="L573" s="204"/>
      <c r="M573" s="204"/>
      <c r="N573" s="204"/>
      <c r="O573" s="204"/>
      <c r="P573" s="204"/>
      <c r="Q573" s="204"/>
      <c r="R573" s="204"/>
      <c r="S573" s="204"/>
      <c r="T573" s="204"/>
      <c r="U573" s="204"/>
      <c r="V573" s="204"/>
      <c r="W573" s="204"/>
      <c r="X573" s="204"/>
      <c r="Y573" s="204"/>
      <c r="Z573" s="204"/>
      <c r="AA573" s="204"/>
      <c r="AB573" s="204"/>
      <c r="AC573" s="204"/>
      <c r="AD573" s="204"/>
      <c r="AE573" s="204"/>
      <c r="AF573" s="204"/>
      <c r="AG573" s="204"/>
      <c r="AH573" s="204"/>
      <c r="AI573" s="204"/>
      <c r="AJ573" s="204"/>
      <c r="AK573" s="204"/>
      <c r="AL573" s="204"/>
      <c r="AM573" s="204"/>
      <c r="AN573" s="204"/>
      <c r="AO573" s="204"/>
      <c r="AP573" s="204"/>
      <c r="AQ573" s="204"/>
      <c r="AR573" s="204"/>
      <c r="AS573" s="204"/>
      <c r="AT573" s="204"/>
      <c r="AU573" s="204"/>
      <c r="AV573" s="204"/>
      <c r="AW573" s="204"/>
      <c r="AX573" s="204"/>
      <c r="AY573" s="204"/>
      <c r="AZ573" s="204"/>
      <c r="BA573" s="204"/>
      <c r="BB573" s="204"/>
      <c r="BC573" s="204"/>
      <c r="BD573" s="204"/>
      <c r="BE573" s="204"/>
      <c r="BF573" s="204"/>
      <c r="BG573" s="204"/>
      <c r="BH573" s="204"/>
      <c r="BI573" s="204"/>
      <c r="BJ573" s="204"/>
      <c r="BK573" s="204"/>
      <c r="BL573" s="204"/>
      <c r="BM573" s="204"/>
      <c r="BN573" s="204"/>
      <c r="BO573" s="204"/>
      <c r="BP573" s="204"/>
      <c r="BQ573" s="204"/>
      <c r="BR573" s="204"/>
      <c r="BS573" s="204"/>
      <c r="BT573" s="204"/>
      <c r="BU573" s="204"/>
      <c r="BV573" s="204"/>
      <c r="BW573" s="204"/>
      <c r="BX573" s="204"/>
      <c r="BY573" s="204"/>
      <c r="BZ573" s="204"/>
      <c r="CA573" s="204"/>
      <c r="CB573" s="204"/>
      <c r="CC573" s="204"/>
      <c r="CD573" s="204"/>
      <c r="CE573" s="204"/>
      <c r="CF573" s="204"/>
      <c r="CG573" s="204"/>
      <c r="CH573" s="204"/>
      <c r="CI573" s="204"/>
      <c r="CJ573" s="204"/>
    </row>
    <row r="574" spans="1:88" s="205" customFormat="1" ht="30" customHeight="1">
      <c r="A574" s="201">
        <v>67</v>
      </c>
      <c r="B574" s="202" t="s">
        <v>3387</v>
      </c>
      <c r="C574" s="202" t="s">
        <v>4277</v>
      </c>
      <c r="D574" s="218" t="s">
        <v>4278</v>
      </c>
      <c r="E574" s="218" t="s">
        <v>4279</v>
      </c>
      <c r="F574" s="203">
        <v>64</v>
      </c>
      <c r="G574" s="203">
        <f t="shared" si="30"/>
        <v>44.8</v>
      </c>
      <c r="H574" s="176">
        <f t="shared" si="28"/>
        <v>0.23040000000000002</v>
      </c>
      <c r="I574" s="176">
        <f t="shared" si="29"/>
        <v>0.45226666666666665</v>
      </c>
      <c r="J574" s="202" t="s">
        <v>1420</v>
      </c>
      <c r="K574" s="204"/>
      <c r="L574" s="204"/>
      <c r="M574" s="204"/>
      <c r="N574" s="204"/>
      <c r="O574" s="204"/>
      <c r="P574" s="204"/>
      <c r="Q574" s="204"/>
      <c r="R574" s="204"/>
      <c r="S574" s="204"/>
      <c r="T574" s="204"/>
      <c r="U574" s="204"/>
      <c r="V574" s="204"/>
      <c r="W574" s="204"/>
      <c r="X574" s="204"/>
      <c r="Y574" s="204"/>
      <c r="Z574" s="204"/>
      <c r="AA574" s="204"/>
      <c r="AB574" s="204"/>
      <c r="AC574" s="204"/>
      <c r="AD574" s="204"/>
      <c r="AE574" s="204"/>
      <c r="AF574" s="204"/>
      <c r="AG574" s="204"/>
      <c r="AH574" s="204"/>
      <c r="AI574" s="204"/>
      <c r="AJ574" s="204"/>
      <c r="AK574" s="204"/>
      <c r="AL574" s="204"/>
      <c r="AM574" s="204"/>
      <c r="AN574" s="204"/>
      <c r="AO574" s="204"/>
      <c r="AP574" s="204"/>
      <c r="AQ574" s="204"/>
      <c r="AR574" s="204"/>
      <c r="AS574" s="204"/>
      <c r="AT574" s="204"/>
      <c r="AU574" s="204"/>
      <c r="AV574" s="204"/>
      <c r="AW574" s="204"/>
      <c r="AX574" s="204"/>
      <c r="AY574" s="204"/>
      <c r="AZ574" s="204"/>
      <c r="BA574" s="204"/>
      <c r="BB574" s="204"/>
      <c r="BC574" s="204"/>
      <c r="BD574" s="204"/>
      <c r="BE574" s="204"/>
      <c r="BF574" s="204"/>
      <c r="BG574" s="204"/>
      <c r="BH574" s="204"/>
      <c r="BI574" s="204"/>
      <c r="BJ574" s="204"/>
      <c r="BK574" s="204"/>
      <c r="BL574" s="204"/>
      <c r="BM574" s="204"/>
      <c r="BN574" s="204"/>
      <c r="BO574" s="204"/>
      <c r="BP574" s="204"/>
      <c r="BQ574" s="204"/>
      <c r="BR574" s="204"/>
      <c r="BS574" s="204"/>
      <c r="BT574" s="204"/>
      <c r="BU574" s="204"/>
      <c r="BV574" s="204"/>
      <c r="BW574" s="204"/>
      <c r="BX574" s="204"/>
      <c r="BY574" s="204"/>
      <c r="BZ574" s="204"/>
      <c r="CA574" s="204"/>
      <c r="CB574" s="204"/>
      <c r="CC574" s="204"/>
      <c r="CD574" s="204"/>
      <c r="CE574" s="204"/>
      <c r="CF574" s="204"/>
      <c r="CG574" s="204"/>
      <c r="CH574" s="204"/>
      <c r="CI574" s="204"/>
      <c r="CJ574" s="204"/>
    </row>
    <row r="575" spans="1:88" s="205" customFormat="1" ht="30" customHeight="1">
      <c r="A575" s="201">
        <v>68</v>
      </c>
      <c r="B575" s="202" t="s">
        <v>3387</v>
      </c>
      <c r="C575" s="202" t="s">
        <v>4277</v>
      </c>
      <c r="D575" s="218" t="s">
        <v>4278</v>
      </c>
      <c r="E575" s="218" t="s">
        <v>4280</v>
      </c>
      <c r="F575" s="203">
        <v>178</v>
      </c>
      <c r="G575" s="203">
        <f t="shared" si="30"/>
        <v>124.6</v>
      </c>
      <c r="H575" s="176">
        <f t="shared" si="28"/>
        <v>0.64080000000000004</v>
      </c>
      <c r="I575" s="176">
        <f t="shared" si="29"/>
        <v>1.2578666666666667</v>
      </c>
      <c r="J575" s="202" t="s">
        <v>1420</v>
      </c>
      <c r="K575" s="204"/>
      <c r="L575" s="204"/>
      <c r="M575" s="204"/>
      <c r="N575" s="204"/>
      <c r="O575" s="204"/>
      <c r="P575" s="204"/>
      <c r="Q575" s="204"/>
      <c r="R575" s="204"/>
      <c r="S575" s="204"/>
      <c r="T575" s="204"/>
      <c r="U575" s="204"/>
      <c r="V575" s="204"/>
      <c r="W575" s="204"/>
      <c r="X575" s="204"/>
      <c r="Y575" s="204"/>
      <c r="Z575" s="204"/>
      <c r="AA575" s="204"/>
      <c r="AB575" s="204"/>
      <c r="AC575" s="204"/>
      <c r="AD575" s="204"/>
      <c r="AE575" s="204"/>
      <c r="AF575" s="204"/>
      <c r="AG575" s="204"/>
      <c r="AH575" s="204"/>
      <c r="AI575" s="204"/>
      <c r="AJ575" s="204"/>
      <c r="AK575" s="204"/>
      <c r="AL575" s="204"/>
      <c r="AM575" s="204"/>
      <c r="AN575" s="204"/>
      <c r="AO575" s="204"/>
      <c r="AP575" s="204"/>
      <c r="AQ575" s="204"/>
      <c r="AR575" s="204"/>
      <c r="AS575" s="204"/>
      <c r="AT575" s="204"/>
      <c r="AU575" s="204"/>
      <c r="AV575" s="204"/>
      <c r="AW575" s="204"/>
      <c r="AX575" s="204"/>
      <c r="AY575" s="204"/>
      <c r="AZ575" s="204"/>
      <c r="BA575" s="204"/>
      <c r="BB575" s="204"/>
      <c r="BC575" s="204"/>
      <c r="BD575" s="204"/>
      <c r="BE575" s="204"/>
      <c r="BF575" s="204"/>
      <c r="BG575" s="204"/>
      <c r="BH575" s="204"/>
      <c r="BI575" s="204"/>
      <c r="BJ575" s="204"/>
      <c r="BK575" s="204"/>
      <c r="BL575" s="204"/>
      <c r="BM575" s="204"/>
      <c r="BN575" s="204"/>
      <c r="BO575" s="204"/>
      <c r="BP575" s="204"/>
      <c r="BQ575" s="204"/>
      <c r="BR575" s="204"/>
      <c r="BS575" s="204"/>
      <c r="BT575" s="204"/>
      <c r="BU575" s="204"/>
      <c r="BV575" s="204"/>
      <c r="BW575" s="204"/>
      <c r="BX575" s="204"/>
      <c r="BY575" s="204"/>
      <c r="BZ575" s="204"/>
      <c r="CA575" s="204"/>
      <c r="CB575" s="204"/>
      <c r="CC575" s="204"/>
      <c r="CD575" s="204"/>
      <c r="CE575" s="204"/>
      <c r="CF575" s="204"/>
      <c r="CG575" s="204"/>
      <c r="CH575" s="204"/>
      <c r="CI575" s="204"/>
      <c r="CJ575" s="204"/>
    </row>
    <row r="576" spans="1:88" s="205" customFormat="1" ht="30" customHeight="1">
      <c r="A576" s="201">
        <v>69</v>
      </c>
      <c r="B576" s="202" t="s">
        <v>3387</v>
      </c>
      <c r="C576" s="202" t="s">
        <v>4277</v>
      </c>
      <c r="D576" s="218" t="s">
        <v>3384</v>
      </c>
      <c r="E576" s="218" t="s">
        <v>4281</v>
      </c>
      <c r="F576" s="203">
        <v>205</v>
      </c>
      <c r="G576" s="203">
        <f t="shared" si="30"/>
        <v>143.5</v>
      </c>
      <c r="H576" s="176">
        <f t="shared" si="28"/>
        <v>0.73799999999999999</v>
      </c>
      <c r="I576" s="176">
        <f t="shared" si="29"/>
        <v>1.4486666666666668</v>
      </c>
      <c r="J576" s="202" t="s">
        <v>2496</v>
      </c>
      <c r="K576" s="204"/>
      <c r="L576" s="204"/>
      <c r="M576" s="204"/>
      <c r="N576" s="204"/>
      <c r="O576" s="204"/>
      <c r="P576" s="204"/>
      <c r="Q576" s="204"/>
      <c r="R576" s="204"/>
      <c r="S576" s="204"/>
      <c r="T576" s="204"/>
      <c r="U576" s="204"/>
      <c r="V576" s="204"/>
      <c r="W576" s="204"/>
      <c r="X576" s="204"/>
      <c r="Y576" s="204"/>
      <c r="Z576" s="204"/>
      <c r="AA576" s="204"/>
      <c r="AB576" s="204"/>
      <c r="AC576" s="204"/>
      <c r="AD576" s="204"/>
      <c r="AE576" s="204"/>
      <c r="AF576" s="204"/>
      <c r="AG576" s="204"/>
      <c r="AH576" s="204"/>
      <c r="AI576" s="204"/>
      <c r="AJ576" s="204"/>
      <c r="AK576" s="204"/>
      <c r="AL576" s="204"/>
      <c r="AM576" s="204"/>
      <c r="AN576" s="204"/>
      <c r="AO576" s="204"/>
      <c r="AP576" s="204"/>
      <c r="AQ576" s="204"/>
      <c r="AR576" s="204"/>
      <c r="AS576" s="204"/>
      <c r="AT576" s="204"/>
      <c r="AU576" s="204"/>
      <c r="AV576" s="204"/>
      <c r="AW576" s="204"/>
      <c r="AX576" s="204"/>
      <c r="AY576" s="204"/>
      <c r="AZ576" s="204"/>
      <c r="BA576" s="204"/>
      <c r="BB576" s="204"/>
      <c r="BC576" s="204"/>
      <c r="BD576" s="204"/>
      <c r="BE576" s="204"/>
      <c r="BF576" s="204"/>
      <c r="BG576" s="204"/>
      <c r="BH576" s="204"/>
      <c r="BI576" s="204"/>
      <c r="BJ576" s="204"/>
      <c r="BK576" s="204"/>
      <c r="BL576" s="204"/>
      <c r="BM576" s="204"/>
      <c r="BN576" s="204"/>
      <c r="BO576" s="204"/>
      <c r="BP576" s="204"/>
      <c r="BQ576" s="204"/>
      <c r="BR576" s="204"/>
      <c r="BS576" s="204"/>
      <c r="BT576" s="204"/>
      <c r="BU576" s="204"/>
      <c r="BV576" s="204"/>
      <c r="BW576" s="204"/>
      <c r="BX576" s="204"/>
      <c r="BY576" s="204"/>
      <c r="BZ576" s="204"/>
      <c r="CA576" s="204"/>
      <c r="CB576" s="204"/>
      <c r="CC576" s="204"/>
      <c r="CD576" s="204"/>
      <c r="CE576" s="204"/>
      <c r="CF576" s="204"/>
      <c r="CG576" s="204"/>
      <c r="CH576" s="204"/>
      <c r="CI576" s="204"/>
      <c r="CJ576" s="204"/>
    </row>
    <row r="577" spans="1:88" s="205" customFormat="1" ht="30" customHeight="1">
      <c r="A577" s="201">
        <v>70</v>
      </c>
      <c r="B577" s="202" t="s">
        <v>3387</v>
      </c>
      <c r="C577" s="202" t="s">
        <v>4277</v>
      </c>
      <c r="D577" s="218" t="s">
        <v>3384</v>
      </c>
      <c r="E577" s="218" t="s">
        <v>2497</v>
      </c>
      <c r="F577" s="203">
        <v>102</v>
      </c>
      <c r="G577" s="203">
        <f t="shared" si="30"/>
        <v>71.400000000000006</v>
      </c>
      <c r="H577" s="176">
        <f t="shared" si="28"/>
        <v>0.36719999999999997</v>
      </c>
      <c r="I577" s="176">
        <f t="shared" si="29"/>
        <v>0.7208</v>
      </c>
      <c r="J577" s="202" t="s">
        <v>2496</v>
      </c>
      <c r="K577" s="204"/>
      <c r="L577" s="204"/>
      <c r="M577" s="204"/>
      <c r="N577" s="204"/>
      <c r="O577" s="204"/>
      <c r="P577" s="204"/>
      <c r="Q577" s="204"/>
      <c r="R577" s="204"/>
      <c r="S577" s="204"/>
      <c r="T577" s="204"/>
      <c r="U577" s="204"/>
      <c r="V577" s="204"/>
      <c r="W577" s="204"/>
      <c r="X577" s="204"/>
      <c r="Y577" s="204"/>
      <c r="Z577" s="204"/>
      <c r="AA577" s="204"/>
      <c r="AB577" s="204"/>
      <c r="AC577" s="204"/>
      <c r="AD577" s="204"/>
      <c r="AE577" s="204"/>
      <c r="AF577" s="204"/>
      <c r="AG577" s="204"/>
      <c r="AH577" s="204"/>
      <c r="AI577" s="204"/>
      <c r="AJ577" s="204"/>
      <c r="AK577" s="204"/>
      <c r="AL577" s="204"/>
      <c r="AM577" s="204"/>
      <c r="AN577" s="204"/>
      <c r="AO577" s="204"/>
      <c r="AP577" s="204"/>
      <c r="AQ577" s="204"/>
      <c r="AR577" s="204"/>
      <c r="AS577" s="204"/>
      <c r="AT577" s="204"/>
      <c r="AU577" s="204"/>
      <c r="AV577" s="204"/>
      <c r="AW577" s="204"/>
      <c r="AX577" s="204"/>
      <c r="AY577" s="204"/>
      <c r="AZ577" s="204"/>
      <c r="BA577" s="204"/>
      <c r="BB577" s="204"/>
      <c r="BC577" s="204"/>
      <c r="BD577" s="204"/>
      <c r="BE577" s="204"/>
      <c r="BF577" s="204"/>
      <c r="BG577" s="204"/>
      <c r="BH577" s="204"/>
      <c r="BI577" s="204"/>
      <c r="BJ577" s="204"/>
      <c r="BK577" s="204"/>
      <c r="BL577" s="204"/>
      <c r="BM577" s="204"/>
      <c r="BN577" s="204"/>
      <c r="BO577" s="204"/>
      <c r="BP577" s="204"/>
      <c r="BQ577" s="204"/>
      <c r="BR577" s="204"/>
      <c r="BS577" s="204"/>
      <c r="BT577" s="204"/>
      <c r="BU577" s="204"/>
      <c r="BV577" s="204"/>
      <c r="BW577" s="204"/>
      <c r="BX577" s="204"/>
      <c r="BY577" s="204"/>
      <c r="BZ577" s="204"/>
      <c r="CA577" s="204"/>
      <c r="CB577" s="204"/>
      <c r="CC577" s="204"/>
      <c r="CD577" s="204"/>
      <c r="CE577" s="204"/>
      <c r="CF577" s="204"/>
      <c r="CG577" s="204"/>
      <c r="CH577" s="204"/>
      <c r="CI577" s="204"/>
      <c r="CJ577" s="204"/>
    </row>
    <row r="578" spans="1:88" s="205" customFormat="1" ht="30" customHeight="1">
      <c r="A578" s="201">
        <v>71</v>
      </c>
      <c r="B578" s="202" t="s">
        <v>3387</v>
      </c>
      <c r="C578" s="202" t="s">
        <v>4277</v>
      </c>
      <c r="D578" s="218" t="s">
        <v>3384</v>
      </c>
      <c r="E578" s="218" t="s">
        <v>3383</v>
      </c>
      <c r="F578" s="203">
        <v>229</v>
      </c>
      <c r="G578" s="203">
        <f t="shared" si="30"/>
        <v>160.30000000000001</v>
      </c>
      <c r="H578" s="176">
        <f t="shared" si="28"/>
        <v>0.82440000000000002</v>
      </c>
      <c r="I578" s="176">
        <f t="shared" si="29"/>
        <v>1.6182666666666667</v>
      </c>
      <c r="J578" s="202" t="s">
        <v>2496</v>
      </c>
      <c r="K578" s="204"/>
      <c r="L578" s="204"/>
      <c r="M578" s="204"/>
      <c r="N578" s="204"/>
      <c r="O578" s="204"/>
      <c r="P578" s="204"/>
      <c r="Q578" s="204"/>
      <c r="R578" s="204"/>
      <c r="S578" s="204"/>
      <c r="T578" s="204"/>
      <c r="U578" s="204"/>
      <c r="V578" s="204"/>
      <c r="W578" s="204"/>
      <c r="X578" s="204"/>
      <c r="Y578" s="204"/>
      <c r="Z578" s="204"/>
      <c r="AA578" s="204"/>
      <c r="AB578" s="204"/>
      <c r="AC578" s="204"/>
      <c r="AD578" s="204"/>
      <c r="AE578" s="204"/>
      <c r="AF578" s="204"/>
      <c r="AG578" s="204"/>
      <c r="AH578" s="204"/>
      <c r="AI578" s="204"/>
      <c r="AJ578" s="204"/>
      <c r="AK578" s="204"/>
      <c r="AL578" s="204"/>
      <c r="AM578" s="204"/>
      <c r="AN578" s="204"/>
      <c r="AO578" s="204"/>
      <c r="AP578" s="204"/>
      <c r="AQ578" s="204"/>
      <c r="AR578" s="204"/>
      <c r="AS578" s="204"/>
      <c r="AT578" s="204"/>
      <c r="AU578" s="204"/>
      <c r="AV578" s="204"/>
      <c r="AW578" s="204"/>
      <c r="AX578" s="204"/>
      <c r="AY578" s="204"/>
      <c r="AZ578" s="204"/>
      <c r="BA578" s="204"/>
      <c r="BB578" s="204"/>
      <c r="BC578" s="204"/>
      <c r="BD578" s="204"/>
      <c r="BE578" s="204"/>
      <c r="BF578" s="204"/>
      <c r="BG578" s="204"/>
      <c r="BH578" s="204"/>
      <c r="BI578" s="204"/>
      <c r="BJ578" s="204"/>
      <c r="BK578" s="204"/>
      <c r="BL578" s="204"/>
      <c r="BM578" s="204"/>
      <c r="BN578" s="204"/>
      <c r="BO578" s="204"/>
      <c r="BP578" s="204"/>
      <c r="BQ578" s="204"/>
      <c r="BR578" s="204"/>
      <c r="BS578" s="204"/>
      <c r="BT578" s="204"/>
      <c r="BU578" s="204"/>
      <c r="BV578" s="204"/>
      <c r="BW578" s="204"/>
      <c r="BX578" s="204"/>
      <c r="BY578" s="204"/>
      <c r="BZ578" s="204"/>
      <c r="CA578" s="204"/>
      <c r="CB578" s="204"/>
      <c r="CC578" s="204"/>
      <c r="CD578" s="204"/>
      <c r="CE578" s="204"/>
      <c r="CF578" s="204"/>
      <c r="CG578" s="204"/>
      <c r="CH578" s="204"/>
      <c r="CI578" s="204"/>
      <c r="CJ578" s="204"/>
    </row>
    <row r="579" spans="1:88" s="205" customFormat="1" ht="30" customHeight="1">
      <c r="A579" s="201">
        <v>72</v>
      </c>
      <c r="B579" s="202" t="s">
        <v>3387</v>
      </c>
      <c r="C579" s="202" t="s">
        <v>4277</v>
      </c>
      <c r="D579" s="218" t="s">
        <v>3391</v>
      </c>
      <c r="E579" s="218" t="s">
        <v>2498</v>
      </c>
      <c r="F579" s="203">
        <v>116</v>
      </c>
      <c r="G579" s="203">
        <f t="shared" si="30"/>
        <v>81.2</v>
      </c>
      <c r="H579" s="176">
        <f t="shared" si="28"/>
        <v>0.41759999999999997</v>
      </c>
      <c r="I579" s="176">
        <f t="shared" si="29"/>
        <v>0.81973333333333331</v>
      </c>
      <c r="J579" s="202" t="s">
        <v>2499</v>
      </c>
      <c r="K579" s="204"/>
      <c r="L579" s="204"/>
      <c r="M579" s="204"/>
      <c r="N579" s="204"/>
      <c r="O579" s="204"/>
      <c r="P579" s="204"/>
      <c r="Q579" s="204"/>
      <c r="R579" s="204"/>
      <c r="S579" s="204"/>
      <c r="T579" s="204"/>
      <c r="U579" s="204"/>
      <c r="V579" s="204"/>
      <c r="W579" s="204"/>
      <c r="X579" s="204"/>
      <c r="Y579" s="204"/>
      <c r="Z579" s="204"/>
      <c r="AA579" s="204"/>
      <c r="AB579" s="204"/>
      <c r="AC579" s="204"/>
      <c r="AD579" s="204"/>
      <c r="AE579" s="204"/>
      <c r="AF579" s="204"/>
      <c r="AG579" s="204"/>
      <c r="AH579" s="204"/>
      <c r="AI579" s="204"/>
      <c r="AJ579" s="204"/>
      <c r="AK579" s="204"/>
      <c r="AL579" s="204"/>
      <c r="AM579" s="204"/>
      <c r="AN579" s="204"/>
      <c r="AO579" s="204"/>
      <c r="AP579" s="204"/>
      <c r="AQ579" s="204"/>
      <c r="AR579" s="204"/>
      <c r="AS579" s="204"/>
      <c r="AT579" s="204"/>
      <c r="AU579" s="204"/>
      <c r="AV579" s="204"/>
      <c r="AW579" s="204"/>
      <c r="AX579" s="204"/>
      <c r="AY579" s="204"/>
      <c r="AZ579" s="204"/>
      <c r="BA579" s="204"/>
      <c r="BB579" s="204"/>
      <c r="BC579" s="204"/>
      <c r="BD579" s="204"/>
      <c r="BE579" s="204"/>
      <c r="BF579" s="204"/>
      <c r="BG579" s="204"/>
      <c r="BH579" s="204"/>
      <c r="BI579" s="204"/>
      <c r="BJ579" s="204"/>
      <c r="BK579" s="204"/>
      <c r="BL579" s="204"/>
      <c r="BM579" s="204"/>
      <c r="BN579" s="204"/>
      <c r="BO579" s="204"/>
      <c r="BP579" s="204"/>
      <c r="BQ579" s="204"/>
      <c r="BR579" s="204"/>
      <c r="BS579" s="204"/>
      <c r="BT579" s="204"/>
      <c r="BU579" s="204"/>
      <c r="BV579" s="204"/>
      <c r="BW579" s="204"/>
      <c r="BX579" s="204"/>
      <c r="BY579" s="204"/>
      <c r="BZ579" s="204"/>
      <c r="CA579" s="204"/>
      <c r="CB579" s="204"/>
      <c r="CC579" s="204"/>
      <c r="CD579" s="204"/>
      <c r="CE579" s="204"/>
      <c r="CF579" s="204"/>
      <c r="CG579" s="204"/>
      <c r="CH579" s="204"/>
      <c r="CI579" s="204"/>
      <c r="CJ579" s="204"/>
    </row>
    <row r="580" spans="1:88" s="205" customFormat="1" ht="30" customHeight="1">
      <c r="A580" s="201">
        <v>73</v>
      </c>
      <c r="B580" s="202" t="s">
        <v>3387</v>
      </c>
      <c r="C580" s="202" t="s">
        <v>4277</v>
      </c>
      <c r="D580" s="218" t="s">
        <v>3391</v>
      </c>
      <c r="E580" s="218" t="s">
        <v>2500</v>
      </c>
      <c r="F580" s="203">
        <v>120</v>
      </c>
      <c r="G580" s="203">
        <f t="shared" si="30"/>
        <v>84</v>
      </c>
      <c r="H580" s="176">
        <f t="shared" si="28"/>
        <v>0.43199999999999994</v>
      </c>
      <c r="I580" s="176">
        <f t="shared" si="29"/>
        <v>0.84799999999999998</v>
      </c>
      <c r="J580" s="202" t="s">
        <v>2499</v>
      </c>
      <c r="K580" s="204"/>
      <c r="L580" s="204"/>
      <c r="M580" s="204"/>
      <c r="N580" s="204"/>
      <c r="O580" s="204"/>
      <c r="P580" s="204"/>
      <c r="Q580" s="204"/>
      <c r="R580" s="204"/>
      <c r="S580" s="204"/>
      <c r="T580" s="204"/>
      <c r="U580" s="204"/>
      <c r="V580" s="204"/>
      <c r="W580" s="204"/>
      <c r="X580" s="204"/>
      <c r="Y580" s="204"/>
      <c r="Z580" s="204"/>
      <c r="AA580" s="204"/>
      <c r="AB580" s="204"/>
      <c r="AC580" s="204"/>
      <c r="AD580" s="204"/>
      <c r="AE580" s="204"/>
      <c r="AF580" s="204"/>
      <c r="AG580" s="204"/>
      <c r="AH580" s="204"/>
      <c r="AI580" s="204"/>
      <c r="AJ580" s="204"/>
      <c r="AK580" s="204"/>
      <c r="AL580" s="204"/>
      <c r="AM580" s="204"/>
      <c r="AN580" s="204"/>
      <c r="AO580" s="204"/>
      <c r="AP580" s="204"/>
      <c r="AQ580" s="204"/>
      <c r="AR580" s="204"/>
      <c r="AS580" s="204"/>
      <c r="AT580" s="204"/>
      <c r="AU580" s="204"/>
      <c r="AV580" s="204"/>
      <c r="AW580" s="204"/>
      <c r="AX580" s="204"/>
      <c r="AY580" s="204"/>
      <c r="AZ580" s="204"/>
      <c r="BA580" s="204"/>
      <c r="BB580" s="204"/>
      <c r="BC580" s="204"/>
      <c r="BD580" s="204"/>
      <c r="BE580" s="204"/>
      <c r="BF580" s="204"/>
      <c r="BG580" s="204"/>
      <c r="BH580" s="204"/>
      <c r="BI580" s="204"/>
      <c r="BJ580" s="204"/>
      <c r="BK580" s="204"/>
      <c r="BL580" s="204"/>
      <c r="BM580" s="204"/>
      <c r="BN580" s="204"/>
      <c r="BO580" s="204"/>
      <c r="BP580" s="204"/>
      <c r="BQ580" s="204"/>
      <c r="BR580" s="204"/>
      <c r="BS580" s="204"/>
      <c r="BT580" s="204"/>
      <c r="BU580" s="204"/>
      <c r="BV580" s="204"/>
      <c r="BW580" s="204"/>
      <c r="BX580" s="204"/>
      <c r="BY580" s="204"/>
      <c r="BZ580" s="204"/>
      <c r="CA580" s="204"/>
      <c r="CB580" s="204"/>
      <c r="CC580" s="204"/>
      <c r="CD580" s="204"/>
      <c r="CE580" s="204"/>
      <c r="CF580" s="204"/>
      <c r="CG580" s="204"/>
      <c r="CH580" s="204"/>
      <c r="CI580" s="204"/>
      <c r="CJ580" s="204"/>
    </row>
    <row r="581" spans="1:88" s="205" customFormat="1" ht="30" customHeight="1">
      <c r="A581" s="201">
        <v>74</v>
      </c>
      <c r="B581" s="202" t="s">
        <v>3387</v>
      </c>
      <c r="C581" s="202" t="s">
        <v>4277</v>
      </c>
      <c r="D581" s="218" t="s">
        <v>3396</v>
      </c>
      <c r="E581" s="218" t="s">
        <v>2501</v>
      </c>
      <c r="F581" s="203">
        <v>71</v>
      </c>
      <c r="G581" s="203">
        <f t="shared" si="30"/>
        <v>49.7</v>
      </c>
      <c r="H581" s="176">
        <f t="shared" si="28"/>
        <v>0.25560000000000005</v>
      </c>
      <c r="I581" s="176">
        <f t="shared" si="29"/>
        <v>0.50173333333333336</v>
      </c>
      <c r="J581" s="202" t="s">
        <v>1422</v>
      </c>
      <c r="K581" s="204"/>
      <c r="L581" s="204"/>
      <c r="M581" s="204"/>
      <c r="N581" s="204"/>
      <c r="O581" s="204"/>
      <c r="P581" s="204"/>
      <c r="Q581" s="204"/>
      <c r="R581" s="204"/>
      <c r="S581" s="204"/>
      <c r="T581" s="204"/>
      <c r="U581" s="204"/>
      <c r="V581" s="204"/>
      <c r="W581" s="204"/>
      <c r="X581" s="204"/>
      <c r="Y581" s="204"/>
      <c r="Z581" s="204"/>
      <c r="AA581" s="204"/>
      <c r="AB581" s="204"/>
      <c r="AC581" s="204"/>
      <c r="AD581" s="204"/>
      <c r="AE581" s="204"/>
      <c r="AF581" s="204"/>
      <c r="AG581" s="204"/>
      <c r="AH581" s="204"/>
      <c r="AI581" s="204"/>
      <c r="AJ581" s="204"/>
      <c r="AK581" s="204"/>
      <c r="AL581" s="204"/>
      <c r="AM581" s="204"/>
      <c r="AN581" s="204"/>
      <c r="AO581" s="204"/>
      <c r="AP581" s="204"/>
      <c r="AQ581" s="204"/>
      <c r="AR581" s="204"/>
      <c r="AS581" s="204"/>
      <c r="AT581" s="204"/>
      <c r="AU581" s="204"/>
      <c r="AV581" s="204"/>
      <c r="AW581" s="204"/>
      <c r="AX581" s="204"/>
      <c r="AY581" s="204"/>
      <c r="AZ581" s="204"/>
      <c r="BA581" s="204"/>
      <c r="BB581" s="204"/>
      <c r="BC581" s="204"/>
      <c r="BD581" s="204"/>
      <c r="BE581" s="204"/>
      <c r="BF581" s="204"/>
      <c r="BG581" s="204"/>
      <c r="BH581" s="204"/>
      <c r="BI581" s="204"/>
      <c r="BJ581" s="204"/>
      <c r="BK581" s="204"/>
      <c r="BL581" s="204"/>
      <c r="BM581" s="204"/>
      <c r="BN581" s="204"/>
      <c r="BO581" s="204"/>
      <c r="BP581" s="204"/>
      <c r="BQ581" s="204"/>
      <c r="BR581" s="204"/>
      <c r="BS581" s="204"/>
      <c r="BT581" s="204"/>
      <c r="BU581" s="204"/>
      <c r="BV581" s="204"/>
      <c r="BW581" s="204"/>
      <c r="BX581" s="204"/>
      <c r="BY581" s="204"/>
      <c r="BZ581" s="204"/>
      <c r="CA581" s="204"/>
      <c r="CB581" s="204"/>
      <c r="CC581" s="204"/>
      <c r="CD581" s="204"/>
      <c r="CE581" s="204"/>
      <c r="CF581" s="204"/>
      <c r="CG581" s="204"/>
      <c r="CH581" s="204"/>
      <c r="CI581" s="204"/>
      <c r="CJ581" s="204"/>
    </row>
    <row r="582" spans="1:88" s="205" customFormat="1" ht="30" customHeight="1">
      <c r="A582" s="201">
        <v>75</v>
      </c>
      <c r="B582" s="202" t="s">
        <v>3387</v>
      </c>
      <c r="C582" s="202" t="s">
        <v>4277</v>
      </c>
      <c r="D582" s="218" t="s">
        <v>3396</v>
      </c>
      <c r="E582" s="218" t="s">
        <v>1756</v>
      </c>
      <c r="F582" s="203">
        <v>117</v>
      </c>
      <c r="G582" s="203">
        <f t="shared" si="30"/>
        <v>81.900000000000006</v>
      </c>
      <c r="H582" s="176">
        <f t="shared" si="28"/>
        <v>0.42119999999999996</v>
      </c>
      <c r="I582" s="176">
        <f t="shared" si="29"/>
        <v>0.82679999999999998</v>
      </c>
      <c r="J582" s="202" t="s">
        <v>1422</v>
      </c>
      <c r="K582" s="204"/>
      <c r="L582" s="204"/>
      <c r="M582" s="204"/>
      <c r="N582" s="204"/>
      <c r="O582" s="204"/>
      <c r="P582" s="204"/>
      <c r="Q582" s="204"/>
      <c r="R582" s="204"/>
      <c r="S582" s="204"/>
      <c r="T582" s="204"/>
      <c r="U582" s="204"/>
      <c r="V582" s="204"/>
      <c r="W582" s="204"/>
      <c r="X582" s="204"/>
      <c r="Y582" s="204"/>
      <c r="Z582" s="204"/>
      <c r="AA582" s="204"/>
      <c r="AB582" s="204"/>
      <c r="AC582" s="204"/>
      <c r="AD582" s="204"/>
      <c r="AE582" s="204"/>
      <c r="AF582" s="204"/>
      <c r="AG582" s="204"/>
      <c r="AH582" s="204"/>
      <c r="AI582" s="204"/>
      <c r="AJ582" s="204"/>
      <c r="AK582" s="204"/>
      <c r="AL582" s="204"/>
      <c r="AM582" s="204"/>
      <c r="AN582" s="204"/>
      <c r="AO582" s="204"/>
      <c r="AP582" s="204"/>
      <c r="AQ582" s="204"/>
      <c r="AR582" s="204"/>
      <c r="AS582" s="204"/>
      <c r="AT582" s="204"/>
      <c r="AU582" s="204"/>
      <c r="AV582" s="204"/>
      <c r="AW582" s="204"/>
      <c r="AX582" s="204"/>
      <c r="AY582" s="204"/>
      <c r="AZ582" s="204"/>
      <c r="BA582" s="204"/>
      <c r="BB582" s="204"/>
      <c r="BC582" s="204"/>
      <c r="BD582" s="204"/>
      <c r="BE582" s="204"/>
      <c r="BF582" s="204"/>
      <c r="BG582" s="204"/>
      <c r="BH582" s="204"/>
      <c r="BI582" s="204"/>
      <c r="BJ582" s="204"/>
      <c r="BK582" s="204"/>
      <c r="BL582" s="204"/>
      <c r="BM582" s="204"/>
      <c r="BN582" s="204"/>
      <c r="BO582" s="204"/>
      <c r="BP582" s="204"/>
      <c r="BQ582" s="204"/>
      <c r="BR582" s="204"/>
      <c r="BS582" s="204"/>
      <c r="BT582" s="204"/>
      <c r="BU582" s="204"/>
      <c r="BV582" s="204"/>
      <c r="BW582" s="204"/>
      <c r="BX582" s="204"/>
      <c r="BY582" s="204"/>
      <c r="BZ582" s="204"/>
      <c r="CA582" s="204"/>
      <c r="CB582" s="204"/>
      <c r="CC582" s="204"/>
      <c r="CD582" s="204"/>
      <c r="CE582" s="204"/>
      <c r="CF582" s="204"/>
      <c r="CG582" s="204"/>
      <c r="CH582" s="204"/>
      <c r="CI582" s="204"/>
      <c r="CJ582" s="204"/>
    </row>
    <row r="583" spans="1:88" s="205" customFormat="1" ht="30" customHeight="1">
      <c r="A583" s="201">
        <v>76</v>
      </c>
      <c r="B583" s="202" t="s">
        <v>3387</v>
      </c>
      <c r="C583" s="202" t="s">
        <v>4277</v>
      </c>
      <c r="D583" s="218" t="s">
        <v>2502</v>
      </c>
      <c r="E583" s="218" t="s">
        <v>2503</v>
      </c>
      <c r="F583" s="203">
        <v>66</v>
      </c>
      <c r="G583" s="203">
        <f t="shared" si="30"/>
        <v>46.2</v>
      </c>
      <c r="H583" s="176">
        <f t="shared" si="28"/>
        <v>0.23760000000000001</v>
      </c>
      <c r="I583" s="176">
        <f t="shared" si="29"/>
        <v>0.46639999999999993</v>
      </c>
      <c r="J583" s="202" t="s">
        <v>1422</v>
      </c>
      <c r="K583" s="204"/>
      <c r="L583" s="204"/>
      <c r="M583" s="204"/>
      <c r="N583" s="204"/>
      <c r="O583" s="204"/>
      <c r="P583" s="204"/>
      <c r="Q583" s="204"/>
      <c r="R583" s="204"/>
      <c r="S583" s="204"/>
      <c r="T583" s="204"/>
      <c r="U583" s="204"/>
      <c r="V583" s="204"/>
      <c r="W583" s="204"/>
      <c r="X583" s="204"/>
      <c r="Y583" s="204"/>
      <c r="Z583" s="204"/>
      <c r="AA583" s="204"/>
      <c r="AB583" s="204"/>
      <c r="AC583" s="204"/>
      <c r="AD583" s="204"/>
      <c r="AE583" s="204"/>
      <c r="AF583" s="204"/>
      <c r="AG583" s="204"/>
      <c r="AH583" s="204"/>
      <c r="AI583" s="204"/>
      <c r="AJ583" s="204"/>
      <c r="AK583" s="204"/>
      <c r="AL583" s="204"/>
      <c r="AM583" s="204"/>
      <c r="AN583" s="204"/>
      <c r="AO583" s="204"/>
      <c r="AP583" s="204"/>
      <c r="AQ583" s="204"/>
      <c r="AR583" s="204"/>
      <c r="AS583" s="204"/>
      <c r="AT583" s="204"/>
      <c r="AU583" s="204"/>
      <c r="AV583" s="204"/>
      <c r="AW583" s="204"/>
      <c r="AX583" s="204"/>
      <c r="AY583" s="204"/>
      <c r="AZ583" s="204"/>
      <c r="BA583" s="204"/>
      <c r="BB583" s="204"/>
      <c r="BC583" s="204"/>
      <c r="BD583" s="204"/>
      <c r="BE583" s="204"/>
      <c r="BF583" s="204"/>
      <c r="BG583" s="204"/>
      <c r="BH583" s="204"/>
      <c r="BI583" s="204"/>
      <c r="BJ583" s="204"/>
      <c r="BK583" s="204"/>
      <c r="BL583" s="204"/>
      <c r="BM583" s="204"/>
      <c r="BN583" s="204"/>
      <c r="BO583" s="204"/>
      <c r="BP583" s="204"/>
      <c r="BQ583" s="204"/>
      <c r="BR583" s="204"/>
      <c r="BS583" s="204"/>
      <c r="BT583" s="204"/>
      <c r="BU583" s="204"/>
      <c r="BV583" s="204"/>
      <c r="BW583" s="204"/>
      <c r="BX583" s="204"/>
      <c r="BY583" s="204"/>
      <c r="BZ583" s="204"/>
      <c r="CA583" s="204"/>
      <c r="CB583" s="204"/>
      <c r="CC583" s="204"/>
      <c r="CD583" s="204"/>
      <c r="CE583" s="204"/>
      <c r="CF583" s="204"/>
      <c r="CG583" s="204"/>
      <c r="CH583" s="204"/>
      <c r="CI583" s="204"/>
      <c r="CJ583" s="204"/>
    </row>
    <row r="584" spans="1:88" s="205" customFormat="1" ht="30" customHeight="1">
      <c r="A584" s="201">
        <v>77</v>
      </c>
      <c r="B584" s="202" t="s">
        <v>3387</v>
      </c>
      <c r="C584" s="202" t="s">
        <v>4277</v>
      </c>
      <c r="D584" s="218" t="s">
        <v>2504</v>
      </c>
      <c r="E584" s="218" t="s">
        <v>2505</v>
      </c>
      <c r="F584" s="203">
        <v>208</v>
      </c>
      <c r="G584" s="203">
        <f t="shared" si="30"/>
        <v>145.6</v>
      </c>
      <c r="H584" s="176">
        <f t="shared" si="28"/>
        <v>0.74879999999999991</v>
      </c>
      <c r="I584" s="176">
        <f t="shared" si="29"/>
        <v>1.4698666666666664</v>
      </c>
      <c r="J584" s="202" t="s">
        <v>1844</v>
      </c>
      <c r="K584" s="204"/>
      <c r="L584" s="204"/>
      <c r="M584" s="204"/>
      <c r="N584" s="204"/>
      <c r="O584" s="204"/>
      <c r="P584" s="204"/>
      <c r="Q584" s="204"/>
      <c r="R584" s="204"/>
      <c r="S584" s="204"/>
      <c r="T584" s="204"/>
      <c r="U584" s="204"/>
      <c r="V584" s="204"/>
      <c r="W584" s="204"/>
      <c r="X584" s="204"/>
      <c r="Y584" s="204"/>
      <c r="Z584" s="204"/>
      <c r="AA584" s="204"/>
      <c r="AB584" s="204"/>
      <c r="AC584" s="204"/>
      <c r="AD584" s="204"/>
      <c r="AE584" s="204"/>
      <c r="AF584" s="204"/>
      <c r="AG584" s="204"/>
      <c r="AH584" s="204"/>
      <c r="AI584" s="204"/>
      <c r="AJ584" s="204"/>
      <c r="AK584" s="204"/>
      <c r="AL584" s="204"/>
      <c r="AM584" s="204"/>
      <c r="AN584" s="204"/>
      <c r="AO584" s="204"/>
      <c r="AP584" s="204"/>
      <c r="AQ584" s="204"/>
      <c r="AR584" s="204"/>
      <c r="AS584" s="204"/>
      <c r="AT584" s="204"/>
      <c r="AU584" s="204"/>
      <c r="AV584" s="204"/>
      <c r="AW584" s="204"/>
      <c r="AX584" s="204"/>
      <c r="AY584" s="204"/>
      <c r="AZ584" s="204"/>
      <c r="BA584" s="204"/>
      <c r="BB584" s="204"/>
      <c r="BC584" s="204"/>
      <c r="BD584" s="204"/>
      <c r="BE584" s="204"/>
      <c r="BF584" s="204"/>
      <c r="BG584" s="204"/>
      <c r="BH584" s="204"/>
      <c r="BI584" s="204"/>
      <c r="BJ584" s="204"/>
      <c r="BK584" s="204"/>
      <c r="BL584" s="204"/>
      <c r="BM584" s="204"/>
      <c r="BN584" s="204"/>
      <c r="BO584" s="204"/>
      <c r="BP584" s="204"/>
      <c r="BQ584" s="204"/>
      <c r="BR584" s="204"/>
      <c r="BS584" s="204"/>
      <c r="BT584" s="204"/>
      <c r="BU584" s="204"/>
      <c r="BV584" s="204"/>
      <c r="BW584" s="204"/>
      <c r="BX584" s="204"/>
      <c r="BY584" s="204"/>
      <c r="BZ584" s="204"/>
      <c r="CA584" s="204"/>
      <c r="CB584" s="204"/>
      <c r="CC584" s="204"/>
      <c r="CD584" s="204"/>
      <c r="CE584" s="204"/>
      <c r="CF584" s="204"/>
      <c r="CG584" s="204"/>
      <c r="CH584" s="204"/>
      <c r="CI584" s="204"/>
      <c r="CJ584" s="204"/>
    </row>
    <row r="585" spans="1:88" s="205" customFormat="1" ht="30" customHeight="1">
      <c r="A585" s="201">
        <v>78</v>
      </c>
      <c r="B585" s="202" t="s">
        <v>3387</v>
      </c>
      <c r="C585" s="202" t="s">
        <v>4277</v>
      </c>
      <c r="D585" s="218" t="s">
        <v>4277</v>
      </c>
      <c r="E585" s="218" t="s">
        <v>2506</v>
      </c>
      <c r="F585" s="203">
        <v>144</v>
      </c>
      <c r="G585" s="203">
        <f t="shared" si="30"/>
        <v>100.8</v>
      </c>
      <c r="H585" s="176">
        <f t="shared" si="28"/>
        <v>0.51840000000000008</v>
      </c>
      <c r="I585" s="176">
        <f t="shared" si="29"/>
        <v>1.0175999999999998</v>
      </c>
      <c r="J585" s="202" t="s">
        <v>1844</v>
      </c>
      <c r="K585" s="204"/>
      <c r="L585" s="204"/>
      <c r="M585" s="204"/>
      <c r="N585" s="204"/>
      <c r="O585" s="204"/>
      <c r="P585" s="204"/>
      <c r="Q585" s="204"/>
      <c r="R585" s="204"/>
      <c r="S585" s="204"/>
      <c r="T585" s="204"/>
      <c r="U585" s="204"/>
      <c r="V585" s="204"/>
      <c r="W585" s="204"/>
      <c r="X585" s="204"/>
      <c r="Y585" s="204"/>
      <c r="Z585" s="204"/>
      <c r="AA585" s="204"/>
      <c r="AB585" s="204"/>
      <c r="AC585" s="204"/>
      <c r="AD585" s="204"/>
      <c r="AE585" s="204"/>
      <c r="AF585" s="204"/>
      <c r="AG585" s="204"/>
      <c r="AH585" s="204"/>
      <c r="AI585" s="204"/>
      <c r="AJ585" s="204"/>
      <c r="AK585" s="204"/>
      <c r="AL585" s="204"/>
      <c r="AM585" s="204"/>
      <c r="AN585" s="204"/>
      <c r="AO585" s="204"/>
      <c r="AP585" s="204"/>
      <c r="AQ585" s="204"/>
      <c r="AR585" s="204"/>
      <c r="AS585" s="204"/>
      <c r="AT585" s="204"/>
      <c r="AU585" s="204"/>
      <c r="AV585" s="204"/>
      <c r="AW585" s="204"/>
      <c r="AX585" s="204"/>
      <c r="AY585" s="204"/>
      <c r="AZ585" s="204"/>
      <c r="BA585" s="204"/>
      <c r="BB585" s="204"/>
      <c r="BC585" s="204"/>
      <c r="BD585" s="204"/>
      <c r="BE585" s="204"/>
      <c r="BF585" s="204"/>
      <c r="BG585" s="204"/>
      <c r="BH585" s="204"/>
      <c r="BI585" s="204"/>
      <c r="BJ585" s="204"/>
      <c r="BK585" s="204"/>
      <c r="BL585" s="204"/>
      <c r="BM585" s="204"/>
      <c r="BN585" s="204"/>
      <c r="BO585" s="204"/>
      <c r="BP585" s="204"/>
      <c r="BQ585" s="204"/>
      <c r="BR585" s="204"/>
      <c r="BS585" s="204"/>
      <c r="BT585" s="204"/>
      <c r="BU585" s="204"/>
      <c r="BV585" s="204"/>
      <c r="BW585" s="204"/>
      <c r="BX585" s="204"/>
      <c r="BY585" s="204"/>
      <c r="BZ585" s="204"/>
      <c r="CA585" s="204"/>
      <c r="CB585" s="204"/>
      <c r="CC585" s="204"/>
      <c r="CD585" s="204"/>
      <c r="CE585" s="204"/>
      <c r="CF585" s="204"/>
      <c r="CG585" s="204"/>
      <c r="CH585" s="204"/>
      <c r="CI585" s="204"/>
      <c r="CJ585" s="204"/>
    </row>
    <row r="586" spans="1:88" s="205" customFormat="1" ht="30" customHeight="1">
      <c r="A586" s="201">
        <v>79</v>
      </c>
      <c r="B586" s="202" t="s">
        <v>3387</v>
      </c>
      <c r="C586" s="202" t="s">
        <v>4277</v>
      </c>
      <c r="D586" s="218" t="s">
        <v>4277</v>
      </c>
      <c r="E586" s="218" t="s">
        <v>2507</v>
      </c>
      <c r="F586" s="203">
        <v>358</v>
      </c>
      <c r="G586" s="203">
        <f t="shared" si="30"/>
        <v>250.6</v>
      </c>
      <c r="H586" s="176">
        <f t="shared" ref="H586:H650" si="31">F586*54/100*2/3/100</f>
        <v>1.2887999999999999</v>
      </c>
      <c r="I586" s="176">
        <f t="shared" ref="I586:I650" si="32">F586*53/100*2/3*2/100</f>
        <v>2.5298666666666669</v>
      </c>
      <c r="J586" s="202" t="s">
        <v>1844</v>
      </c>
      <c r="K586" s="204"/>
      <c r="L586" s="204"/>
      <c r="M586" s="204"/>
      <c r="N586" s="204"/>
      <c r="O586" s="204"/>
      <c r="P586" s="204"/>
      <c r="Q586" s="204"/>
      <c r="R586" s="204"/>
      <c r="S586" s="204"/>
      <c r="T586" s="204"/>
      <c r="U586" s="204"/>
      <c r="V586" s="204"/>
      <c r="W586" s="204"/>
      <c r="X586" s="204"/>
      <c r="Y586" s="204"/>
      <c r="Z586" s="204"/>
      <c r="AA586" s="204"/>
      <c r="AB586" s="204"/>
      <c r="AC586" s="204"/>
      <c r="AD586" s="204"/>
      <c r="AE586" s="204"/>
      <c r="AF586" s="204"/>
      <c r="AG586" s="204"/>
      <c r="AH586" s="204"/>
      <c r="AI586" s="204"/>
      <c r="AJ586" s="204"/>
      <c r="AK586" s="204"/>
      <c r="AL586" s="204"/>
      <c r="AM586" s="204"/>
      <c r="AN586" s="204"/>
      <c r="AO586" s="204"/>
      <c r="AP586" s="204"/>
      <c r="AQ586" s="204"/>
      <c r="AR586" s="204"/>
      <c r="AS586" s="204"/>
      <c r="AT586" s="204"/>
      <c r="AU586" s="204"/>
      <c r="AV586" s="204"/>
      <c r="AW586" s="204"/>
      <c r="AX586" s="204"/>
      <c r="AY586" s="204"/>
      <c r="AZ586" s="204"/>
      <c r="BA586" s="204"/>
      <c r="BB586" s="204"/>
      <c r="BC586" s="204"/>
      <c r="BD586" s="204"/>
      <c r="BE586" s="204"/>
      <c r="BF586" s="204"/>
      <c r="BG586" s="204"/>
      <c r="BH586" s="204"/>
      <c r="BI586" s="204"/>
      <c r="BJ586" s="204"/>
      <c r="BK586" s="204"/>
      <c r="BL586" s="204"/>
      <c r="BM586" s="204"/>
      <c r="BN586" s="204"/>
      <c r="BO586" s="204"/>
      <c r="BP586" s="204"/>
      <c r="BQ586" s="204"/>
      <c r="BR586" s="204"/>
      <c r="BS586" s="204"/>
      <c r="BT586" s="204"/>
      <c r="BU586" s="204"/>
      <c r="BV586" s="204"/>
      <c r="BW586" s="204"/>
      <c r="BX586" s="204"/>
      <c r="BY586" s="204"/>
      <c r="BZ586" s="204"/>
      <c r="CA586" s="204"/>
      <c r="CB586" s="204"/>
      <c r="CC586" s="204"/>
      <c r="CD586" s="204"/>
      <c r="CE586" s="204"/>
      <c r="CF586" s="204"/>
      <c r="CG586" s="204"/>
      <c r="CH586" s="204"/>
      <c r="CI586" s="204"/>
      <c r="CJ586" s="204"/>
    </row>
    <row r="587" spans="1:88" s="205" customFormat="1" ht="30" customHeight="1">
      <c r="A587" s="201">
        <v>80</v>
      </c>
      <c r="B587" s="202" t="s">
        <v>3387</v>
      </c>
      <c r="C587" s="202" t="s">
        <v>4277</v>
      </c>
      <c r="D587" s="218" t="s">
        <v>3409</v>
      </c>
      <c r="E587" s="218" t="s">
        <v>2508</v>
      </c>
      <c r="F587" s="203">
        <v>107</v>
      </c>
      <c r="G587" s="203">
        <f t="shared" si="30"/>
        <v>74.900000000000006</v>
      </c>
      <c r="H587" s="176">
        <f t="shared" si="31"/>
        <v>0.38520000000000004</v>
      </c>
      <c r="I587" s="176">
        <f t="shared" si="32"/>
        <v>0.75613333333333332</v>
      </c>
      <c r="J587" s="202" t="s">
        <v>4166</v>
      </c>
      <c r="K587" s="204"/>
      <c r="L587" s="204"/>
      <c r="M587" s="204"/>
      <c r="N587" s="204"/>
      <c r="O587" s="204"/>
      <c r="P587" s="204"/>
      <c r="Q587" s="204"/>
      <c r="R587" s="204"/>
      <c r="S587" s="204"/>
      <c r="T587" s="204"/>
      <c r="U587" s="204"/>
      <c r="V587" s="204"/>
      <c r="W587" s="204"/>
      <c r="X587" s="204"/>
      <c r="Y587" s="204"/>
      <c r="Z587" s="204"/>
      <c r="AA587" s="204"/>
      <c r="AB587" s="204"/>
      <c r="AC587" s="204"/>
      <c r="AD587" s="204"/>
      <c r="AE587" s="204"/>
      <c r="AF587" s="204"/>
      <c r="AG587" s="204"/>
      <c r="AH587" s="204"/>
      <c r="AI587" s="204"/>
      <c r="AJ587" s="204"/>
      <c r="AK587" s="204"/>
      <c r="AL587" s="204"/>
      <c r="AM587" s="204"/>
      <c r="AN587" s="204"/>
      <c r="AO587" s="204"/>
      <c r="AP587" s="204"/>
      <c r="AQ587" s="204"/>
      <c r="AR587" s="204"/>
      <c r="AS587" s="204"/>
      <c r="AT587" s="204"/>
      <c r="AU587" s="204"/>
      <c r="AV587" s="204"/>
      <c r="AW587" s="204"/>
      <c r="AX587" s="204"/>
      <c r="AY587" s="204"/>
      <c r="AZ587" s="204"/>
      <c r="BA587" s="204"/>
      <c r="BB587" s="204"/>
      <c r="BC587" s="204"/>
      <c r="BD587" s="204"/>
      <c r="BE587" s="204"/>
      <c r="BF587" s="204"/>
      <c r="BG587" s="204"/>
      <c r="BH587" s="204"/>
      <c r="BI587" s="204"/>
      <c r="BJ587" s="204"/>
      <c r="BK587" s="204"/>
      <c r="BL587" s="204"/>
      <c r="BM587" s="204"/>
      <c r="BN587" s="204"/>
      <c r="BO587" s="204"/>
      <c r="BP587" s="204"/>
      <c r="BQ587" s="204"/>
      <c r="BR587" s="204"/>
      <c r="BS587" s="204"/>
      <c r="BT587" s="204"/>
      <c r="BU587" s="204"/>
      <c r="BV587" s="204"/>
      <c r="BW587" s="204"/>
      <c r="BX587" s="204"/>
      <c r="BY587" s="204"/>
      <c r="BZ587" s="204"/>
      <c r="CA587" s="204"/>
      <c r="CB587" s="204"/>
      <c r="CC587" s="204"/>
      <c r="CD587" s="204"/>
      <c r="CE587" s="204"/>
      <c r="CF587" s="204"/>
      <c r="CG587" s="204"/>
      <c r="CH587" s="204"/>
      <c r="CI587" s="204"/>
      <c r="CJ587" s="204"/>
    </row>
    <row r="588" spans="1:88" s="205" customFormat="1" ht="30" customHeight="1">
      <c r="A588" s="201">
        <v>81</v>
      </c>
      <c r="B588" s="202" t="s">
        <v>3387</v>
      </c>
      <c r="C588" s="202" t="s">
        <v>4277</v>
      </c>
      <c r="D588" s="218" t="s">
        <v>3409</v>
      </c>
      <c r="E588" s="218" t="s">
        <v>2509</v>
      </c>
      <c r="F588" s="203">
        <v>174</v>
      </c>
      <c r="G588" s="203">
        <f t="shared" si="30"/>
        <v>121.8</v>
      </c>
      <c r="H588" s="176">
        <f t="shared" si="31"/>
        <v>0.62639999999999996</v>
      </c>
      <c r="I588" s="176">
        <f t="shared" si="32"/>
        <v>1.2296</v>
      </c>
      <c r="J588" s="202" t="s">
        <v>4166</v>
      </c>
      <c r="K588" s="204"/>
      <c r="L588" s="204"/>
      <c r="M588" s="204"/>
      <c r="N588" s="204"/>
      <c r="O588" s="204"/>
      <c r="P588" s="204"/>
      <c r="Q588" s="204"/>
      <c r="R588" s="204"/>
      <c r="S588" s="204"/>
      <c r="T588" s="204"/>
      <c r="U588" s="204"/>
      <c r="V588" s="204"/>
      <c r="W588" s="204"/>
      <c r="X588" s="204"/>
      <c r="Y588" s="204"/>
      <c r="Z588" s="204"/>
      <c r="AA588" s="204"/>
      <c r="AB588" s="204"/>
      <c r="AC588" s="204"/>
      <c r="AD588" s="204"/>
      <c r="AE588" s="204"/>
      <c r="AF588" s="204"/>
      <c r="AG588" s="204"/>
      <c r="AH588" s="204"/>
      <c r="AI588" s="204"/>
      <c r="AJ588" s="204"/>
      <c r="AK588" s="204"/>
      <c r="AL588" s="204"/>
      <c r="AM588" s="204"/>
      <c r="AN588" s="204"/>
      <c r="AO588" s="204"/>
      <c r="AP588" s="204"/>
      <c r="AQ588" s="204"/>
      <c r="AR588" s="204"/>
      <c r="AS588" s="204"/>
      <c r="AT588" s="204"/>
      <c r="AU588" s="204"/>
      <c r="AV588" s="204"/>
      <c r="AW588" s="204"/>
      <c r="AX588" s="204"/>
      <c r="AY588" s="204"/>
      <c r="AZ588" s="204"/>
      <c r="BA588" s="204"/>
      <c r="BB588" s="204"/>
      <c r="BC588" s="204"/>
      <c r="BD588" s="204"/>
      <c r="BE588" s="204"/>
      <c r="BF588" s="204"/>
      <c r="BG588" s="204"/>
      <c r="BH588" s="204"/>
      <c r="BI588" s="204"/>
      <c r="BJ588" s="204"/>
      <c r="BK588" s="204"/>
      <c r="BL588" s="204"/>
      <c r="BM588" s="204"/>
      <c r="BN588" s="204"/>
      <c r="BO588" s="204"/>
      <c r="BP588" s="204"/>
      <c r="BQ588" s="204"/>
      <c r="BR588" s="204"/>
      <c r="BS588" s="204"/>
      <c r="BT588" s="204"/>
      <c r="BU588" s="204"/>
      <c r="BV588" s="204"/>
      <c r="BW588" s="204"/>
      <c r="BX588" s="204"/>
      <c r="BY588" s="204"/>
      <c r="BZ588" s="204"/>
      <c r="CA588" s="204"/>
      <c r="CB588" s="204"/>
      <c r="CC588" s="204"/>
      <c r="CD588" s="204"/>
      <c r="CE588" s="204"/>
      <c r="CF588" s="204"/>
      <c r="CG588" s="204"/>
      <c r="CH588" s="204"/>
      <c r="CI588" s="204"/>
      <c r="CJ588" s="204"/>
    </row>
    <row r="589" spans="1:88" s="205" customFormat="1" ht="30" customHeight="1">
      <c r="A589" s="201">
        <v>82</v>
      </c>
      <c r="B589" s="202" t="s">
        <v>3387</v>
      </c>
      <c r="C589" s="202" t="s">
        <v>3354</v>
      </c>
      <c r="D589" s="218" t="s">
        <v>3355</v>
      </c>
      <c r="E589" s="218" t="s">
        <v>2510</v>
      </c>
      <c r="F589" s="203">
        <v>83</v>
      </c>
      <c r="G589" s="203">
        <f t="shared" ref="G589:G654" si="33">F589*70/100</f>
        <v>58.1</v>
      </c>
      <c r="H589" s="176">
        <f t="shared" si="31"/>
        <v>0.29880000000000001</v>
      </c>
      <c r="I589" s="176">
        <f t="shared" si="32"/>
        <v>0.58653333333333335</v>
      </c>
      <c r="J589" s="202" t="s">
        <v>2652</v>
      </c>
      <c r="K589" s="204"/>
      <c r="L589" s="204"/>
      <c r="M589" s="204"/>
      <c r="N589" s="204"/>
      <c r="O589" s="204"/>
      <c r="P589" s="204"/>
      <c r="Q589" s="204"/>
      <c r="R589" s="204"/>
      <c r="S589" s="204"/>
      <c r="T589" s="204"/>
      <c r="U589" s="204"/>
      <c r="V589" s="204"/>
      <c r="W589" s="204"/>
      <c r="X589" s="204"/>
      <c r="Y589" s="204"/>
      <c r="Z589" s="204"/>
      <c r="AA589" s="204"/>
      <c r="AB589" s="204"/>
      <c r="AC589" s="204"/>
      <c r="AD589" s="204"/>
      <c r="AE589" s="204"/>
      <c r="AF589" s="204"/>
      <c r="AG589" s="204"/>
      <c r="AH589" s="204"/>
      <c r="AI589" s="204"/>
      <c r="AJ589" s="204"/>
      <c r="AK589" s="204"/>
      <c r="AL589" s="204"/>
      <c r="AM589" s="204"/>
      <c r="AN589" s="204"/>
      <c r="AO589" s="204"/>
      <c r="AP589" s="204"/>
      <c r="AQ589" s="204"/>
      <c r="AR589" s="204"/>
      <c r="AS589" s="204"/>
      <c r="AT589" s="204"/>
      <c r="AU589" s="204"/>
      <c r="AV589" s="204"/>
      <c r="AW589" s="204"/>
      <c r="AX589" s="204"/>
      <c r="AY589" s="204"/>
      <c r="AZ589" s="204"/>
      <c r="BA589" s="204"/>
      <c r="BB589" s="204"/>
      <c r="BC589" s="204"/>
      <c r="BD589" s="204"/>
      <c r="BE589" s="204"/>
      <c r="BF589" s="204"/>
      <c r="BG589" s="204"/>
      <c r="BH589" s="204"/>
      <c r="BI589" s="204"/>
      <c r="BJ589" s="204"/>
      <c r="BK589" s="204"/>
      <c r="BL589" s="204"/>
      <c r="BM589" s="204"/>
      <c r="BN589" s="204"/>
      <c r="BO589" s="204"/>
      <c r="BP589" s="204"/>
      <c r="BQ589" s="204"/>
      <c r="BR589" s="204"/>
      <c r="BS589" s="204"/>
      <c r="BT589" s="204"/>
      <c r="BU589" s="204"/>
      <c r="BV589" s="204"/>
      <c r="BW589" s="204"/>
      <c r="BX589" s="204"/>
      <c r="BY589" s="204"/>
      <c r="BZ589" s="204"/>
      <c r="CA589" s="204"/>
      <c r="CB589" s="204"/>
      <c r="CC589" s="204"/>
      <c r="CD589" s="204"/>
      <c r="CE589" s="204"/>
      <c r="CF589" s="204"/>
      <c r="CG589" s="204"/>
      <c r="CH589" s="204"/>
      <c r="CI589" s="204"/>
      <c r="CJ589" s="204"/>
    </row>
    <row r="590" spans="1:88" s="205" customFormat="1" ht="30" customHeight="1">
      <c r="A590" s="201">
        <v>83</v>
      </c>
      <c r="B590" s="202" t="s">
        <v>3387</v>
      </c>
      <c r="C590" s="202" t="s">
        <v>3354</v>
      </c>
      <c r="D590" s="218" t="s">
        <v>3356</v>
      </c>
      <c r="E590" s="218" t="s">
        <v>2653</v>
      </c>
      <c r="F590" s="203">
        <v>129</v>
      </c>
      <c r="G590" s="203">
        <f t="shared" si="33"/>
        <v>90.3</v>
      </c>
      <c r="H590" s="176">
        <f t="shared" si="31"/>
        <v>0.46439999999999998</v>
      </c>
      <c r="I590" s="176">
        <f t="shared" si="32"/>
        <v>0.91160000000000008</v>
      </c>
      <c r="J590" s="202" t="s">
        <v>2654</v>
      </c>
      <c r="K590" s="204"/>
      <c r="L590" s="204"/>
      <c r="M590" s="204"/>
      <c r="N590" s="204"/>
      <c r="O590" s="204"/>
      <c r="P590" s="204"/>
      <c r="Q590" s="204"/>
      <c r="R590" s="204"/>
      <c r="S590" s="204"/>
      <c r="T590" s="204"/>
      <c r="U590" s="204"/>
      <c r="V590" s="204"/>
      <c r="W590" s="204"/>
      <c r="X590" s="204"/>
      <c r="Y590" s="204"/>
      <c r="Z590" s="204"/>
      <c r="AA590" s="204"/>
      <c r="AB590" s="204"/>
      <c r="AC590" s="204"/>
      <c r="AD590" s="204"/>
      <c r="AE590" s="204"/>
      <c r="AF590" s="204"/>
      <c r="AG590" s="204"/>
      <c r="AH590" s="204"/>
      <c r="AI590" s="204"/>
      <c r="AJ590" s="204"/>
      <c r="AK590" s="204"/>
      <c r="AL590" s="204"/>
      <c r="AM590" s="204"/>
      <c r="AN590" s="204"/>
      <c r="AO590" s="204"/>
      <c r="AP590" s="204"/>
      <c r="AQ590" s="204"/>
      <c r="AR590" s="204"/>
      <c r="AS590" s="204"/>
      <c r="AT590" s="204"/>
      <c r="AU590" s="204"/>
      <c r="AV590" s="204"/>
      <c r="AW590" s="204"/>
      <c r="AX590" s="204"/>
      <c r="AY590" s="204"/>
      <c r="AZ590" s="204"/>
      <c r="BA590" s="204"/>
      <c r="BB590" s="204"/>
      <c r="BC590" s="204"/>
      <c r="BD590" s="204"/>
      <c r="BE590" s="204"/>
      <c r="BF590" s="204"/>
      <c r="BG590" s="204"/>
      <c r="BH590" s="204"/>
      <c r="BI590" s="204"/>
      <c r="BJ590" s="204"/>
      <c r="BK590" s="204"/>
      <c r="BL590" s="204"/>
      <c r="BM590" s="204"/>
      <c r="BN590" s="204"/>
      <c r="BO590" s="204"/>
      <c r="BP590" s="204"/>
      <c r="BQ590" s="204"/>
      <c r="BR590" s="204"/>
      <c r="BS590" s="204"/>
      <c r="BT590" s="204"/>
      <c r="BU590" s="204"/>
      <c r="BV590" s="204"/>
      <c r="BW590" s="204"/>
      <c r="BX590" s="204"/>
      <c r="BY590" s="204"/>
      <c r="BZ590" s="204"/>
      <c r="CA590" s="204"/>
      <c r="CB590" s="204"/>
      <c r="CC590" s="204"/>
      <c r="CD590" s="204"/>
      <c r="CE590" s="204"/>
      <c r="CF590" s="204"/>
      <c r="CG590" s="204"/>
      <c r="CH590" s="204"/>
      <c r="CI590" s="204"/>
      <c r="CJ590" s="204"/>
    </row>
    <row r="591" spans="1:88" s="205" customFormat="1" ht="30" customHeight="1">
      <c r="A591" s="201">
        <v>84</v>
      </c>
      <c r="B591" s="202" t="s">
        <v>3387</v>
      </c>
      <c r="C591" s="202" t="s">
        <v>3354</v>
      </c>
      <c r="D591" s="218" t="s">
        <v>2655</v>
      </c>
      <c r="E591" s="218" t="s">
        <v>2656</v>
      </c>
      <c r="F591" s="203">
        <v>135</v>
      </c>
      <c r="G591" s="203">
        <f t="shared" si="33"/>
        <v>94.5</v>
      </c>
      <c r="H591" s="176">
        <f t="shared" si="31"/>
        <v>0.48599999999999999</v>
      </c>
      <c r="I591" s="176">
        <f t="shared" si="32"/>
        <v>0.95399999999999996</v>
      </c>
      <c r="J591" s="202" t="s">
        <v>1425</v>
      </c>
      <c r="K591" s="204"/>
      <c r="L591" s="204"/>
      <c r="M591" s="204"/>
      <c r="N591" s="204"/>
      <c r="O591" s="204"/>
      <c r="P591" s="204"/>
      <c r="Q591" s="204"/>
      <c r="R591" s="204"/>
      <c r="S591" s="204"/>
      <c r="T591" s="204"/>
      <c r="U591" s="204"/>
      <c r="V591" s="204"/>
      <c r="W591" s="204"/>
      <c r="X591" s="204"/>
      <c r="Y591" s="204"/>
      <c r="Z591" s="204"/>
      <c r="AA591" s="204"/>
      <c r="AB591" s="204"/>
      <c r="AC591" s="204"/>
      <c r="AD591" s="204"/>
      <c r="AE591" s="204"/>
      <c r="AF591" s="204"/>
      <c r="AG591" s="204"/>
      <c r="AH591" s="204"/>
      <c r="AI591" s="204"/>
      <c r="AJ591" s="204"/>
      <c r="AK591" s="204"/>
      <c r="AL591" s="204"/>
      <c r="AM591" s="204"/>
      <c r="AN591" s="204"/>
      <c r="AO591" s="204"/>
      <c r="AP591" s="204"/>
      <c r="AQ591" s="204"/>
      <c r="AR591" s="204"/>
      <c r="AS591" s="204"/>
      <c r="AT591" s="204"/>
      <c r="AU591" s="204"/>
      <c r="AV591" s="204"/>
      <c r="AW591" s="204"/>
      <c r="AX591" s="204"/>
      <c r="AY591" s="204"/>
      <c r="AZ591" s="204"/>
      <c r="BA591" s="204"/>
      <c r="BB591" s="204"/>
      <c r="BC591" s="204"/>
      <c r="BD591" s="204"/>
      <c r="BE591" s="204"/>
      <c r="BF591" s="204"/>
      <c r="BG591" s="204"/>
      <c r="BH591" s="204"/>
      <c r="BI591" s="204"/>
      <c r="BJ591" s="204"/>
      <c r="BK591" s="204"/>
      <c r="BL591" s="204"/>
      <c r="BM591" s="204"/>
      <c r="BN591" s="204"/>
      <c r="BO591" s="204"/>
      <c r="BP591" s="204"/>
      <c r="BQ591" s="204"/>
      <c r="BR591" s="204"/>
      <c r="BS591" s="204"/>
      <c r="BT591" s="204"/>
      <c r="BU591" s="204"/>
      <c r="BV591" s="204"/>
      <c r="BW591" s="204"/>
      <c r="BX591" s="204"/>
      <c r="BY591" s="204"/>
      <c r="BZ591" s="204"/>
      <c r="CA591" s="204"/>
      <c r="CB591" s="204"/>
      <c r="CC591" s="204"/>
      <c r="CD591" s="204"/>
      <c r="CE591" s="204"/>
      <c r="CF591" s="204"/>
      <c r="CG591" s="204"/>
      <c r="CH591" s="204"/>
      <c r="CI591" s="204"/>
      <c r="CJ591" s="204"/>
    </row>
    <row r="592" spans="1:88" s="205" customFormat="1" ht="30" customHeight="1">
      <c r="A592" s="201">
        <v>85</v>
      </c>
      <c r="B592" s="202" t="s">
        <v>3387</v>
      </c>
      <c r="C592" s="202" t="s">
        <v>3354</v>
      </c>
      <c r="D592" s="218" t="s">
        <v>3365</v>
      </c>
      <c r="E592" s="218" t="s">
        <v>766</v>
      </c>
      <c r="F592" s="203">
        <v>122</v>
      </c>
      <c r="G592" s="203">
        <f t="shared" si="33"/>
        <v>85.4</v>
      </c>
      <c r="H592" s="176">
        <f t="shared" si="31"/>
        <v>0.43919999999999992</v>
      </c>
      <c r="I592" s="176">
        <f t="shared" si="32"/>
        <v>0.8621333333333332</v>
      </c>
      <c r="J592" s="202" t="s">
        <v>2657</v>
      </c>
      <c r="K592" s="204"/>
      <c r="L592" s="204"/>
      <c r="M592" s="204"/>
      <c r="N592" s="204"/>
      <c r="O592" s="204"/>
      <c r="P592" s="204"/>
      <c r="Q592" s="204"/>
      <c r="R592" s="204"/>
      <c r="S592" s="204"/>
      <c r="T592" s="204"/>
      <c r="U592" s="204"/>
      <c r="V592" s="204"/>
      <c r="W592" s="204"/>
      <c r="X592" s="204"/>
      <c r="Y592" s="204"/>
      <c r="Z592" s="204"/>
      <c r="AA592" s="204"/>
      <c r="AB592" s="204"/>
      <c r="AC592" s="204"/>
      <c r="AD592" s="204"/>
      <c r="AE592" s="204"/>
      <c r="AF592" s="204"/>
      <c r="AG592" s="204"/>
      <c r="AH592" s="204"/>
      <c r="AI592" s="204"/>
      <c r="AJ592" s="204"/>
      <c r="AK592" s="204"/>
      <c r="AL592" s="204"/>
      <c r="AM592" s="204"/>
      <c r="AN592" s="204"/>
      <c r="AO592" s="204"/>
      <c r="AP592" s="204"/>
      <c r="AQ592" s="204"/>
      <c r="AR592" s="204"/>
      <c r="AS592" s="204"/>
      <c r="AT592" s="204"/>
      <c r="AU592" s="204"/>
      <c r="AV592" s="204"/>
      <c r="AW592" s="204"/>
      <c r="AX592" s="204"/>
      <c r="AY592" s="204"/>
      <c r="AZ592" s="204"/>
      <c r="BA592" s="204"/>
      <c r="BB592" s="204"/>
      <c r="BC592" s="204"/>
      <c r="BD592" s="204"/>
      <c r="BE592" s="204"/>
      <c r="BF592" s="204"/>
      <c r="BG592" s="204"/>
      <c r="BH592" s="204"/>
      <c r="BI592" s="204"/>
      <c r="BJ592" s="204"/>
      <c r="BK592" s="204"/>
      <c r="BL592" s="204"/>
      <c r="BM592" s="204"/>
      <c r="BN592" s="204"/>
      <c r="BO592" s="204"/>
      <c r="BP592" s="204"/>
      <c r="BQ592" s="204"/>
      <c r="BR592" s="204"/>
      <c r="BS592" s="204"/>
      <c r="BT592" s="204"/>
      <c r="BU592" s="204"/>
      <c r="BV592" s="204"/>
      <c r="BW592" s="204"/>
      <c r="BX592" s="204"/>
      <c r="BY592" s="204"/>
      <c r="BZ592" s="204"/>
      <c r="CA592" s="204"/>
      <c r="CB592" s="204"/>
      <c r="CC592" s="204"/>
      <c r="CD592" s="204"/>
      <c r="CE592" s="204"/>
      <c r="CF592" s="204"/>
      <c r="CG592" s="204"/>
      <c r="CH592" s="204"/>
      <c r="CI592" s="204"/>
      <c r="CJ592" s="204"/>
    </row>
    <row r="593" spans="1:88" s="205" customFormat="1" ht="30" customHeight="1">
      <c r="A593" s="201">
        <v>86</v>
      </c>
      <c r="B593" s="202" t="s">
        <v>3387</v>
      </c>
      <c r="C593" s="202" t="s">
        <v>3354</v>
      </c>
      <c r="D593" s="218" t="s">
        <v>3365</v>
      </c>
      <c r="E593" s="218" t="s">
        <v>2658</v>
      </c>
      <c r="F593" s="203">
        <v>131</v>
      </c>
      <c r="G593" s="203">
        <f t="shared" si="33"/>
        <v>91.7</v>
      </c>
      <c r="H593" s="176">
        <f t="shared" si="31"/>
        <v>0.47159999999999996</v>
      </c>
      <c r="I593" s="176">
        <f t="shared" si="32"/>
        <v>0.92573333333333341</v>
      </c>
      <c r="J593" s="202" t="s">
        <v>2657</v>
      </c>
      <c r="K593" s="204"/>
      <c r="L593" s="204"/>
      <c r="M593" s="204"/>
      <c r="N593" s="204"/>
      <c r="O593" s="204"/>
      <c r="P593" s="204"/>
      <c r="Q593" s="204"/>
      <c r="R593" s="204"/>
      <c r="S593" s="204"/>
      <c r="T593" s="204"/>
      <c r="U593" s="204"/>
      <c r="V593" s="204"/>
      <c r="W593" s="204"/>
      <c r="X593" s="204"/>
      <c r="Y593" s="204"/>
      <c r="Z593" s="204"/>
      <c r="AA593" s="204"/>
      <c r="AB593" s="204"/>
      <c r="AC593" s="204"/>
      <c r="AD593" s="204"/>
      <c r="AE593" s="204"/>
      <c r="AF593" s="204"/>
      <c r="AG593" s="204"/>
      <c r="AH593" s="204"/>
      <c r="AI593" s="204"/>
      <c r="AJ593" s="204"/>
      <c r="AK593" s="204"/>
      <c r="AL593" s="204"/>
      <c r="AM593" s="204"/>
      <c r="AN593" s="204"/>
      <c r="AO593" s="204"/>
      <c r="AP593" s="204"/>
      <c r="AQ593" s="204"/>
      <c r="AR593" s="204"/>
      <c r="AS593" s="204"/>
      <c r="AT593" s="204"/>
      <c r="AU593" s="204"/>
      <c r="AV593" s="204"/>
      <c r="AW593" s="204"/>
      <c r="AX593" s="204"/>
      <c r="AY593" s="204"/>
      <c r="AZ593" s="204"/>
      <c r="BA593" s="204"/>
      <c r="BB593" s="204"/>
      <c r="BC593" s="204"/>
      <c r="BD593" s="204"/>
      <c r="BE593" s="204"/>
      <c r="BF593" s="204"/>
      <c r="BG593" s="204"/>
      <c r="BH593" s="204"/>
      <c r="BI593" s="204"/>
      <c r="BJ593" s="204"/>
      <c r="BK593" s="204"/>
      <c r="BL593" s="204"/>
      <c r="BM593" s="204"/>
      <c r="BN593" s="204"/>
      <c r="BO593" s="204"/>
      <c r="BP593" s="204"/>
      <c r="BQ593" s="204"/>
      <c r="BR593" s="204"/>
      <c r="BS593" s="204"/>
      <c r="BT593" s="204"/>
      <c r="BU593" s="204"/>
      <c r="BV593" s="204"/>
      <c r="BW593" s="204"/>
      <c r="BX593" s="204"/>
      <c r="BY593" s="204"/>
      <c r="BZ593" s="204"/>
      <c r="CA593" s="204"/>
      <c r="CB593" s="204"/>
      <c r="CC593" s="204"/>
      <c r="CD593" s="204"/>
      <c r="CE593" s="204"/>
      <c r="CF593" s="204"/>
      <c r="CG593" s="204"/>
      <c r="CH593" s="204"/>
      <c r="CI593" s="204"/>
      <c r="CJ593" s="204"/>
    </row>
    <row r="594" spans="1:88" s="205" customFormat="1" ht="30" customHeight="1">
      <c r="A594" s="201">
        <v>87</v>
      </c>
      <c r="B594" s="202" t="s">
        <v>3387</v>
      </c>
      <c r="C594" s="202" t="s">
        <v>3354</v>
      </c>
      <c r="D594" s="218" t="s">
        <v>2659</v>
      </c>
      <c r="E594" s="218" t="s">
        <v>2660</v>
      </c>
      <c r="F594" s="203">
        <v>131</v>
      </c>
      <c r="G594" s="203">
        <f t="shared" si="33"/>
        <v>91.7</v>
      </c>
      <c r="H594" s="176">
        <f t="shared" si="31"/>
        <v>0.47159999999999996</v>
      </c>
      <c r="I594" s="176">
        <f t="shared" si="32"/>
        <v>0.92573333333333341</v>
      </c>
      <c r="J594" s="202" t="s">
        <v>388</v>
      </c>
      <c r="K594" s="204"/>
      <c r="L594" s="204"/>
      <c r="M594" s="204"/>
      <c r="N594" s="204"/>
      <c r="O594" s="204"/>
      <c r="P594" s="204"/>
      <c r="Q594" s="204"/>
      <c r="R594" s="204"/>
      <c r="S594" s="204"/>
      <c r="T594" s="204"/>
      <c r="U594" s="204"/>
      <c r="V594" s="204"/>
      <c r="W594" s="204"/>
      <c r="X594" s="204"/>
      <c r="Y594" s="204"/>
      <c r="Z594" s="204"/>
      <c r="AA594" s="204"/>
      <c r="AB594" s="204"/>
      <c r="AC594" s="204"/>
      <c r="AD594" s="204"/>
      <c r="AE594" s="204"/>
      <c r="AF594" s="204"/>
      <c r="AG594" s="204"/>
      <c r="AH594" s="204"/>
      <c r="AI594" s="204"/>
      <c r="AJ594" s="204"/>
      <c r="AK594" s="204"/>
      <c r="AL594" s="204"/>
      <c r="AM594" s="204"/>
      <c r="AN594" s="204"/>
      <c r="AO594" s="204"/>
      <c r="AP594" s="204"/>
      <c r="AQ594" s="204"/>
      <c r="AR594" s="204"/>
      <c r="AS594" s="204"/>
      <c r="AT594" s="204"/>
      <c r="AU594" s="204"/>
      <c r="AV594" s="204"/>
      <c r="AW594" s="204"/>
      <c r="AX594" s="204"/>
      <c r="AY594" s="204"/>
      <c r="AZ594" s="204"/>
      <c r="BA594" s="204"/>
      <c r="BB594" s="204"/>
      <c r="BC594" s="204"/>
      <c r="BD594" s="204"/>
      <c r="BE594" s="204"/>
      <c r="BF594" s="204"/>
      <c r="BG594" s="204"/>
      <c r="BH594" s="204"/>
      <c r="BI594" s="204"/>
      <c r="BJ594" s="204"/>
      <c r="BK594" s="204"/>
      <c r="BL594" s="204"/>
      <c r="BM594" s="204"/>
      <c r="BN594" s="204"/>
      <c r="BO594" s="204"/>
      <c r="BP594" s="204"/>
      <c r="BQ594" s="204"/>
      <c r="BR594" s="204"/>
      <c r="BS594" s="204"/>
      <c r="BT594" s="204"/>
      <c r="BU594" s="204"/>
      <c r="BV594" s="204"/>
      <c r="BW594" s="204"/>
      <c r="BX594" s="204"/>
      <c r="BY594" s="204"/>
      <c r="BZ594" s="204"/>
      <c r="CA594" s="204"/>
      <c r="CB594" s="204"/>
      <c r="CC594" s="204"/>
      <c r="CD594" s="204"/>
      <c r="CE594" s="204"/>
      <c r="CF594" s="204"/>
      <c r="CG594" s="204"/>
      <c r="CH594" s="204"/>
      <c r="CI594" s="204"/>
      <c r="CJ594" s="204"/>
    </row>
    <row r="595" spans="1:88" s="205" customFormat="1" ht="30" customHeight="1">
      <c r="A595" s="201">
        <v>88</v>
      </c>
      <c r="B595" s="202" t="s">
        <v>3387</v>
      </c>
      <c r="C595" s="202" t="s">
        <v>3354</v>
      </c>
      <c r="D595" s="218" t="s">
        <v>2659</v>
      </c>
      <c r="E595" s="218" t="s">
        <v>2661</v>
      </c>
      <c r="F595" s="203">
        <v>152</v>
      </c>
      <c r="G595" s="203">
        <f t="shared" si="33"/>
        <v>106.4</v>
      </c>
      <c r="H595" s="176">
        <f t="shared" si="31"/>
        <v>0.54720000000000002</v>
      </c>
      <c r="I595" s="176">
        <f t="shared" si="32"/>
        <v>1.0741333333333334</v>
      </c>
      <c r="J595" s="202" t="s">
        <v>388</v>
      </c>
      <c r="K595" s="204"/>
      <c r="L595" s="204"/>
      <c r="M595" s="204"/>
      <c r="N595" s="204"/>
      <c r="O595" s="204"/>
      <c r="P595" s="204"/>
      <c r="Q595" s="204"/>
      <c r="R595" s="204"/>
      <c r="S595" s="204"/>
      <c r="T595" s="204"/>
      <c r="U595" s="204"/>
      <c r="V595" s="204"/>
      <c r="W595" s="204"/>
      <c r="X595" s="204"/>
      <c r="Y595" s="204"/>
      <c r="Z595" s="204"/>
      <c r="AA595" s="204"/>
      <c r="AB595" s="204"/>
      <c r="AC595" s="204"/>
      <c r="AD595" s="204"/>
      <c r="AE595" s="204"/>
      <c r="AF595" s="204"/>
      <c r="AG595" s="204"/>
      <c r="AH595" s="204"/>
      <c r="AI595" s="204"/>
      <c r="AJ595" s="204"/>
      <c r="AK595" s="204"/>
      <c r="AL595" s="204"/>
      <c r="AM595" s="204"/>
      <c r="AN595" s="204"/>
      <c r="AO595" s="204"/>
      <c r="AP595" s="204"/>
      <c r="AQ595" s="204"/>
      <c r="AR595" s="204"/>
      <c r="AS595" s="204"/>
      <c r="AT595" s="204"/>
      <c r="AU595" s="204"/>
      <c r="AV595" s="204"/>
      <c r="AW595" s="204"/>
      <c r="AX595" s="204"/>
      <c r="AY595" s="204"/>
      <c r="AZ595" s="204"/>
      <c r="BA595" s="204"/>
      <c r="BB595" s="204"/>
      <c r="BC595" s="204"/>
      <c r="BD595" s="204"/>
      <c r="BE595" s="204"/>
      <c r="BF595" s="204"/>
      <c r="BG595" s="204"/>
      <c r="BH595" s="204"/>
      <c r="BI595" s="204"/>
      <c r="BJ595" s="204"/>
      <c r="BK595" s="204"/>
      <c r="BL595" s="204"/>
      <c r="BM595" s="204"/>
      <c r="BN595" s="204"/>
      <c r="BO595" s="204"/>
      <c r="BP595" s="204"/>
      <c r="BQ595" s="204"/>
      <c r="BR595" s="204"/>
      <c r="BS595" s="204"/>
      <c r="BT595" s="204"/>
      <c r="BU595" s="204"/>
      <c r="BV595" s="204"/>
      <c r="BW595" s="204"/>
      <c r="BX595" s="204"/>
      <c r="BY595" s="204"/>
      <c r="BZ595" s="204"/>
      <c r="CA595" s="204"/>
      <c r="CB595" s="204"/>
      <c r="CC595" s="204"/>
      <c r="CD595" s="204"/>
      <c r="CE595" s="204"/>
      <c r="CF595" s="204"/>
      <c r="CG595" s="204"/>
      <c r="CH595" s="204"/>
      <c r="CI595" s="204"/>
      <c r="CJ595" s="204"/>
    </row>
    <row r="596" spans="1:88" s="205" customFormat="1" ht="30" customHeight="1">
      <c r="A596" s="201">
        <v>89</v>
      </c>
      <c r="B596" s="202" t="s">
        <v>3387</v>
      </c>
      <c r="C596" s="202" t="s">
        <v>3354</v>
      </c>
      <c r="D596" s="218" t="s">
        <v>2662</v>
      </c>
      <c r="E596" s="218" t="s">
        <v>2663</v>
      </c>
      <c r="F596" s="203">
        <v>235</v>
      </c>
      <c r="G596" s="203">
        <f t="shared" si="33"/>
        <v>164.5</v>
      </c>
      <c r="H596" s="176">
        <f t="shared" si="31"/>
        <v>0.84600000000000009</v>
      </c>
      <c r="I596" s="176">
        <f t="shared" si="32"/>
        <v>1.6606666666666667</v>
      </c>
      <c r="J596" s="202" t="s">
        <v>2664</v>
      </c>
      <c r="K596" s="204"/>
      <c r="L596" s="204"/>
      <c r="M596" s="204"/>
      <c r="N596" s="204"/>
      <c r="O596" s="204"/>
      <c r="P596" s="204"/>
      <c r="Q596" s="204"/>
      <c r="R596" s="204"/>
      <c r="S596" s="204"/>
      <c r="T596" s="204"/>
      <c r="U596" s="204"/>
      <c r="V596" s="204"/>
      <c r="W596" s="204"/>
      <c r="X596" s="204"/>
      <c r="Y596" s="204"/>
      <c r="Z596" s="204"/>
      <c r="AA596" s="204"/>
      <c r="AB596" s="204"/>
      <c r="AC596" s="204"/>
      <c r="AD596" s="204"/>
      <c r="AE596" s="204"/>
      <c r="AF596" s="204"/>
      <c r="AG596" s="204"/>
      <c r="AH596" s="204"/>
      <c r="AI596" s="204"/>
      <c r="AJ596" s="204"/>
      <c r="AK596" s="204"/>
      <c r="AL596" s="204"/>
      <c r="AM596" s="204"/>
      <c r="AN596" s="204"/>
      <c r="AO596" s="204"/>
      <c r="AP596" s="204"/>
      <c r="AQ596" s="204"/>
      <c r="AR596" s="204"/>
      <c r="AS596" s="204"/>
      <c r="AT596" s="204"/>
      <c r="AU596" s="204"/>
      <c r="AV596" s="204"/>
      <c r="AW596" s="204"/>
      <c r="AX596" s="204"/>
      <c r="AY596" s="204"/>
      <c r="AZ596" s="204"/>
      <c r="BA596" s="204"/>
      <c r="BB596" s="204"/>
      <c r="BC596" s="204"/>
      <c r="BD596" s="204"/>
      <c r="BE596" s="204"/>
      <c r="BF596" s="204"/>
      <c r="BG596" s="204"/>
      <c r="BH596" s="204"/>
      <c r="BI596" s="204"/>
      <c r="BJ596" s="204"/>
      <c r="BK596" s="204"/>
      <c r="BL596" s="204"/>
      <c r="BM596" s="204"/>
      <c r="BN596" s="204"/>
      <c r="BO596" s="204"/>
      <c r="BP596" s="204"/>
      <c r="BQ596" s="204"/>
      <c r="BR596" s="204"/>
      <c r="BS596" s="204"/>
      <c r="BT596" s="204"/>
      <c r="BU596" s="204"/>
      <c r="BV596" s="204"/>
      <c r="BW596" s="204"/>
      <c r="BX596" s="204"/>
      <c r="BY596" s="204"/>
      <c r="BZ596" s="204"/>
      <c r="CA596" s="204"/>
      <c r="CB596" s="204"/>
      <c r="CC596" s="204"/>
      <c r="CD596" s="204"/>
      <c r="CE596" s="204"/>
      <c r="CF596" s="204"/>
      <c r="CG596" s="204"/>
      <c r="CH596" s="204"/>
      <c r="CI596" s="204"/>
      <c r="CJ596" s="204"/>
    </row>
    <row r="597" spans="1:88" s="205" customFormat="1" ht="30" customHeight="1">
      <c r="A597" s="201">
        <v>90</v>
      </c>
      <c r="B597" s="202" t="s">
        <v>3387</v>
      </c>
      <c r="C597" s="202" t="s">
        <v>3354</v>
      </c>
      <c r="D597" s="218" t="s">
        <v>3354</v>
      </c>
      <c r="E597" s="218" t="s">
        <v>2665</v>
      </c>
      <c r="F597" s="203">
        <v>115</v>
      </c>
      <c r="G597" s="203">
        <f t="shared" si="33"/>
        <v>80.5</v>
      </c>
      <c r="H597" s="176">
        <f t="shared" si="31"/>
        <v>0.41399999999999998</v>
      </c>
      <c r="I597" s="176">
        <f t="shared" si="32"/>
        <v>0.81266666666666665</v>
      </c>
      <c r="J597" s="202" t="s">
        <v>2666</v>
      </c>
      <c r="K597" s="204"/>
      <c r="L597" s="204"/>
      <c r="M597" s="204"/>
      <c r="N597" s="204"/>
      <c r="O597" s="204"/>
      <c r="P597" s="204"/>
      <c r="Q597" s="204"/>
      <c r="R597" s="204"/>
      <c r="S597" s="204"/>
      <c r="T597" s="204"/>
      <c r="U597" s="204"/>
      <c r="V597" s="204"/>
      <c r="W597" s="204"/>
      <c r="X597" s="204"/>
      <c r="Y597" s="204"/>
      <c r="Z597" s="204"/>
      <c r="AA597" s="204"/>
      <c r="AB597" s="204"/>
      <c r="AC597" s="204"/>
      <c r="AD597" s="204"/>
      <c r="AE597" s="204"/>
      <c r="AF597" s="204"/>
      <c r="AG597" s="204"/>
      <c r="AH597" s="204"/>
      <c r="AI597" s="204"/>
      <c r="AJ597" s="204"/>
      <c r="AK597" s="204"/>
      <c r="AL597" s="204"/>
      <c r="AM597" s="204"/>
      <c r="AN597" s="204"/>
      <c r="AO597" s="204"/>
      <c r="AP597" s="204"/>
      <c r="AQ597" s="204"/>
      <c r="AR597" s="204"/>
      <c r="AS597" s="204"/>
      <c r="AT597" s="204"/>
      <c r="AU597" s="204"/>
      <c r="AV597" s="204"/>
      <c r="AW597" s="204"/>
      <c r="AX597" s="204"/>
      <c r="AY597" s="204"/>
      <c r="AZ597" s="204"/>
      <c r="BA597" s="204"/>
      <c r="BB597" s="204"/>
      <c r="BC597" s="204"/>
      <c r="BD597" s="204"/>
      <c r="BE597" s="204"/>
      <c r="BF597" s="204"/>
      <c r="BG597" s="204"/>
      <c r="BH597" s="204"/>
      <c r="BI597" s="204"/>
      <c r="BJ597" s="204"/>
      <c r="BK597" s="204"/>
      <c r="BL597" s="204"/>
      <c r="BM597" s="204"/>
      <c r="BN597" s="204"/>
      <c r="BO597" s="204"/>
      <c r="BP597" s="204"/>
      <c r="BQ597" s="204"/>
      <c r="BR597" s="204"/>
      <c r="BS597" s="204"/>
      <c r="BT597" s="204"/>
      <c r="BU597" s="204"/>
      <c r="BV597" s="204"/>
      <c r="BW597" s="204"/>
      <c r="BX597" s="204"/>
      <c r="BY597" s="204"/>
      <c r="BZ597" s="204"/>
      <c r="CA597" s="204"/>
      <c r="CB597" s="204"/>
      <c r="CC597" s="204"/>
      <c r="CD597" s="204"/>
      <c r="CE597" s="204"/>
      <c r="CF597" s="204"/>
      <c r="CG597" s="204"/>
      <c r="CH597" s="204"/>
      <c r="CI597" s="204"/>
      <c r="CJ597" s="204"/>
    </row>
    <row r="598" spans="1:88" s="205" customFormat="1" ht="30" customHeight="1">
      <c r="A598" s="201">
        <v>91</v>
      </c>
      <c r="B598" s="202" t="s">
        <v>3387</v>
      </c>
      <c r="C598" s="202" t="s">
        <v>3354</v>
      </c>
      <c r="D598" s="218" t="s">
        <v>3354</v>
      </c>
      <c r="E598" s="218" t="s">
        <v>2667</v>
      </c>
      <c r="F598" s="203">
        <v>202</v>
      </c>
      <c r="G598" s="203">
        <f t="shared" si="33"/>
        <v>141.4</v>
      </c>
      <c r="H598" s="176">
        <f t="shared" si="31"/>
        <v>0.72719999999999996</v>
      </c>
      <c r="I598" s="176">
        <f t="shared" si="32"/>
        <v>1.4274666666666667</v>
      </c>
      <c r="J598" s="202" t="s">
        <v>2666</v>
      </c>
      <c r="K598" s="204"/>
      <c r="L598" s="204"/>
      <c r="M598" s="204"/>
      <c r="N598" s="204"/>
      <c r="O598" s="204"/>
      <c r="P598" s="204"/>
      <c r="Q598" s="204"/>
      <c r="R598" s="204"/>
      <c r="S598" s="204"/>
      <c r="T598" s="204"/>
      <c r="U598" s="204"/>
      <c r="V598" s="204"/>
      <c r="W598" s="204"/>
      <c r="X598" s="204"/>
      <c r="Y598" s="204"/>
      <c r="Z598" s="204"/>
      <c r="AA598" s="204"/>
      <c r="AB598" s="204"/>
      <c r="AC598" s="204"/>
      <c r="AD598" s="204"/>
      <c r="AE598" s="204"/>
      <c r="AF598" s="204"/>
      <c r="AG598" s="204"/>
      <c r="AH598" s="204"/>
      <c r="AI598" s="204"/>
      <c r="AJ598" s="204"/>
      <c r="AK598" s="204"/>
      <c r="AL598" s="204"/>
      <c r="AM598" s="204"/>
      <c r="AN598" s="204"/>
      <c r="AO598" s="204"/>
      <c r="AP598" s="204"/>
      <c r="AQ598" s="204"/>
      <c r="AR598" s="204"/>
      <c r="AS598" s="204"/>
      <c r="AT598" s="204"/>
      <c r="AU598" s="204"/>
      <c r="AV598" s="204"/>
      <c r="AW598" s="204"/>
      <c r="AX598" s="204"/>
      <c r="AY598" s="204"/>
      <c r="AZ598" s="204"/>
      <c r="BA598" s="204"/>
      <c r="BB598" s="204"/>
      <c r="BC598" s="204"/>
      <c r="BD598" s="204"/>
      <c r="BE598" s="204"/>
      <c r="BF598" s="204"/>
      <c r="BG598" s="204"/>
      <c r="BH598" s="204"/>
      <c r="BI598" s="204"/>
      <c r="BJ598" s="204"/>
      <c r="BK598" s="204"/>
      <c r="BL598" s="204"/>
      <c r="BM598" s="204"/>
      <c r="BN598" s="204"/>
      <c r="BO598" s="204"/>
      <c r="BP598" s="204"/>
      <c r="BQ598" s="204"/>
      <c r="BR598" s="204"/>
      <c r="BS598" s="204"/>
      <c r="BT598" s="204"/>
      <c r="BU598" s="204"/>
      <c r="BV598" s="204"/>
      <c r="BW598" s="204"/>
      <c r="BX598" s="204"/>
      <c r="BY598" s="204"/>
      <c r="BZ598" s="204"/>
      <c r="CA598" s="204"/>
      <c r="CB598" s="204"/>
      <c r="CC598" s="204"/>
      <c r="CD598" s="204"/>
      <c r="CE598" s="204"/>
      <c r="CF598" s="204"/>
      <c r="CG598" s="204"/>
      <c r="CH598" s="204"/>
      <c r="CI598" s="204"/>
      <c r="CJ598" s="204"/>
    </row>
    <row r="599" spans="1:88" s="205" customFormat="1" ht="30" customHeight="1">
      <c r="A599" s="201">
        <v>92</v>
      </c>
      <c r="B599" s="202" t="s">
        <v>3387</v>
      </c>
      <c r="C599" s="202" t="s">
        <v>3372</v>
      </c>
      <c r="D599" s="218" t="s">
        <v>4026</v>
      </c>
      <c r="E599" s="218" t="s">
        <v>2668</v>
      </c>
      <c r="F599" s="203">
        <v>53</v>
      </c>
      <c r="G599" s="203">
        <f t="shared" si="33"/>
        <v>37.1</v>
      </c>
      <c r="H599" s="176">
        <f t="shared" si="31"/>
        <v>0.19080000000000003</v>
      </c>
      <c r="I599" s="176">
        <f t="shared" si="32"/>
        <v>0.37453333333333333</v>
      </c>
      <c r="J599" s="202" t="s">
        <v>469</v>
      </c>
      <c r="K599" s="204"/>
      <c r="L599" s="204"/>
      <c r="M599" s="204"/>
      <c r="N599" s="204"/>
      <c r="O599" s="204"/>
      <c r="P599" s="204"/>
      <c r="Q599" s="204"/>
      <c r="R599" s="204"/>
      <c r="S599" s="204"/>
      <c r="T599" s="204"/>
      <c r="U599" s="204"/>
      <c r="V599" s="204"/>
      <c r="W599" s="204"/>
      <c r="X599" s="204"/>
      <c r="Y599" s="204"/>
      <c r="Z599" s="204"/>
      <c r="AA599" s="204"/>
      <c r="AB599" s="204"/>
      <c r="AC599" s="204"/>
      <c r="AD599" s="204"/>
      <c r="AE599" s="204"/>
      <c r="AF599" s="204"/>
      <c r="AG599" s="204"/>
      <c r="AH599" s="204"/>
      <c r="AI599" s="204"/>
      <c r="AJ599" s="204"/>
      <c r="AK599" s="204"/>
      <c r="AL599" s="204"/>
      <c r="AM599" s="204"/>
      <c r="AN599" s="204"/>
      <c r="AO599" s="204"/>
      <c r="AP599" s="204"/>
      <c r="AQ599" s="204"/>
      <c r="AR599" s="204"/>
      <c r="AS599" s="204"/>
      <c r="AT599" s="204"/>
      <c r="AU599" s="204"/>
      <c r="AV599" s="204"/>
      <c r="AW599" s="204"/>
      <c r="AX599" s="204"/>
      <c r="AY599" s="204"/>
      <c r="AZ599" s="204"/>
      <c r="BA599" s="204"/>
      <c r="BB599" s="204"/>
      <c r="BC599" s="204"/>
      <c r="BD599" s="204"/>
      <c r="BE599" s="204"/>
      <c r="BF599" s="204"/>
      <c r="BG599" s="204"/>
      <c r="BH599" s="204"/>
      <c r="BI599" s="204"/>
      <c r="BJ599" s="204"/>
      <c r="BK599" s="204"/>
      <c r="BL599" s="204"/>
      <c r="BM599" s="204"/>
      <c r="BN599" s="204"/>
      <c r="BO599" s="204"/>
      <c r="BP599" s="204"/>
      <c r="BQ599" s="204"/>
      <c r="BR599" s="204"/>
      <c r="BS599" s="204"/>
      <c r="BT599" s="204"/>
      <c r="BU599" s="204"/>
      <c r="BV599" s="204"/>
      <c r="BW599" s="204"/>
      <c r="BX599" s="204"/>
      <c r="BY599" s="204"/>
      <c r="BZ599" s="204"/>
      <c r="CA599" s="204"/>
      <c r="CB599" s="204"/>
      <c r="CC599" s="204"/>
      <c r="CD599" s="204"/>
      <c r="CE599" s="204"/>
      <c r="CF599" s="204"/>
      <c r="CG599" s="204"/>
      <c r="CH599" s="204"/>
      <c r="CI599" s="204"/>
      <c r="CJ599" s="204"/>
    </row>
    <row r="600" spans="1:88" s="205" customFormat="1" ht="30" customHeight="1">
      <c r="A600" s="201">
        <v>93</v>
      </c>
      <c r="B600" s="202" t="s">
        <v>3387</v>
      </c>
      <c r="C600" s="202" t="s">
        <v>3372</v>
      </c>
      <c r="D600" s="218" t="s">
        <v>4026</v>
      </c>
      <c r="E600" s="218" t="s">
        <v>2669</v>
      </c>
      <c r="F600" s="203">
        <v>296</v>
      </c>
      <c r="G600" s="203">
        <f t="shared" si="33"/>
        <v>207.2</v>
      </c>
      <c r="H600" s="176">
        <f t="shared" si="31"/>
        <v>1.0656000000000001</v>
      </c>
      <c r="I600" s="176">
        <f t="shared" si="32"/>
        <v>2.091733333333333</v>
      </c>
      <c r="J600" s="202" t="s">
        <v>469</v>
      </c>
      <c r="K600" s="204"/>
      <c r="L600" s="204"/>
      <c r="M600" s="204"/>
      <c r="N600" s="204"/>
      <c r="O600" s="204"/>
      <c r="P600" s="204"/>
      <c r="Q600" s="204"/>
      <c r="R600" s="204"/>
      <c r="S600" s="204"/>
      <c r="T600" s="204"/>
      <c r="U600" s="204"/>
      <c r="V600" s="204"/>
      <c r="W600" s="204"/>
      <c r="X600" s="204"/>
      <c r="Y600" s="204"/>
      <c r="Z600" s="204"/>
      <c r="AA600" s="204"/>
      <c r="AB600" s="204"/>
      <c r="AC600" s="204"/>
      <c r="AD600" s="204"/>
      <c r="AE600" s="204"/>
      <c r="AF600" s="204"/>
      <c r="AG600" s="204"/>
      <c r="AH600" s="204"/>
      <c r="AI600" s="204"/>
      <c r="AJ600" s="204"/>
      <c r="AK600" s="204"/>
      <c r="AL600" s="204"/>
      <c r="AM600" s="204"/>
      <c r="AN600" s="204"/>
      <c r="AO600" s="204"/>
      <c r="AP600" s="204"/>
      <c r="AQ600" s="204"/>
      <c r="AR600" s="204"/>
      <c r="AS600" s="204"/>
      <c r="AT600" s="204"/>
      <c r="AU600" s="204"/>
      <c r="AV600" s="204"/>
      <c r="AW600" s="204"/>
      <c r="AX600" s="204"/>
      <c r="AY600" s="204"/>
      <c r="AZ600" s="204"/>
      <c r="BA600" s="204"/>
      <c r="BB600" s="204"/>
      <c r="BC600" s="204"/>
      <c r="BD600" s="204"/>
      <c r="BE600" s="204"/>
      <c r="BF600" s="204"/>
      <c r="BG600" s="204"/>
      <c r="BH600" s="204"/>
      <c r="BI600" s="204"/>
      <c r="BJ600" s="204"/>
      <c r="BK600" s="204"/>
      <c r="BL600" s="204"/>
      <c r="BM600" s="204"/>
      <c r="BN600" s="204"/>
      <c r="BO600" s="204"/>
      <c r="BP600" s="204"/>
      <c r="BQ600" s="204"/>
      <c r="BR600" s="204"/>
      <c r="BS600" s="204"/>
      <c r="BT600" s="204"/>
      <c r="BU600" s="204"/>
      <c r="BV600" s="204"/>
      <c r="BW600" s="204"/>
      <c r="BX600" s="204"/>
      <c r="BY600" s="204"/>
      <c r="BZ600" s="204"/>
      <c r="CA600" s="204"/>
      <c r="CB600" s="204"/>
      <c r="CC600" s="204"/>
      <c r="CD600" s="204"/>
      <c r="CE600" s="204"/>
      <c r="CF600" s="204"/>
      <c r="CG600" s="204"/>
      <c r="CH600" s="204"/>
      <c r="CI600" s="204"/>
      <c r="CJ600" s="204"/>
    </row>
    <row r="601" spans="1:88" s="205" customFormat="1" ht="30" customHeight="1">
      <c r="A601" s="201">
        <v>94</v>
      </c>
      <c r="B601" s="202" t="s">
        <v>3387</v>
      </c>
      <c r="C601" s="202" t="s">
        <v>3372</v>
      </c>
      <c r="D601" s="218" t="s">
        <v>2670</v>
      </c>
      <c r="E601" s="218" t="s">
        <v>2671</v>
      </c>
      <c r="F601" s="203">
        <v>167</v>
      </c>
      <c r="G601" s="203">
        <f t="shared" si="33"/>
        <v>116.9</v>
      </c>
      <c r="H601" s="176">
        <f t="shared" si="31"/>
        <v>0.60120000000000007</v>
      </c>
      <c r="I601" s="176">
        <f t="shared" si="32"/>
        <v>1.1801333333333333</v>
      </c>
      <c r="J601" s="202" t="s">
        <v>2672</v>
      </c>
      <c r="K601" s="204"/>
      <c r="L601" s="204"/>
      <c r="M601" s="204"/>
      <c r="N601" s="204"/>
      <c r="O601" s="204"/>
      <c r="P601" s="204"/>
      <c r="Q601" s="204"/>
      <c r="R601" s="204"/>
      <c r="S601" s="204"/>
      <c r="T601" s="204"/>
      <c r="U601" s="204"/>
      <c r="V601" s="204"/>
      <c r="W601" s="204"/>
      <c r="X601" s="204"/>
      <c r="Y601" s="204"/>
      <c r="Z601" s="204"/>
      <c r="AA601" s="204"/>
      <c r="AB601" s="204"/>
      <c r="AC601" s="204"/>
      <c r="AD601" s="204"/>
      <c r="AE601" s="204"/>
      <c r="AF601" s="204"/>
      <c r="AG601" s="204"/>
      <c r="AH601" s="204"/>
      <c r="AI601" s="204"/>
      <c r="AJ601" s="204"/>
      <c r="AK601" s="204"/>
      <c r="AL601" s="204"/>
      <c r="AM601" s="204"/>
      <c r="AN601" s="204"/>
      <c r="AO601" s="204"/>
      <c r="AP601" s="204"/>
      <c r="AQ601" s="204"/>
      <c r="AR601" s="204"/>
      <c r="AS601" s="204"/>
      <c r="AT601" s="204"/>
      <c r="AU601" s="204"/>
      <c r="AV601" s="204"/>
      <c r="AW601" s="204"/>
      <c r="AX601" s="204"/>
      <c r="AY601" s="204"/>
      <c r="AZ601" s="204"/>
      <c r="BA601" s="204"/>
      <c r="BB601" s="204"/>
      <c r="BC601" s="204"/>
      <c r="BD601" s="204"/>
      <c r="BE601" s="204"/>
      <c r="BF601" s="204"/>
      <c r="BG601" s="204"/>
      <c r="BH601" s="204"/>
      <c r="BI601" s="204"/>
      <c r="BJ601" s="204"/>
      <c r="BK601" s="204"/>
      <c r="BL601" s="204"/>
      <c r="BM601" s="204"/>
      <c r="BN601" s="204"/>
      <c r="BO601" s="204"/>
      <c r="BP601" s="204"/>
      <c r="BQ601" s="204"/>
      <c r="BR601" s="204"/>
      <c r="BS601" s="204"/>
      <c r="BT601" s="204"/>
      <c r="BU601" s="204"/>
      <c r="BV601" s="204"/>
      <c r="BW601" s="204"/>
      <c r="BX601" s="204"/>
      <c r="BY601" s="204"/>
      <c r="BZ601" s="204"/>
      <c r="CA601" s="204"/>
      <c r="CB601" s="204"/>
      <c r="CC601" s="204"/>
      <c r="CD601" s="204"/>
      <c r="CE601" s="204"/>
      <c r="CF601" s="204"/>
      <c r="CG601" s="204"/>
      <c r="CH601" s="204"/>
      <c r="CI601" s="204"/>
      <c r="CJ601" s="204"/>
    </row>
    <row r="602" spans="1:88" s="205" customFormat="1" ht="30" customHeight="1">
      <c r="A602" s="201">
        <v>95</v>
      </c>
      <c r="B602" s="202" t="s">
        <v>3387</v>
      </c>
      <c r="C602" s="202" t="s">
        <v>3372</v>
      </c>
      <c r="D602" s="218" t="s">
        <v>3405</v>
      </c>
      <c r="E602" s="218" t="s">
        <v>3404</v>
      </c>
      <c r="F602" s="203">
        <v>87</v>
      </c>
      <c r="G602" s="203">
        <f t="shared" si="33"/>
        <v>60.9</v>
      </c>
      <c r="H602" s="176">
        <f t="shared" si="31"/>
        <v>0.31319999999999998</v>
      </c>
      <c r="I602" s="176">
        <f t="shared" si="32"/>
        <v>0.61480000000000001</v>
      </c>
      <c r="J602" s="202" t="s">
        <v>1426</v>
      </c>
      <c r="K602" s="204"/>
      <c r="L602" s="204"/>
      <c r="M602" s="204"/>
      <c r="N602" s="204"/>
      <c r="O602" s="204"/>
      <c r="P602" s="204"/>
      <c r="Q602" s="204"/>
      <c r="R602" s="204"/>
      <c r="S602" s="204"/>
      <c r="T602" s="204"/>
      <c r="U602" s="204"/>
      <c r="V602" s="204"/>
      <c r="W602" s="204"/>
      <c r="X602" s="204"/>
      <c r="Y602" s="204"/>
      <c r="Z602" s="204"/>
      <c r="AA602" s="204"/>
      <c r="AB602" s="204"/>
      <c r="AC602" s="204"/>
      <c r="AD602" s="204"/>
      <c r="AE602" s="204"/>
      <c r="AF602" s="204"/>
      <c r="AG602" s="204"/>
      <c r="AH602" s="204"/>
      <c r="AI602" s="204"/>
      <c r="AJ602" s="204"/>
      <c r="AK602" s="204"/>
      <c r="AL602" s="204"/>
      <c r="AM602" s="204"/>
      <c r="AN602" s="204"/>
      <c r="AO602" s="204"/>
      <c r="AP602" s="204"/>
      <c r="AQ602" s="204"/>
      <c r="AR602" s="204"/>
      <c r="AS602" s="204"/>
      <c r="AT602" s="204"/>
      <c r="AU602" s="204"/>
      <c r="AV602" s="204"/>
      <c r="AW602" s="204"/>
      <c r="AX602" s="204"/>
      <c r="AY602" s="204"/>
      <c r="AZ602" s="204"/>
      <c r="BA602" s="204"/>
      <c r="BB602" s="204"/>
      <c r="BC602" s="204"/>
      <c r="BD602" s="204"/>
      <c r="BE602" s="204"/>
      <c r="BF602" s="204"/>
      <c r="BG602" s="204"/>
      <c r="BH602" s="204"/>
      <c r="BI602" s="204"/>
      <c r="BJ602" s="204"/>
      <c r="BK602" s="204"/>
      <c r="BL602" s="204"/>
      <c r="BM602" s="204"/>
      <c r="BN602" s="204"/>
      <c r="BO602" s="204"/>
      <c r="BP602" s="204"/>
      <c r="BQ602" s="204"/>
      <c r="BR602" s="204"/>
      <c r="BS602" s="204"/>
      <c r="BT602" s="204"/>
      <c r="BU602" s="204"/>
      <c r="BV602" s="204"/>
      <c r="BW602" s="204"/>
      <c r="BX602" s="204"/>
      <c r="BY602" s="204"/>
      <c r="BZ602" s="204"/>
      <c r="CA602" s="204"/>
      <c r="CB602" s="204"/>
      <c r="CC602" s="204"/>
      <c r="CD602" s="204"/>
      <c r="CE602" s="204"/>
      <c r="CF602" s="204"/>
      <c r="CG602" s="204"/>
      <c r="CH602" s="204"/>
      <c r="CI602" s="204"/>
      <c r="CJ602" s="204"/>
    </row>
    <row r="603" spans="1:88" s="205" customFormat="1" ht="30" customHeight="1">
      <c r="A603" s="201">
        <v>96</v>
      </c>
      <c r="B603" s="202" t="s">
        <v>3387</v>
      </c>
      <c r="C603" s="202" t="s">
        <v>3372</v>
      </c>
      <c r="D603" s="218" t="s">
        <v>3405</v>
      </c>
      <c r="E603" s="218" t="s">
        <v>3406</v>
      </c>
      <c r="F603" s="203">
        <v>69</v>
      </c>
      <c r="G603" s="203">
        <f t="shared" si="33"/>
        <v>48.3</v>
      </c>
      <c r="H603" s="176">
        <f t="shared" si="31"/>
        <v>0.24840000000000001</v>
      </c>
      <c r="I603" s="176">
        <f t="shared" si="32"/>
        <v>0.48759999999999998</v>
      </c>
      <c r="J603" s="202" t="s">
        <v>1856</v>
      </c>
      <c r="K603" s="204"/>
      <c r="L603" s="204"/>
      <c r="M603" s="204"/>
      <c r="N603" s="204"/>
      <c r="O603" s="204"/>
      <c r="P603" s="204"/>
      <c r="Q603" s="204"/>
      <c r="R603" s="204"/>
      <c r="S603" s="204"/>
      <c r="T603" s="204"/>
      <c r="U603" s="204"/>
      <c r="V603" s="204"/>
      <c r="W603" s="204"/>
      <c r="X603" s="204"/>
      <c r="Y603" s="204"/>
      <c r="Z603" s="204"/>
      <c r="AA603" s="204"/>
      <c r="AB603" s="204"/>
      <c r="AC603" s="204"/>
      <c r="AD603" s="204"/>
      <c r="AE603" s="204"/>
      <c r="AF603" s="204"/>
      <c r="AG603" s="204"/>
      <c r="AH603" s="204"/>
      <c r="AI603" s="204"/>
      <c r="AJ603" s="204"/>
      <c r="AK603" s="204"/>
      <c r="AL603" s="204"/>
      <c r="AM603" s="204"/>
      <c r="AN603" s="204"/>
      <c r="AO603" s="204"/>
      <c r="AP603" s="204"/>
      <c r="AQ603" s="204"/>
      <c r="AR603" s="204"/>
      <c r="AS603" s="204"/>
      <c r="AT603" s="204"/>
      <c r="AU603" s="204"/>
      <c r="AV603" s="204"/>
      <c r="AW603" s="204"/>
      <c r="AX603" s="204"/>
      <c r="AY603" s="204"/>
      <c r="AZ603" s="204"/>
      <c r="BA603" s="204"/>
      <c r="BB603" s="204"/>
      <c r="BC603" s="204"/>
      <c r="BD603" s="204"/>
      <c r="BE603" s="204"/>
      <c r="BF603" s="204"/>
      <c r="BG603" s="204"/>
      <c r="BH603" s="204"/>
      <c r="BI603" s="204"/>
      <c r="BJ603" s="204"/>
      <c r="BK603" s="204"/>
      <c r="BL603" s="204"/>
      <c r="BM603" s="204"/>
      <c r="BN603" s="204"/>
      <c r="BO603" s="204"/>
      <c r="BP603" s="204"/>
      <c r="BQ603" s="204"/>
      <c r="BR603" s="204"/>
      <c r="BS603" s="204"/>
      <c r="BT603" s="204"/>
      <c r="BU603" s="204"/>
      <c r="BV603" s="204"/>
      <c r="BW603" s="204"/>
      <c r="BX603" s="204"/>
      <c r="BY603" s="204"/>
      <c r="BZ603" s="204"/>
      <c r="CA603" s="204"/>
      <c r="CB603" s="204"/>
      <c r="CC603" s="204"/>
      <c r="CD603" s="204"/>
      <c r="CE603" s="204"/>
      <c r="CF603" s="204"/>
      <c r="CG603" s="204"/>
      <c r="CH603" s="204"/>
      <c r="CI603" s="204"/>
      <c r="CJ603" s="204"/>
    </row>
    <row r="604" spans="1:88" s="205" customFormat="1" ht="30" customHeight="1">
      <c r="A604" s="201">
        <v>97</v>
      </c>
      <c r="B604" s="202" t="s">
        <v>3387</v>
      </c>
      <c r="C604" s="202" t="s">
        <v>3372</v>
      </c>
      <c r="D604" s="218" t="s">
        <v>3372</v>
      </c>
      <c r="E604" s="218" t="s">
        <v>2673</v>
      </c>
      <c r="F604" s="203">
        <v>151</v>
      </c>
      <c r="G604" s="203">
        <f t="shared" si="33"/>
        <v>105.7</v>
      </c>
      <c r="H604" s="176">
        <f t="shared" si="31"/>
        <v>0.54360000000000008</v>
      </c>
      <c r="I604" s="176">
        <f t="shared" si="32"/>
        <v>1.0670666666666666</v>
      </c>
      <c r="J604" s="202" t="s">
        <v>2511</v>
      </c>
      <c r="K604" s="204"/>
      <c r="L604" s="204"/>
      <c r="M604" s="204"/>
      <c r="N604" s="204"/>
      <c r="O604" s="204"/>
      <c r="P604" s="204"/>
      <c r="Q604" s="204"/>
      <c r="R604" s="204"/>
      <c r="S604" s="204"/>
      <c r="T604" s="204"/>
      <c r="U604" s="204"/>
      <c r="V604" s="204"/>
      <c r="W604" s="204"/>
      <c r="X604" s="204"/>
      <c r="Y604" s="204"/>
      <c r="Z604" s="204"/>
      <c r="AA604" s="204"/>
      <c r="AB604" s="204"/>
      <c r="AC604" s="204"/>
      <c r="AD604" s="204"/>
      <c r="AE604" s="204"/>
      <c r="AF604" s="204"/>
      <c r="AG604" s="204"/>
      <c r="AH604" s="204"/>
      <c r="AI604" s="204"/>
      <c r="AJ604" s="204"/>
      <c r="AK604" s="204"/>
      <c r="AL604" s="204"/>
      <c r="AM604" s="204"/>
      <c r="AN604" s="204"/>
      <c r="AO604" s="204"/>
      <c r="AP604" s="204"/>
      <c r="AQ604" s="204"/>
      <c r="AR604" s="204"/>
      <c r="AS604" s="204"/>
      <c r="AT604" s="204"/>
      <c r="AU604" s="204"/>
      <c r="AV604" s="204"/>
      <c r="AW604" s="204"/>
      <c r="AX604" s="204"/>
      <c r="AY604" s="204"/>
      <c r="AZ604" s="204"/>
      <c r="BA604" s="204"/>
      <c r="BB604" s="204"/>
      <c r="BC604" s="204"/>
      <c r="BD604" s="204"/>
      <c r="BE604" s="204"/>
      <c r="BF604" s="204"/>
      <c r="BG604" s="204"/>
      <c r="BH604" s="204"/>
      <c r="BI604" s="204"/>
      <c r="BJ604" s="204"/>
      <c r="BK604" s="204"/>
      <c r="BL604" s="204"/>
      <c r="BM604" s="204"/>
      <c r="BN604" s="204"/>
      <c r="BO604" s="204"/>
      <c r="BP604" s="204"/>
      <c r="BQ604" s="204"/>
      <c r="BR604" s="204"/>
      <c r="BS604" s="204"/>
      <c r="BT604" s="204"/>
      <c r="BU604" s="204"/>
      <c r="BV604" s="204"/>
      <c r="BW604" s="204"/>
      <c r="BX604" s="204"/>
      <c r="BY604" s="204"/>
      <c r="BZ604" s="204"/>
      <c r="CA604" s="204"/>
      <c r="CB604" s="204"/>
      <c r="CC604" s="204"/>
      <c r="CD604" s="204"/>
      <c r="CE604" s="204"/>
      <c r="CF604" s="204"/>
      <c r="CG604" s="204"/>
      <c r="CH604" s="204"/>
      <c r="CI604" s="204"/>
      <c r="CJ604" s="204"/>
    </row>
    <row r="605" spans="1:88" s="205" customFormat="1" ht="30" customHeight="1">
      <c r="A605" s="201">
        <v>98</v>
      </c>
      <c r="B605" s="202" t="s">
        <v>3387</v>
      </c>
      <c r="C605" s="202" t="s">
        <v>3372</v>
      </c>
      <c r="D605" s="218" t="s">
        <v>3372</v>
      </c>
      <c r="E605" s="218" t="s">
        <v>3407</v>
      </c>
      <c r="F605" s="203">
        <v>185</v>
      </c>
      <c r="G605" s="203">
        <f t="shared" si="33"/>
        <v>129.5</v>
      </c>
      <c r="H605" s="176">
        <f t="shared" si="31"/>
        <v>0.66600000000000004</v>
      </c>
      <c r="I605" s="176">
        <f t="shared" si="32"/>
        <v>1.3073333333333332</v>
      </c>
      <c r="J605" s="202" t="s">
        <v>2511</v>
      </c>
      <c r="K605" s="204"/>
      <c r="L605" s="204"/>
      <c r="M605" s="204"/>
      <c r="N605" s="204"/>
      <c r="O605" s="204"/>
      <c r="P605" s="204"/>
      <c r="Q605" s="204"/>
      <c r="R605" s="204"/>
      <c r="S605" s="204"/>
      <c r="T605" s="204"/>
      <c r="U605" s="204"/>
      <c r="V605" s="204"/>
      <c r="W605" s="204"/>
      <c r="X605" s="204"/>
      <c r="Y605" s="204"/>
      <c r="Z605" s="204"/>
      <c r="AA605" s="204"/>
      <c r="AB605" s="204"/>
      <c r="AC605" s="204"/>
      <c r="AD605" s="204"/>
      <c r="AE605" s="204"/>
      <c r="AF605" s="204"/>
      <c r="AG605" s="204"/>
      <c r="AH605" s="204"/>
      <c r="AI605" s="204"/>
      <c r="AJ605" s="204"/>
      <c r="AK605" s="204"/>
      <c r="AL605" s="204"/>
      <c r="AM605" s="204"/>
      <c r="AN605" s="204"/>
      <c r="AO605" s="204"/>
      <c r="AP605" s="204"/>
      <c r="AQ605" s="204"/>
      <c r="AR605" s="204"/>
      <c r="AS605" s="204"/>
      <c r="AT605" s="204"/>
      <c r="AU605" s="204"/>
      <c r="AV605" s="204"/>
      <c r="AW605" s="204"/>
      <c r="AX605" s="204"/>
      <c r="AY605" s="204"/>
      <c r="AZ605" s="204"/>
      <c r="BA605" s="204"/>
      <c r="BB605" s="204"/>
      <c r="BC605" s="204"/>
      <c r="BD605" s="204"/>
      <c r="BE605" s="204"/>
      <c r="BF605" s="204"/>
      <c r="BG605" s="204"/>
      <c r="BH605" s="204"/>
      <c r="BI605" s="204"/>
      <c r="BJ605" s="204"/>
      <c r="BK605" s="204"/>
      <c r="BL605" s="204"/>
      <c r="BM605" s="204"/>
      <c r="BN605" s="204"/>
      <c r="BO605" s="204"/>
      <c r="BP605" s="204"/>
      <c r="BQ605" s="204"/>
      <c r="BR605" s="204"/>
      <c r="BS605" s="204"/>
      <c r="BT605" s="204"/>
      <c r="BU605" s="204"/>
      <c r="BV605" s="204"/>
      <c r="BW605" s="204"/>
      <c r="BX605" s="204"/>
      <c r="BY605" s="204"/>
      <c r="BZ605" s="204"/>
      <c r="CA605" s="204"/>
      <c r="CB605" s="204"/>
      <c r="CC605" s="204"/>
      <c r="CD605" s="204"/>
      <c r="CE605" s="204"/>
      <c r="CF605" s="204"/>
      <c r="CG605" s="204"/>
      <c r="CH605" s="204"/>
      <c r="CI605" s="204"/>
      <c r="CJ605" s="204"/>
    </row>
    <row r="606" spans="1:88" s="205" customFormat="1" ht="30" customHeight="1">
      <c r="A606" s="201">
        <v>99</v>
      </c>
      <c r="B606" s="202" t="s">
        <v>3387</v>
      </c>
      <c r="C606" s="202" t="s">
        <v>3372</v>
      </c>
      <c r="D606" s="218" t="s">
        <v>3372</v>
      </c>
      <c r="E606" s="218" t="s">
        <v>2365</v>
      </c>
      <c r="F606" s="203">
        <v>80</v>
      </c>
      <c r="G606" s="203">
        <f t="shared" si="33"/>
        <v>56</v>
      </c>
      <c r="H606" s="176">
        <f t="shared" si="31"/>
        <v>0.28800000000000003</v>
      </c>
      <c r="I606" s="176">
        <f t="shared" si="32"/>
        <v>0.56533333333333335</v>
      </c>
      <c r="J606" s="202" t="s">
        <v>2511</v>
      </c>
      <c r="K606" s="204"/>
      <c r="L606" s="204"/>
      <c r="M606" s="204"/>
      <c r="N606" s="204"/>
      <c r="O606" s="204"/>
      <c r="P606" s="204"/>
      <c r="Q606" s="204"/>
      <c r="R606" s="204"/>
      <c r="S606" s="204"/>
      <c r="T606" s="204"/>
      <c r="U606" s="204"/>
      <c r="V606" s="204"/>
      <c r="W606" s="204"/>
      <c r="X606" s="204"/>
      <c r="Y606" s="204"/>
      <c r="Z606" s="204"/>
      <c r="AA606" s="204"/>
      <c r="AB606" s="204"/>
      <c r="AC606" s="204"/>
      <c r="AD606" s="204"/>
      <c r="AE606" s="204"/>
      <c r="AF606" s="204"/>
      <c r="AG606" s="204"/>
      <c r="AH606" s="204"/>
      <c r="AI606" s="204"/>
      <c r="AJ606" s="204"/>
      <c r="AK606" s="204"/>
      <c r="AL606" s="204"/>
      <c r="AM606" s="204"/>
      <c r="AN606" s="204"/>
      <c r="AO606" s="204"/>
      <c r="AP606" s="204"/>
      <c r="AQ606" s="204"/>
      <c r="AR606" s="204"/>
      <c r="AS606" s="204"/>
      <c r="AT606" s="204"/>
      <c r="AU606" s="204"/>
      <c r="AV606" s="204"/>
      <c r="AW606" s="204"/>
      <c r="AX606" s="204"/>
      <c r="AY606" s="204"/>
      <c r="AZ606" s="204"/>
      <c r="BA606" s="204"/>
      <c r="BB606" s="204"/>
      <c r="BC606" s="204"/>
      <c r="BD606" s="204"/>
      <c r="BE606" s="204"/>
      <c r="BF606" s="204"/>
      <c r="BG606" s="204"/>
      <c r="BH606" s="204"/>
      <c r="BI606" s="204"/>
      <c r="BJ606" s="204"/>
      <c r="BK606" s="204"/>
      <c r="BL606" s="204"/>
      <c r="BM606" s="204"/>
      <c r="BN606" s="204"/>
      <c r="BO606" s="204"/>
      <c r="BP606" s="204"/>
      <c r="BQ606" s="204"/>
      <c r="BR606" s="204"/>
      <c r="BS606" s="204"/>
      <c r="BT606" s="204"/>
      <c r="BU606" s="204"/>
      <c r="BV606" s="204"/>
      <c r="BW606" s="204"/>
      <c r="BX606" s="204"/>
      <c r="BY606" s="204"/>
      <c r="BZ606" s="204"/>
      <c r="CA606" s="204"/>
      <c r="CB606" s="204"/>
      <c r="CC606" s="204"/>
      <c r="CD606" s="204"/>
      <c r="CE606" s="204"/>
      <c r="CF606" s="204"/>
      <c r="CG606" s="204"/>
      <c r="CH606" s="204"/>
      <c r="CI606" s="204"/>
      <c r="CJ606" s="204"/>
    </row>
    <row r="607" spans="1:88" s="205" customFormat="1" ht="30" customHeight="1">
      <c r="A607" s="201">
        <v>100</v>
      </c>
      <c r="B607" s="202" t="s">
        <v>3387</v>
      </c>
      <c r="C607" s="202" t="s">
        <v>3372</v>
      </c>
      <c r="D607" s="218" t="s">
        <v>2674</v>
      </c>
      <c r="E607" s="218" t="s">
        <v>3411</v>
      </c>
      <c r="F607" s="203">
        <v>147</v>
      </c>
      <c r="G607" s="203">
        <f t="shared" si="33"/>
        <v>102.9</v>
      </c>
      <c r="H607" s="176">
        <f t="shared" si="31"/>
        <v>0.52919999999999989</v>
      </c>
      <c r="I607" s="176">
        <f t="shared" si="32"/>
        <v>1.0387999999999999</v>
      </c>
      <c r="J607" s="202" t="s">
        <v>2675</v>
      </c>
      <c r="K607" s="204"/>
      <c r="L607" s="204"/>
      <c r="M607" s="204"/>
      <c r="N607" s="204"/>
      <c r="O607" s="204"/>
      <c r="P607" s="204"/>
      <c r="Q607" s="204"/>
      <c r="R607" s="204"/>
      <c r="S607" s="204"/>
      <c r="T607" s="204"/>
      <c r="U607" s="204"/>
      <c r="V607" s="204"/>
      <c r="W607" s="204"/>
      <c r="X607" s="204"/>
      <c r="Y607" s="204"/>
      <c r="Z607" s="204"/>
      <c r="AA607" s="204"/>
      <c r="AB607" s="204"/>
      <c r="AC607" s="204"/>
      <c r="AD607" s="204"/>
      <c r="AE607" s="204"/>
      <c r="AF607" s="204"/>
      <c r="AG607" s="204"/>
      <c r="AH607" s="204"/>
      <c r="AI607" s="204"/>
      <c r="AJ607" s="204"/>
      <c r="AK607" s="204"/>
      <c r="AL607" s="204"/>
      <c r="AM607" s="204"/>
      <c r="AN607" s="204"/>
      <c r="AO607" s="204"/>
      <c r="AP607" s="204"/>
      <c r="AQ607" s="204"/>
      <c r="AR607" s="204"/>
      <c r="AS607" s="204"/>
      <c r="AT607" s="204"/>
      <c r="AU607" s="204"/>
      <c r="AV607" s="204"/>
      <c r="AW607" s="204"/>
      <c r="AX607" s="204"/>
      <c r="AY607" s="204"/>
      <c r="AZ607" s="204"/>
      <c r="BA607" s="204"/>
      <c r="BB607" s="204"/>
      <c r="BC607" s="204"/>
      <c r="BD607" s="204"/>
      <c r="BE607" s="204"/>
      <c r="BF607" s="204"/>
      <c r="BG607" s="204"/>
      <c r="BH607" s="204"/>
      <c r="BI607" s="204"/>
      <c r="BJ607" s="204"/>
      <c r="BK607" s="204"/>
      <c r="BL607" s="204"/>
      <c r="BM607" s="204"/>
      <c r="BN607" s="204"/>
      <c r="BO607" s="204"/>
      <c r="BP607" s="204"/>
      <c r="BQ607" s="204"/>
      <c r="BR607" s="204"/>
      <c r="BS607" s="204"/>
      <c r="BT607" s="204"/>
      <c r="BU607" s="204"/>
      <c r="BV607" s="204"/>
      <c r="BW607" s="204"/>
      <c r="BX607" s="204"/>
      <c r="BY607" s="204"/>
      <c r="BZ607" s="204"/>
      <c r="CA607" s="204"/>
      <c r="CB607" s="204"/>
      <c r="CC607" s="204"/>
      <c r="CD607" s="204"/>
      <c r="CE607" s="204"/>
      <c r="CF607" s="204"/>
      <c r="CG607" s="204"/>
      <c r="CH607" s="204"/>
      <c r="CI607" s="204"/>
      <c r="CJ607" s="204"/>
    </row>
    <row r="608" spans="1:88" s="205" customFormat="1" ht="30" customHeight="1">
      <c r="A608" s="201">
        <v>101</v>
      </c>
      <c r="B608" s="202" t="s">
        <v>3387</v>
      </c>
      <c r="C608" s="202" t="s">
        <v>3367</v>
      </c>
      <c r="D608" s="218" t="s">
        <v>3368</v>
      </c>
      <c r="E608" s="218" t="s">
        <v>2676</v>
      </c>
      <c r="F608" s="203">
        <v>152</v>
      </c>
      <c r="G608" s="203">
        <f t="shared" si="33"/>
        <v>106.4</v>
      </c>
      <c r="H608" s="176">
        <f t="shared" si="31"/>
        <v>0.54720000000000002</v>
      </c>
      <c r="I608" s="176">
        <f t="shared" si="32"/>
        <v>1.0741333333333334</v>
      </c>
      <c r="J608" s="202" t="s">
        <v>1427</v>
      </c>
      <c r="K608" s="204"/>
      <c r="L608" s="204"/>
      <c r="M608" s="204"/>
      <c r="N608" s="204"/>
      <c r="O608" s="204"/>
      <c r="P608" s="204"/>
      <c r="Q608" s="204"/>
      <c r="R608" s="204"/>
      <c r="S608" s="204"/>
      <c r="T608" s="204"/>
      <c r="U608" s="204"/>
      <c r="V608" s="204"/>
      <c r="W608" s="204"/>
      <c r="X608" s="204"/>
      <c r="Y608" s="204"/>
      <c r="Z608" s="204"/>
      <c r="AA608" s="204"/>
      <c r="AB608" s="204"/>
      <c r="AC608" s="204"/>
      <c r="AD608" s="204"/>
      <c r="AE608" s="204"/>
      <c r="AF608" s="204"/>
      <c r="AG608" s="204"/>
      <c r="AH608" s="204"/>
      <c r="AI608" s="204"/>
      <c r="AJ608" s="204"/>
      <c r="AK608" s="204"/>
      <c r="AL608" s="204"/>
      <c r="AM608" s="204"/>
      <c r="AN608" s="204"/>
      <c r="AO608" s="204"/>
      <c r="AP608" s="204"/>
      <c r="AQ608" s="204"/>
      <c r="AR608" s="204"/>
      <c r="AS608" s="204"/>
      <c r="AT608" s="204"/>
      <c r="AU608" s="204"/>
      <c r="AV608" s="204"/>
      <c r="AW608" s="204"/>
      <c r="AX608" s="204"/>
      <c r="AY608" s="204"/>
      <c r="AZ608" s="204"/>
      <c r="BA608" s="204"/>
      <c r="BB608" s="204"/>
      <c r="BC608" s="204"/>
      <c r="BD608" s="204"/>
      <c r="BE608" s="204"/>
      <c r="BF608" s="204"/>
      <c r="BG608" s="204"/>
      <c r="BH608" s="204"/>
      <c r="BI608" s="204"/>
      <c r="BJ608" s="204"/>
      <c r="BK608" s="204"/>
      <c r="BL608" s="204"/>
      <c r="BM608" s="204"/>
      <c r="BN608" s="204"/>
      <c r="BO608" s="204"/>
      <c r="BP608" s="204"/>
      <c r="BQ608" s="204"/>
      <c r="BR608" s="204"/>
      <c r="BS608" s="204"/>
      <c r="BT608" s="204"/>
      <c r="BU608" s="204"/>
      <c r="BV608" s="204"/>
      <c r="BW608" s="204"/>
      <c r="BX608" s="204"/>
      <c r="BY608" s="204"/>
      <c r="BZ608" s="204"/>
      <c r="CA608" s="204"/>
      <c r="CB608" s="204"/>
      <c r="CC608" s="204"/>
      <c r="CD608" s="204"/>
      <c r="CE608" s="204"/>
      <c r="CF608" s="204"/>
      <c r="CG608" s="204"/>
      <c r="CH608" s="204"/>
      <c r="CI608" s="204"/>
      <c r="CJ608" s="204"/>
    </row>
    <row r="609" spans="1:88" s="205" customFormat="1" ht="30" customHeight="1">
      <c r="A609" s="201">
        <v>102</v>
      </c>
      <c r="B609" s="202" t="s">
        <v>3387</v>
      </c>
      <c r="C609" s="202" t="s">
        <v>3367</v>
      </c>
      <c r="D609" s="218" t="s">
        <v>3368</v>
      </c>
      <c r="E609" s="218" t="s">
        <v>2677</v>
      </c>
      <c r="F609" s="203">
        <v>101</v>
      </c>
      <c r="G609" s="203">
        <f t="shared" si="33"/>
        <v>70.7</v>
      </c>
      <c r="H609" s="176">
        <f t="shared" si="31"/>
        <v>0.36359999999999998</v>
      </c>
      <c r="I609" s="176">
        <f t="shared" si="32"/>
        <v>0.71373333333333333</v>
      </c>
      <c r="J609" s="202" t="s">
        <v>1427</v>
      </c>
      <c r="K609" s="204"/>
      <c r="L609" s="204"/>
      <c r="M609" s="204"/>
      <c r="N609" s="204"/>
      <c r="O609" s="204"/>
      <c r="P609" s="204"/>
      <c r="Q609" s="204"/>
      <c r="R609" s="204"/>
      <c r="S609" s="204"/>
      <c r="T609" s="204"/>
      <c r="U609" s="204"/>
      <c r="V609" s="204"/>
      <c r="W609" s="204"/>
      <c r="X609" s="204"/>
      <c r="Y609" s="204"/>
      <c r="Z609" s="204"/>
      <c r="AA609" s="204"/>
      <c r="AB609" s="204"/>
      <c r="AC609" s="204"/>
      <c r="AD609" s="204"/>
      <c r="AE609" s="204"/>
      <c r="AF609" s="204"/>
      <c r="AG609" s="204"/>
      <c r="AH609" s="204"/>
      <c r="AI609" s="204"/>
      <c r="AJ609" s="204"/>
      <c r="AK609" s="204"/>
      <c r="AL609" s="204"/>
      <c r="AM609" s="204"/>
      <c r="AN609" s="204"/>
      <c r="AO609" s="204"/>
      <c r="AP609" s="204"/>
      <c r="AQ609" s="204"/>
      <c r="AR609" s="204"/>
      <c r="AS609" s="204"/>
      <c r="AT609" s="204"/>
      <c r="AU609" s="204"/>
      <c r="AV609" s="204"/>
      <c r="AW609" s="204"/>
      <c r="AX609" s="204"/>
      <c r="AY609" s="204"/>
      <c r="AZ609" s="204"/>
      <c r="BA609" s="204"/>
      <c r="BB609" s="204"/>
      <c r="BC609" s="204"/>
      <c r="BD609" s="204"/>
      <c r="BE609" s="204"/>
      <c r="BF609" s="204"/>
      <c r="BG609" s="204"/>
      <c r="BH609" s="204"/>
      <c r="BI609" s="204"/>
      <c r="BJ609" s="204"/>
      <c r="BK609" s="204"/>
      <c r="BL609" s="204"/>
      <c r="BM609" s="204"/>
      <c r="BN609" s="204"/>
      <c r="BO609" s="204"/>
      <c r="BP609" s="204"/>
      <c r="BQ609" s="204"/>
      <c r="BR609" s="204"/>
      <c r="BS609" s="204"/>
      <c r="BT609" s="204"/>
      <c r="BU609" s="204"/>
      <c r="BV609" s="204"/>
      <c r="BW609" s="204"/>
      <c r="BX609" s="204"/>
      <c r="BY609" s="204"/>
      <c r="BZ609" s="204"/>
      <c r="CA609" s="204"/>
      <c r="CB609" s="204"/>
      <c r="CC609" s="204"/>
      <c r="CD609" s="204"/>
      <c r="CE609" s="204"/>
      <c r="CF609" s="204"/>
      <c r="CG609" s="204"/>
      <c r="CH609" s="204"/>
      <c r="CI609" s="204"/>
      <c r="CJ609" s="204"/>
    </row>
    <row r="610" spans="1:88" s="205" customFormat="1" ht="30" customHeight="1">
      <c r="A610" s="201">
        <v>103</v>
      </c>
      <c r="B610" s="202" t="s">
        <v>3387</v>
      </c>
      <c r="C610" s="202" t="s">
        <v>3367</v>
      </c>
      <c r="D610" s="218" t="s">
        <v>2678</v>
      </c>
      <c r="E610" s="218" t="s">
        <v>2679</v>
      </c>
      <c r="F610" s="203">
        <v>155</v>
      </c>
      <c r="G610" s="203">
        <f t="shared" si="33"/>
        <v>108.5</v>
      </c>
      <c r="H610" s="176">
        <f t="shared" si="31"/>
        <v>0.55800000000000005</v>
      </c>
      <c r="I610" s="176">
        <f t="shared" si="32"/>
        <v>1.0953333333333335</v>
      </c>
      <c r="J610" s="202" t="s">
        <v>2680</v>
      </c>
      <c r="K610" s="204"/>
      <c r="L610" s="204"/>
      <c r="M610" s="204"/>
      <c r="N610" s="204"/>
      <c r="O610" s="204"/>
      <c r="P610" s="204"/>
      <c r="Q610" s="204"/>
      <c r="R610" s="204"/>
      <c r="S610" s="204"/>
      <c r="T610" s="204"/>
      <c r="U610" s="204"/>
      <c r="V610" s="204"/>
      <c r="W610" s="204"/>
      <c r="X610" s="204"/>
      <c r="Y610" s="204"/>
      <c r="Z610" s="204"/>
      <c r="AA610" s="204"/>
      <c r="AB610" s="204"/>
      <c r="AC610" s="204"/>
      <c r="AD610" s="204"/>
      <c r="AE610" s="204"/>
      <c r="AF610" s="204"/>
      <c r="AG610" s="204"/>
      <c r="AH610" s="204"/>
      <c r="AI610" s="204"/>
      <c r="AJ610" s="204"/>
      <c r="AK610" s="204"/>
      <c r="AL610" s="204"/>
      <c r="AM610" s="204"/>
      <c r="AN610" s="204"/>
      <c r="AO610" s="204"/>
      <c r="AP610" s="204"/>
      <c r="AQ610" s="204"/>
      <c r="AR610" s="204"/>
      <c r="AS610" s="204"/>
      <c r="AT610" s="204"/>
      <c r="AU610" s="204"/>
      <c r="AV610" s="204"/>
      <c r="AW610" s="204"/>
      <c r="AX610" s="204"/>
      <c r="AY610" s="204"/>
      <c r="AZ610" s="204"/>
      <c r="BA610" s="204"/>
      <c r="BB610" s="204"/>
      <c r="BC610" s="204"/>
      <c r="BD610" s="204"/>
      <c r="BE610" s="204"/>
      <c r="BF610" s="204"/>
      <c r="BG610" s="204"/>
      <c r="BH610" s="204"/>
      <c r="BI610" s="204"/>
      <c r="BJ610" s="204"/>
      <c r="BK610" s="204"/>
      <c r="BL610" s="204"/>
      <c r="BM610" s="204"/>
      <c r="BN610" s="204"/>
      <c r="BO610" s="204"/>
      <c r="BP610" s="204"/>
      <c r="BQ610" s="204"/>
      <c r="BR610" s="204"/>
      <c r="BS610" s="204"/>
      <c r="BT610" s="204"/>
      <c r="BU610" s="204"/>
      <c r="BV610" s="204"/>
      <c r="BW610" s="204"/>
      <c r="BX610" s="204"/>
      <c r="BY610" s="204"/>
      <c r="BZ610" s="204"/>
      <c r="CA610" s="204"/>
      <c r="CB610" s="204"/>
      <c r="CC610" s="204"/>
      <c r="CD610" s="204"/>
      <c r="CE610" s="204"/>
      <c r="CF610" s="204"/>
      <c r="CG610" s="204"/>
      <c r="CH610" s="204"/>
      <c r="CI610" s="204"/>
      <c r="CJ610" s="204"/>
    </row>
    <row r="611" spans="1:88" s="205" customFormat="1" ht="30" customHeight="1">
      <c r="A611" s="201">
        <v>104</v>
      </c>
      <c r="B611" s="202" t="s">
        <v>3387</v>
      </c>
      <c r="C611" s="202" t="s">
        <v>3367</v>
      </c>
      <c r="D611" s="218" t="s">
        <v>2681</v>
      </c>
      <c r="E611" s="218" t="s">
        <v>3374</v>
      </c>
      <c r="F611" s="203">
        <v>131</v>
      </c>
      <c r="G611" s="203">
        <f t="shared" si="33"/>
        <v>91.7</v>
      </c>
      <c r="H611" s="176">
        <f t="shared" si="31"/>
        <v>0.47159999999999996</v>
      </c>
      <c r="I611" s="176">
        <f t="shared" si="32"/>
        <v>0.92573333333333341</v>
      </c>
      <c r="J611" s="202" t="s">
        <v>4276</v>
      </c>
      <c r="K611" s="204"/>
      <c r="L611" s="204"/>
      <c r="M611" s="204"/>
      <c r="N611" s="204"/>
      <c r="O611" s="204"/>
      <c r="P611" s="204"/>
      <c r="Q611" s="204"/>
      <c r="R611" s="204"/>
      <c r="S611" s="204"/>
      <c r="T611" s="204"/>
      <c r="U611" s="204"/>
      <c r="V611" s="204"/>
      <c r="W611" s="204"/>
      <c r="X611" s="204"/>
      <c r="Y611" s="204"/>
      <c r="Z611" s="204"/>
      <c r="AA611" s="204"/>
      <c r="AB611" s="204"/>
      <c r="AC611" s="204"/>
      <c r="AD611" s="204"/>
      <c r="AE611" s="204"/>
      <c r="AF611" s="204"/>
      <c r="AG611" s="204"/>
      <c r="AH611" s="204"/>
      <c r="AI611" s="204"/>
      <c r="AJ611" s="204"/>
      <c r="AK611" s="204"/>
      <c r="AL611" s="204"/>
      <c r="AM611" s="204"/>
      <c r="AN611" s="204"/>
      <c r="AO611" s="204"/>
      <c r="AP611" s="204"/>
      <c r="AQ611" s="204"/>
      <c r="AR611" s="204"/>
      <c r="AS611" s="204"/>
      <c r="AT611" s="204"/>
      <c r="AU611" s="204"/>
      <c r="AV611" s="204"/>
      <c r="AW611" s="204"/>
      <c r="AX611" s="204"/>
      <c r="AY611" s="204"/>
      <c r="AZ611" s="204"/>
      <c r="BA611" s="204"/>
      <c r="BB611" s="204"/>
      <c r="BC611" s="204"/>
      <c r="BD611" s="204"/>
      <c r="BE611" s="204"/>
      <c r="BF611" s="204"/>
      <c r="BG611" s="204"/>
      <c r="BH611" s="204"/>
      <c r="BI611" s="204"/>
      <c r="BJ611" s="204"/>
      <c r="BK611" s="204"/>
      <c r="BL611" s="204"/>
      <c r="BM611" s="204"/>
      <c r="BN611" s="204"/>
      <c r="BO611" s="204"/>
      <c r="BP611" s="204"/>
      <c r="BQ611" s="204"/>
      <c r="BR611" s="204"/>
      <c r="BS611" s="204"/>
      <c r="BT611" s="204"/>
      <c r="BU611" s="204"/>
      <c r="BV611" s="204"/>
      <c r="BW611" s="204"/>
      <c r="BX611" s="204"/>
      <c r="BY611" s="204"/>
      <c r="BZ611" s="204"/>
      <c r="CA611" s="204"/>
      <c r="CB611" s="204"/>
      <c r="CC611" s="204"/>
      <c r="CD611" s="204"/>
      <c r="CE611" s="204"/>
      <c r="CF611" s="204"/>
      <c r="CG611" s="204"/>
      <c r="CH611" s="204"/>
      <c r="CI611" s="204"/>
      <c r="CJ611" s="204"/>
    </row>
    <row r="612" spans="1:88" s="205" customFormat="1" ht="30" customHeight="1">
      <c r="A612" s="201">
        <v>105</v>
      </c>
      <c r="B612" s="202" t="s">
        <v>3387</v>
      </c>
      <c r="C612" s="202" t="s">
        <v>3367</v>
      </c>
      <c r="D612" s="218" t="s">
        <v>3379</v>
      </c>
      <c r="E612" s="218" t="s">
        <v>3378</v>
      </c>
      <c r="F612" s="203">
        <v>135</v>
      </c>
      <c r="G612" s="203">
        <f t="shared" si="33"/>
        <v>94.5</v>
      </c>
      <c r="H612" s="176">
        <f t="shared" si="31"/>
        <v>0.48599999999999999</v>
      </c>
      <c r="I612" s="176">
        <f t="shared" si="32"/>
        <v>0.95399999999999996</v>
      </c>
      <c r="J612" s="202" t="s">
        <v>2682</v>
      </c>
      <c r="K612" s="204"/>
      <c r="L612" s="204"/>
      <c r="M612" s="204"/>
      <c r="N612" s="204"/>
      <c r="O612" s="204"/>
      <c r="P612" s="204"/>
      <c r="Q612" s="204"/>
      <c r="R612" s="204"/>
      <c r="S612" s="204"/>
      <c r="T612" s="204"/>
      <c r="U612" s="204"/>
      <c r="V612" s="204"/>
      <c r="W612" s="204"/>
      <c r="X612" s="204"/>
      <c r="Y612" s="204"/>
      <c r="Z612" s="204"/>
      <c r="AA612" s="204"/>
      <c r="AB612" s="204"/>
      <c r="AC612" s="204"/>
      <c r="AD612" s="204"/>
      <c r="AE612" s="204"/>
      <c r="AF612" s="204"/>
      <c r="AG612" s="204"/>
      <c r="AH612" s="204"/>
      <c r="AI612" s="204"/>
      <c r="AJ612" s="204"/>
      <c r="AK612" s="204"/>
      <c r="AL612" s="204"/>
      <c r="AM612" s="204"/>
      <c r="AN612" s="204"/>
      <c r="AO612" s="204"/>
      <c r="AP612" s="204"/>
      <c r="AQ612" s="204"/>
      <c r="AR612" s="204"/>
      <c r="AS612" s="204"/>
      <c r="AT612" s="204"/>
      <c r="AU612" s="204"/>
      <c r="AV612" s="204"/>
      <c r="AW612" s="204"/>
      <c r="AX612" s="204"/>
      <c r="AY612" s="204"/>
      <c r="AZ612" s="204"/>
      <c r="BA612" s="204"/>
      <c r="BB612" s="204"/>
      <c r="BC612" s="204"/>
      <c r="BD612" s="204"/>
      <c r="BE612" s="204"/>
      <c r="BF612" s="204"/>
      <c r="BG612" s="204"/>
      <c r="BH612" s="204"/>
      <c r="BI612" s="204"/>
      <c r="BJ612" s="204"/>
      <c r="BK612" s="204"/>
      <c r="BL612" s="204"/>
      <c r="BM612" s="204"/>
      <c r="BN612" s="204"/>
      <c r="BO612" s="204"/>
      <c r="BP612" s="204"/>
      <c r="BQ612" s="204"/>
      <c r="BR612" s="204"/>
      <c r="BS612" s="204"/>
      <c r="BT612" s="204"/>
      <c r="BU612" s="204"/>
      <c r="BV612" s="204"/>
      <c r="BW612" s="204"/>
      <c r="BX612" s="204"/>
      <c r="BY612" s="204"/>
      <c r="BZ612" s="204"/>
      <c r="CA612" s="204"/>
      <c r="CB612" s="204"/>
      <c r="CC612" s="204"/>
      <c r="CD612" s="204"/>
      <c r="CE612" s="204"/>
      <c r="CF612" s="204"/>
      <c r="CG612" s="204"/>
      <c r="CH612" s="204"/>
      <c r="CI612" s="204"/>
      <c r="CJ612" s="204"/>
    </row>
    <row r="613" spans="1:88" s="205" customFormat="1" ht="30" customHeight="1">
      <c r="A613" s="201">
        <v>106</v>
      </c>
      <c r="B613" s="202" t="s">
        <v>3387</v>
      </c>
      <c r="C613" s="202" t="s">
        <v>3367</v>
      </c>
      <c r="D613" s="218" t="s">
        <v>3379</v>
      </c>
      <c r="E613" s="218" t="s">
        <v>2225</v>
      </c>
      <c r="F613" s="203">
        <v>113</v>
      </c>
      <c r="G613" s="203">
        <f t="shared" si="33"/>
        <v>79.099999999999994</v>
      </c>
      <c r="H613" s="176">
        <f t="shared" si="31"/>
        <v>0.40679999999999999</v>
      </c>
      <c r="I613" s="176">
        <f t="shared" si="32"/>
        <v>0.79853333333333343</v>
      </c>
      <c r="J613" s="202" t="s">
        <v>2682</v>
      </c>
      <c r="K613" s="204"/>
      <c r="L613" s="204"/>
      <c r="M613" s="204"/>
      <c r="N613" s="204"/>
      <c r="O613" s="204"/>
      <c r="P613" s="204"/>
      <c r="Q613" s="204"/>
      <c r="R613" s="204"/>
      <c r="S613" s="204"/>
      <c r="T613" s="204"/>
      <c r="U613" s="204"/>
      <c r="V613" s="204"/>
      <c r="W613" s="204"/>
      <c r="X613" s="204"/>
      <c r="Y613" s="204"/>
      <c r="Z613" s="204"/>
      <c r="AA613" s="204"/>
      <c r="AB613" s="204"/>
      <c r="AC613" s="204"/>
      <c r="AD613" s="204"/>
      <c r="AE613" s="204"/>
      <c r="AF613" s="204"/>
      <c r="AG613" s="204"/>
      <c r="AH613" s="204"/>
      <c r="AI613" s="204"/>
      <c r="AJ613" s="204"/>
      <c r="AK613" s="204"/>
      <c r="AL613" s="204"/>
      <c r="AM613" s="204"/>
      <c r="AN613" s="204"/>
      <c r="AO613" s="204"/>
      <c r="AP613" s="204"/>
      <c r="AQ613" s="204"/>
      <c r="AR613" s="204"/>
      <c r="AS613" s="204"/>
      <c r="AT613" s="204"/>
      <c r="AU613" s="204"/>
      <c r="AV613" s="204"/>
      <c r="AW613" s="204"/>
      <c r="AX613" s="204"/>
      <c r="AY613" s="204"/>
      <c r="AZ613" s="204"/>
      <c r="BA613" s="204"/>
      <c r="BB613" s="204"/>
      <c r="BC613" s="204"/>
      <c r="BD613" s="204"/>
      <c r="BE613" s="204"/>
      <c r="BF613" s="204"/>
      <c r="BG613" s="204"/>
      <c r="BH613" s="204"/>
      <c r="BI613" s="204"/>
      <c r="BJ613" s="204"/>
      <c r="BK613" s="204"/>
      <c r="BL613" s="204"/>
      <c r="BM613" s="204"/>
      <c r="BN613" s="204"/>
      <c r="BO613" s="204"/>
      <c r="BP613" s="204"/>
      <c r="BQ613" s="204"/>
      <c r="BR613" s="204"/>
      <c r="BS613" s="204"/>
      <c r="BT613" s="204"/>
      <c r="BU613" s="204"/>
      <c r="BV613" s="204"/>
      <c r="BW613" s="204"/>
      <c r="BX613" s="204"/>
      <c r="BY613" s="204"/>
      <c r="BZ613" s="204"/>
      <c r="CA613" s="204"/>
      <c r="CB613" s="204"/>
      <c r="CC613" s="204"/>
      <c r="CD613" s="204"/>
      <c r="CE613" s="204"/>
      <c r="CF613" s="204"/>
      <c r="CG613" s="204"/>
      <c r="CH613" s="204"/>
      <c r="CI613" s="204"/>
      <c r="CJ613" s="204"/>
    </row>
    <row r="614" spans="1:88" s="205" customFormat="1" ht="30" customHeight="1">
      <c r="A614" s="201">
        <v>107</v>
      </c>
      <c r="B614" s="202" t="s">
        <v>3387</v>
      </c>
      <c r="C614" s="202" t="s">
        <v>3367</v>
      </c>
      <c r="D614" s="218" t="s">
        <v>3396</v>
      </c>
      <c r="E614" s="218" t="s">
        <v>2501</v>
      </c>
      <c r="F614" s="203">
        <v>146</v>
      </c>
      <c r="G614" s="203">
        <f t="shared" si="33"/>
        <v>102.2</v>
      </c>
      <c r="H614" s="176">
        <f t="shared" si="31"/>
        <v>0.52560000000000007</v>
      </c>
      <c r="I614" s="176">
        <f t="shared" si="32"/>
        <v>1.0317333333333334</v>
      </c>
      <c r="J614" s="202" t="s">
        <v>2683</v>
      </c>
      <c r="K614" s="204"/>
      <c r="L614" s="204"/>
      <c r="M614" s="204"/>
      <c r="N614" s="204"/>
      <c r="O614" s="204"/>
      <c r="P614" s="204"/>
      <c r="Q614" s="204"/>
      <c r="R614" s="204"/>
      <c r="S614" s="204"/>
      <c r="T614" s="204"/>
      <c r="U614" s="204"/>
      <c r="V614" s="204"/>
      <c r="W614" s="204"/>
      <c r="X614" s="204"/>
      <c r="Y614" s="204"/>
      <c r="Z614" s="204"/>
      <c r="AA614" s="204"/>
      <c r="AB614" s="204"/>
      <c r="AC614" s="204"/>
      <c r="AD614" s="204"/>
      <c r="AE614" s="204"/>
      <c r="AF614" s="204"/>
      <c r="AG614" s="204"/>
      <c r="AH614" s="204"/>
      <c r="AI614" s="204"/>
      <c r="AJ614" s="204"/>
      <c r="AK614" s="204"/>
      <c r="AL614" s="204"/>
      <c r="AM614" s="204"/>
      <c r="AN614" s="204"/>
      <c r="AO614" s="204"/>
      <c r="AP614" s="204"/>
      <c r="AQ614" s="204"/>
      <c r="AR614" s="204"/>
      <c r="AS614" s="204"/>
      <c r="AT614" s="204"/>
      <c r="AU614" s="204"/>
      <c r="AV614" s="204"/>
      <c r="AW614" s="204"/>
      <c r="AX614" s="204"/>
      <c r="AY614" s="204"/>
      <c r="AZ614" s="204"/>
      <c r="BA614" s="204"/>
      <c r="BB614" s="204"/>
      <c r="BC614" s="204"/>
      <c r="BD614" s="204"/>
      <c r="BE614" s="204"/>
      <c r="BF614" s="204"/>
      <c r="BG614" s="204"/>
      <c r="BH614" s="204"/>
      <c r="BI614" s="204"/>
      <c r="BJ614" s="204"/>
      <c r="BK614" s="204"/>
      <c r="BL614" s="204"/>
      <c r="BM614" s="204"/>
      <c r="BN614" s="204"/>
      <c r="BO614" s="204"/>
      <c r="BP614" s="204"/>
      <c r="BQ614" s="204"/>
      <c r="BR614" s="204"/>
      <c r="BS614" s="204"/>
      <c r="BT614" s="204"/>
      <c r="BU614" s="204"/>
      <c r="BV614" s="204"/>
      <c r="BW614" s="204"/>
      <c r="BX614" s="204"/>
      <c r="BY614" s="204"/>
      <c r="BZ614" s="204"/>
      <c r="CA614" s="204"/>
      <c r="CB614" s="204"/>
      <c r="CC614" s="204"/>
      <c r="CD614" s="204"/>
      <c r="CE614" s="204"/>
      <c r="CF614" s="204"/>
      <c r="CG614" s="204"/>
      <c r="CH614" s="204"/>
      <c r="CI614" s="204"/>
      <c r="CJ614" s="204"/>
    </row>
    <row r="615" spans="1:88" s="205" customFormat="1" ht="30" customHeight="1">
      <c r="A615" s="201">
        <v>108</v>
      </c>
      <c r="B615" s="202" t="s">
        <v>3387</v>
      </c>
      <c r="C615" s="202" t="s">
        <v>3367</v>
      </c>
      <c r="D615" s="218" t="s">
        <v>3396</v>
      </c>
      <c r="E615" s="218" t="s">
        <v>2684</v>
      </c>
      <c r="F615" s="203">
        <v>110</v>
      </c>
      <c r="G615" s="203">
        <f t="shared" si="33"/>
        <v>77</v>
      </c>
      <c r="H615" s="176">
        <f t="shared" si="31"/>
        <v>0.39600000000000002</v>
      </c>
      <c r="I615" s="176">
        <f t="shared" si="32"/>
        <v>0.77733333333333332</v>
      </c>
      <c r="J615" s="202" t="s">
        <v>2685</v>
      </c>
      <c r="K615" s="204"/>
      <c r="L615" s="204"/>
      <c r="M615" s="204"/>
      <c r="N615" s="204"/>
      <c r="O615" s="204"/>
      <c r="P615" s="204"/>
      <c r="Q615" s="204"/>
      <c r="R615" s="204"/>
      <c r="S615" s="204"/>
      <c r="T615" s="204"/>
      <c r="U615" s="204"/>
      <c r="V615" s="204"/>
      <c r="W615" s="204"/>
      <c r="X615" s="204"/>
      <c r="Y615" s="204"/>
      <c r="Z615" s="204"/>
      <c r="AA615" s="204"/>
      <c r="AB615" s="204"/>
      <c r="AC615" s="204"/>
      <c r="AD615" s="204"/>
      <c r="AE615" s="204"/>
      <c r="AF615" s="204"/>
      <c r="AG615" s="204"/>
      <c r="AH615" s="204"/>
      <c r="AI615" s="204"/>
      <c r="AJ615" s="204"/>
      <c r="AK615" s="204"/>
      <c r="AL615" s="204"/>
      <c r="AM615" s="204"/>
      <c r="AN615" s="204"/>
      <c r="AO615" s="204"/>
      <c r="AP615" s="204"/>
      <c r="AQ615" s="204"/>
      <c r="AR615" s="204"/>
      <c r="AS615" s="204"/>
      <c r="AT615" s="204"/>
      <c r="AU615" s="204"/>
      <c r="AV615" s="204"/>
      <c r="AW615" s="204"/>
      <c r="AX615" s="204"/>
      <c r="AY615" s="204"/>
      <c r="AZ615" s="204"/>
      <c r="BA615" s="204"/>
      <c r="BB615" s="204"/>
      <c r="BC615" s="204"/>
      <c r="BD615" s="204"/>
      <c r="BE615" s="204"/>
      <c r="BF615" s="204"/>
      <c r="BG615" s="204"/>
      <c r="BH615" s="204"/>
      <c r="BI615" s="204"/>
      <c r="BJ615" s="204"/>
      <c r="BK615" s="204"/>
      <c r="BL615" s="204"/>
      <c r="BM615" s="204"/>
      <c r="BN615" s="204"/>
      <c r="BO615" s="204"/>
      <c r="BP615" s="204"/>
      <c r="BQ615" s="204"/>
      <c r="BR615" s="204"/>
      <c r="BS615" s="204"/>
      <c r="BT615" s="204"/>
      <c r="BU615" s="204"/>
      <c r="BV615" s="204"/>
      <c r="BW615" s="204"/>
      <c r="BX615" s="204"/>
      <c r="BY615" s="204"/>
      <c r="BZ615" s="204"/>
      <c r="CA615" s="204"/>
      <c r="CB615" s="204"/>
      <c r="CC615" s="204"/>
      <c r="CD615" s="204"/>
      <c r="CE615" s="204"/>
      <c r="CF615" s="204"/>
      <c r="CG615" s="204"/>
      <c r="CH615" s="204"/>
      <c r="CI615" s="204"/>
      <c r="CJ615" s="204"/>
    </row>
    <row r="616" spans="1:88" s="205" customFormat="1" ht="30" customHeight="1">
      <c r="A616" s="201">
        <v>109</v>
      </c>
      <c r="B616" s="202" t="s">
        <v>3387</v>
      </c>
      <c r="C616" s="202" t="s">
        <v>3367</v>
      </c>
      <c r="D616" s="218" t="s">
        <v>3367</v>
      </c>
      <c r="E616" s="218" t="s">
        <v>2686</v>
      </c>
      <c r="F616" s="203">
        <v>103</v>
      </c>
      <c r="G616" s="203">
        <f t="shared" si="33"/>
        <v>72.099999999999994</v>
      </c>
      <c r="H616" s="176">
        <f t="shared" si="31"/>
        <v>0.37079999999999996</v>
      </c>
      <c r="I616" s="176">
        <f t="shared" si="32"/>
        <v>0.72786666666666677</v>
      </c>
      <c r="J616" s="202" t="s">
        <v>2687</v>
      </c>
      <c r="K616" s="204"/>
      <c r="L616" s="204"/>
      <c r="M616" s="204"/>
      <c r="N616" s="204"/>
      <c r="O616" s="204"/>
      <c r="P616" s="204"/>
      <c r="Q616" s="204"/>
      <c r="R616" s="204"/>
      <c r="S616" s="204"/>
      <c r="T616" s="204"/>
      <c r="U616" s="204"/>
      <c r="V616" s="204"/>
      <c r="W616" s="204"/>
      <c r="X616" s="204"/>
      <c r="Y616" s="204"/>
      <c r="Z616" s="204"/>
      <c r="AA616" s="204"/>
      <c r="AB616" s="204"/>
      <c r="AC616" s="204"/>
      <c r="AD616" s="204"/>
      <c r="AE616" s="204"/>
      <c r="AF616" s="204"/>
      <c r="AG616" s="204"/>
      <c r="AH616" s="204"/>
      <c r="AI616" s="204"/>
      <c r="AJ616" s="204"/>
      <c r="AK616" s="204"/>
      <c r="AL616" s="204"/>
      <c r="AM616" s="204"/>
      <c r="AN616" s="204"/>
      <c r="AO616" s="204"/>
      <c r="AP616" s="204"/>
      <c r="AQ616" s="204"/>
      <c r="AR616" s="204"/>
      <c r="AS616" s="204"/>
      <c r="AT616" s="204"/>
      <c r="AU616" s="204"/>
      <c r="AV616" s="204"/>
      <c r="AW616" s="204"/>
      <c r="AX616" s="204"/>
      <c r="AY616" s="204"/>
      <c r="AZ616" s="204"/>
      <c r="BA616" s="204"/>
      <c r="BB616" s="204"/>
      <c r="BC616" s="204"/>
      <c r="BD616" s="204"/>
      <c r="BE616" s="204"/>
      <c r="BF616" s="204"/>
      <c r="BG616" s="204"/>
      <c r="BH616" s="204"/>
      <c r="BI616" s="204"/>
      <c r="BJ616" s="204"/>
      <c r="BK616" s="204"/>
      <c r="BL616" s="204"/>
      <c r="BM616" s="204"/>
      <c r="BN616" s="204"/>
      <c r="BO616" s="204"/>
      <c r="BP616" s="204"/>
      <c r="BQ616" s="204"/>
      <c r="BR616" s="204"/>
      <c r="BS616" s="204"/>
      <c r="BT616" s="204"/>
      <c r="BU616" s="204"/>
      <c r="BV616" s="204"/>
      <c r="BW616" s="204"/>
      <c r="BX616" s="204"/>
      <c r="BY616" s="204"/>
      <c r="BZ616" s="204"/>
      <c r="CA616" s="204"/>
      <c r="CB616" s="204"/>
      <c r="CC616" s="204"/>
      <c r="CD616" s="204"/>
      <c r="CE616" s="204"/>
      <c r="CF616" s="204"/>
      <c r="CG616" s="204"/>
      <c r="CH616" s="204"/>
      <c r="CI616" s="204"/>
      <c r="CJ616" s="204"/>
    </row>
    <row r="617" spans="1:88" s="205" customFormat="1" ht="30" customHeight="1">
      <c r="A617" s="201">
        <v>110</v>
      </c>
      <c r="B617" s="202" t="s">
        <v>3387</v>
      </c>
      <c r="C617" s="202" t="s">
        <v>3367</v>
      </c>
      <c r="D617" s="218" t="s">
        <v>3367</v>
      </c>
      <c r="E617" s="218" t="s">
        <v>3415</v>
      </c>
      <c r="F617" s="203">
        <v>237</v>
      </c>
      <c r="G617" s="203">
        <f t="shared" si="33"/>
        <v>165.9</v>
      </c>
      <c r="H617" s="176">
        <f t="shared" si="31"/>
        <v>0.85320000000000007</v>
      </c>
      <c r="I617" s="176">
        <f t="shared" si="32"/>
        <v>1.6747999999999998</v>
      </c>
      <c r="J617" s="202" t="s">
        <v>2687</v>
      </c>
      <c r="K617" s="204"/>
      <c r="L617" s="204"/>
      <c r="M617" s="204"/>
      <c r="N617" s="204"/>
      <c r="O617" s="204"/>
      <c r="P617" s="204"/>
      <c r="Q617" s="204"/>
      <c r="R617" s="204"/>
      <c r="S617" s="204"/>
      <c r="T617" s="204"/>
      <c r="U617" s="204"/>
      <c r="V617" s="204"/>
      <c r="W617" s="204"/>
      <c r="X617" s="204"/>
      <c r="Y617" s="204"/>
      <c r="Z617" s="204"/>
      <c r="AA617" s="204"/>
      <c r="AB617" s="204"/>
      <c r="AC617" s="204"/>
      <c r="AD617" s="204"/>
      <c r="AE617" s="204"/>
      <c r="AF617" s="204"/>
      <c r="AG617" s="204"/>
      <c r="AH617" s="204"/>
      <c r="AI617" s="204"/>
      <c r="AJ617" s="204"/>
      <c r="AK617" s="204"/>
      <c r="AL617" s="204"/>
      <c r="AM617" s="204"/>
      <c r="AN617" s="204"/>
      <c r="AO617" s="204"/>
      <c r="AP617" s="204"/>
      <c r="AQ617" s="204"/>
      <c r="AR617" s="204"/>
      <c r="AS617" s="204"/>
      <c r="AT617" s="204"/>
      <c r="AU617" s="204"/>
      <c r="AV617" s="204"/>
      <c r="AW617" s="204"/>
      <c r="AX617" s="204"/>
      <c r="AY617" s="204"/>
      <c r="AZ617" s="204"/>
      <c r="BA617" s="204"/>
      <c r="BB617" s="204"/>
      <c r="BC617" s="204"/>
      <c r="BD617" s="204"/>
      <c r="BE617" s="204"/>
      <c r="BF617" s="204"/>
      <c r="BG617" s="204"/>
      <c r="BH617" s="204"/>
      <c r="BI617" s="204"/>
      <c r="BJ617" s="204"/>
      <c r="BK617" s="204"/>
      <c r="BL617" s="204"/>
      <c r="BM617" s="204"/>
      <c r="BN617" s="204"/>
      <c r="BO617" s="204"/>
      <c r="BP617" s="204"/>
      <c r="BQ617" s="204"/>
      <c r="BR617" s="204"/>
      <c r="BS617" s="204"/>
      <c r="BT617" s="204"/>
      <c r="BU617" s="204"/>
      <c r="BV617" s="204"/>
      <c r="BW617" s="204"/>
      <c r="BX617" s="204"/>
      <c r="BY617" s="204"/>
      <c r="BZ617" s="204"/>
      <c r="CA617" s="204"/>
      <c r="CB617" s="204"/>
      <c r="CC617" s="204"/>
      <c r="CD617" s="204"/>
      <c r="CE617" s="204"/>
      <c r="CF617" s="204"/>
      <c r="CG617" s="204"/>
      <c r="CH617" s="204"/>
      <c r="CI617" s="204"/>
      <c r="CJ617" s="204"/>
    </row>
    <row r="618" spans="1:88" s="205" customFormat="1" ht="30" customHeight="1">
      <c r="A618" s="201">
        <v>111</v>
      </c>
      <c r="B618" s="202" t="s">
        <v>3387</v>
      </c>
      <c r="C618" s="202" t="s">
        <v>3367</v>
      </c>
      <c r="D618" s="218" t="s">
        <v>3367</v>
      </c>
      <c r="E618" s="218" t="s">
        <v>2688</v>
      </c>
      <c r="F618" s="203">
        <v>121</v>
      </c>
      <c r="G618" s="203">
        <f t="shared" si="33"/>
        <v>84.7</v>
      </c>
      <c r="H618" s="176">
        <f t="shared" si="31"/>
        <v>0.43560000000000004</v>
      </c>
      <c r="I618" s="176">
        <f t="shared" si="32"/>
        <v>0.85506666666666664</v>
      </c>
      <c r="J618" s="202" t="s">
        <v>2687</v>
      </c>
      <c r="K618" s="204"/>
      <c r="L618" s="204"/>
      <c r="M618" s="204"/>
      <c r="N618" s="204"/>
      <c r="O618" s="204"/>
      <c r="P618" s="204"/>
      <c r="Q618" s="204"/>
      <c r="R618" s="204"/>
      <c r="S618" s="204"/>
      <c r="T618" s="204"/>
      <c r="U618" s="204"/>
      <c r="V618" s="204"/>
      <c r="W618" s="204"/>
      <c r="X618" s="204"/>
      <c r="Y618" s="204"/>
      <c r="Z618" s="204"/>
      <c r="AA618" s="204"/>
      <c r="AB618" s="204"/>
      <c r="AC618" s="204"/>
      <c r="AD618" s="204"/>
      <c r="AE618" s="204"/>
      <c r="AF618" s="204"/>
      <c r="AG618" s="204"/>
      <c r="AH618" s="204"/>
      <c r="AI618" s="204"/>
      <c r="AJ618" s="204"/>
      <c r="AK618" s="204"/>
      <c r="AL618" s="204"/>
      <c r="AM618" s="204"/>
      <c r="AN618" s="204"/>
      <c r="AO618" s="204"/>
      <c r="AP618" s="204"/>
      <c r="AQ618" s="204"/>
      <c r="AR618" s="204"/>
      <c r="AS618" s="204"/>
      <c r="AT618" s="204"/>
      <c r="AU618" s="204"/>
      <c r="AV618" s="204"/>
      <c r="AW618" s="204"/>
      <c r="AX618" s="204"/>
      <c r="AY618" s="204"/>
      <c r="AZ618" s="204"/>
      <c r="BA618" s="204"/>
      <c r="BB618" s="204"/>
      <c r="BC618" s="204"/>
      <c r="BD618" s="204"/>
      <c r="BE618" s="204"/>
      <c r="BF618" s="204"/>
      <c r="BG618" s="204"/>
      <c r="BH618" s="204"/>
      <c r="BI618" s="204"/>
      <c r="BJ618" s="204"/>
      <c r="BK618" s="204"/>
      <c r="BL618" s="204"/>
      <c r="BM618" s="204"/>
      <c r="BN618" s="204"/>
      <c r="BO618" s="204"/>
      <c r="BP618" s="204"/>
      <c r="BQ618" s="204"/>
      <c r="BR618" s="204"/>
      <c r="BS618" s="204"/>
      <c r="BT618" s="204"/>
      <c r="BU618" s="204"/>
      <c r="BV618" s="204"/>
      <c r="BW618" s="204"/>
      <c r="BX618" s="204"/>
      <c r="BY618" s="204"/>
      <c r="BZ618" s="204"/>
      <c r="CA618" s="204"/>
      <c r="CB618" s="204"/>
      <c r="CC618" s="204"/>
      <c r="CD618" s="204"/>
      <c r="CE618" s="204"/>
      <c r="CF618" s="204"/>
      <c r="CG618" s="204"/>
      <c r="CH618" s="204"/>
      <c r="CI618" s="204"/>
      <c r="CJ618" s="204"/>
    </row>
    <row r="619" spans="1:88" s="205" customFormat="1" ht="30" customHeight="1">
      <c r="A619" s="201">
        <v>112</v>
      </c>
      <c r="B619" s="202" t="s">
        <v>3387</v>
      </c>
      <c r="C619" s="202" t="s">
        <v>3367</v>
      </c>
      <c r="D619" s="218" t="s">
        <v>3418</v>
      </c>
      <c r="E619" s="218" t="s">
        <v>2689</v>
      </c>
      <c r="F619" s="203">
        <v>118</v>
      </c>
      <c r="G619" s="203">
        <f t="shared" si="33"/>
        <v>82.6</v>
      </c>
      <c r="H619" s="176">
        <f t="shared" si="31"/>
        <v>0.42479999999999996</v>
      </c>
      <c r="I619" s="176">
        <f t="shared" si="32"/>
        <v>0.83386666666666676</v>
      </c>
      <c r="J619" s="202" t="s">
        <v>2690</v>
      </c>
      <c r="K619" s="204"/>
      <c r="L619" s="204"/>
      <c r="M619" s="204"/>
      <c r="N619" s="204"/>
      <c r="O619" s="204"/>
      <c r="P619" s="204"/>
      <c r="Q619" s="204"/>
      <c r="R619" s="204"/>
      <c r="S619" s="204"/>
      <c r="T619" s="204"/>
      <c r="U619" s="204"/>
      <c r="V619" s="204"/>
      <c r="W619" s="204"/>
      <c r="X619" s="204"/>
      <c r="Y619" s="204"/>
      <c r="Z619" s="204"/>
      <c r="AA619" s="204"/>
      <c r="AB619" s="204"/>
      <c r="AC619" s="204"/>
      <c r="AD619" s="204"/>
      <c r="AE619" s="204"/>
      <c r="AF619" s="204"/>
      <c r="AG619" s="204"/>
      <c r="AH619" s="204"/>
      <c r="AI619" s="204"/>
      <c r="AJ619" s="204"/>
      <c r="AK619" s="204"/>
      <c r="AL619" s="204"/>
      <c r="AM619" s="204"/>
      <c r="AN619" s="204"/>
      <c r="AO619" s="204"/>
      <c r="AP619" s="204"/>
      <c r="AQ619" s="204"/>
      <c r="AR619" s="204"/>
      <c r="AS619" s="204"/>
      <c r="AT619" s="204"/>
      <c r="AU619" s="204"/>
      <c r="AV619" s="204"/>
      <c r="AW619" s="204"/>
      <c r="AX619" s="204"/>
      <c r="AY619" s="204"/>
      <c r="AZ619" s="204"/>
      <c r="BA619" s="204"/>
      <c r="BB619" s="204"/>
      <c r="BC619" s="204"/>
      <c r="BD619" s="204"/>
      <c r="BE619" s="204"/>
      <c r="BF619" s="204"/>
      <c r="BG619" s="204"/>
      <c r="BH619" s="204"/>
      <c r="BI619" s="204"/>
      <c r="BJ619" s="204"/>
      <c r="BK619" s="204"/>
      <c r="BL619" s="204"/>
      <c r="BM619" s="204"/>
      <c r="BN619" s="204"/>
      <c r="BO619" s="204"/>
      <c r="BP619" s="204"/>
      <c r="BQ619" s="204"/>
      <c r="BR619" s="204"/>
      <c r="BS619" s="204"/>
      <c r="BT619" s="204"/>
      <c r="BU619" s="204"/>
      <c r="BV619" s="204"/>
      <c r="BW619" s="204"/>
      <c r="BX619" s="204"/>
      <c r="BY619" s="204"/>
      <c r="BZ619" s="204"/>
      <c r="CA619" s="204"/>
      <c r="CB619" s="204"/>
      <c r="CC619" s="204"/>
      <c r="CD619" s="204"/>
      <c r="CE619" s="204"/>
      <c r="CF619" s="204"/>
      <c r="CG619" s="204"/>
      <c r="CH619" s="204"/>
      <c r="CI619" s="204"/>
      <c r="CJ619" s="204"/>
    </row>
    <row r="620" spans="1:88" s="205" customFormat="1" ht="30" customHeight="1">
      <c r="A620" s="201">
        <v>113</v>
      </c>
      <c r="B620" s="202" t="s">
        <v>3387</v>
      </c>
      <c r="C620" s="202" t="s">
        <v>3367</v>
      </c>
      <c r="D620" s="218" t="s">
        <v>3418</v>
      </c>
      <c r="E620" s="218" t="s">
        <v>2691</v>
      </c>
      <c r="F620" s="203">
        <v>101</v>
      </c>
      <c r="G620" s="203">
        <f t="shared" si="33"/>
        <v>70.7</v>
      </c>
      <c r="H620" s="176">
        <f t="shared" si="31"/>
        <v>0.36359999999999998</v>
      </c>
      <c r="I620" s="176">
        <f t="shared" si="32"/>
        <v>0.71373333333333333</v>
      </c>
      <c r="J620" s="202" t="s">
        <v>2690</v>
      </c>
      <c r="K620" s="204"/>
      <c r="L620" s="204"/>
      <c r="M620" s="204"/>
      <c r="N620" s="204"/>
      <c r="O620" s="204"/>
      <c r="P620" s="204"/>
      <c r="Q620" s="204"/>
      <c r="R620" s="204"/>
      <c r="S620" s="204"/>
      <c r="T620" s="204"/>
      <c r="U620" s="204"/>
      <c r="V620" s="204"/>
      <c r="W620" s="204"/>
      <c r="X620" s="204"/>
      <c r="Y620" s="204"/>
      <c r="Z620" s="204"/>
      <c r="AA620" s="204"/>
      <c r="AB620" s="204"/>
      <c r="AC620" s="204"/>
      <c r="AD620" s="204"/>
      <c r="AE620" s="204"/>
      <c r="AF620" s="204"/>
      <c r="AG620" s="204"/>
      <c r="AH620" s="204"/>
      <c r="AI620" s="204"/>
      <c r="AJ620" s="204"/>
      <c r="AK620" s="204"/>
      <c r="AL620" s="204"/>
      <c r="AM620" s="204"/>
      <c r="AN620" s="204"/>
      <c r="AO620" s="204"/>
      <c r="AP620" s="204"/>
      <c r="AQ620" s="204"/>
      <c r="AR620" s="204"/>
      <c r="AS620" s="204"/>
      <c r="AT620" s="204"/>
      <c r="AU620" s="204"/>
      <c r="AV620" s="204"/>
      <c r="AW620" s="204"/>
      <c r="AX620" s="204"/>
      <c r="AY620" s="204"/>
      <c r="AZ620" s="204"/>
      <c r="BA620" s="204"/>
      <c r="BB620" s="204"/>
      <c r="BC620" s="204"/>
      <c r="BD620" s="204"/>
      <c r="BE620" s="204"/>
      <c r="BF620" s="204"/>
      <c r="BG620" s="204"/>
      <c r="BH620" s="204"/>
      <c r="BI620" s="204"/>
      <c r="BJ620" s="204"/>
      <c r="BK620" s="204"/>
      <c r="BL620" s="204"/>
      <c r="BM620" s="204"/>
      <c r="BN620" s="204"/>
      <c r="BO620" s="204"/>
      <c r="BP620" s="204"/>
      <c r="BQ620" s="204"/>
      <c r="BR620" s="204"/>
      <c r="BS620" s="204"/>
      <c r="BT620" s="204"/>
      <c r="BU620" s="204"/>
      <c r="BV620" s="204"/>
      <c r="BW620" s="204"/>
      <c r="BX620" s="204"/>
      <c r="BY620" s="204"/>
      <c r="BZ620" s="204"/>
      <c r="CA620" s="204"/>
      <c r="CB620" s="204"/>
      <c r="CC620" s="204"/>
      <c r="CD620" s="204"/>
      <c r="CE620" s="204"/>
      <c r="CF620" s="204"/>
      <c r="CG620" s="204"/>
      <c r="CH620" s="204"/>
      <c r="CI620" s="204"/>
      <c r="CJ620" s="204"/>
    </row>
    <row r="621" spans="1:88" s="205" customFormat="1" ht="30" customHeight="1">
      <c r="A621" s="201">
        <v>114</v>
      </c>
      <c r="B621" s="202" t="s">
        <v>3387</v>
      </c>
      <c r="C621" s="202" t="s">
        <v>3367</v>
      </c>
      <c r="D621" s="218" t="s">
        <v>3418</v>
      </c>
      <c r="E621" s="218" t="s">
        <v>3419</v>
      </c>
      <c r="F621" s="203">
        <v>125</v>
      </c>
      <c r="G621" s="203">
        <f t="shared" si="33"/>
        <v>87.5</v>
      </c>
      <c r="H621" s="176">
        <f t="shared" si="31"/>
        <v>0.45</v>
      </c>
      <c r="I621" s="176">
        <f t="shared" si="32"/>
        <v>0.8833333333333333</v>
      </c>
      <c r="J621" s="202" t="s">
        <v>2690</v>
      </c>
      <c r="K621" s="204"/>
      <c r="L621" s="204"/>
      <c r="M621" s="204"/>
      <c r="N621" s="204"/>
      <c r="O621" s="204"/>
      <c r="P621" s="204"/>
      <c r="Q621" s="204"/>
      <c r="R621" s="204"/>
      <c r="S621" s="204"/>
      <c r="T621" s="204"/>
      <c r="U621" s="204"/>
      <c r="V621" s="204"/>
      <c r="W621" s="204"/>
      <c r="X621" s="204"/>
      <c r="Y621" s="204"/>
      <c r="Z621" s="204"/>
      <c r="AA621" s="204"/>
      <c r="AB621" s="204"/>
      <c r="AC621" s="204"/>
      <c r="AD621" s="204"/>
      <c r="AE621" s="204"/>
      <c r="AF621" s="204"/>
      <c r="AG621" s="204"/>
      <c r="AH621" s="204"/>
      <c r="AI621" s="204"/>
      <c r="AJ621" s="204"/>
      <c r="AK621" s="204"/>
      <c r="AL621" s="204"/>
      <c r="AM621" s="204"/>
      <c r="AN621" s="204"/>
      <c r="AO621" s="204"/>
      <c r="AP621" s="204"/>
      <c r="AQ621" s="204"/>
      <c r="AR621" s="204"/>
      <c r="AS621" s="204"/>
      <c r="AT621" s="204"/>
      <c r="AU621" s="204"/>
      <c r="AV621" s="204"/>
      <c r="AW621" s="204"/>
      <c r="AX621" s="204"/>
      <c r="AY621" s="204"/>
      <c r="AZ621" s="204"/>
      <c r="BA621" s="204"/>
      <c r="BB621" s="204"/>
      <c r="BC621" s="204"/>
      <c r="BD621" s="204"/>
      <c r="BE621" s="204"/>
      <c r="BF621" s="204"/>
      <c r="BG621" s="204"/>
      <c r="BH621" s="204"/>
      <c r="BI621" s="204"/>
      <c r="BJ621" s="204"/>
      <c r="BK621" s="204"/>
      <c r="BL621" s="204"/>
      <c r="BM621" s="204"/>
      <c r="BN621" s="204"/>
      <c r="BO621" s="204"/>
      <c r="BP621" s="204"/>
      <c r="BQ621" s="204"/>
      <c r="BR621" s="204"/>
      <c r="BS621" s="204"/>
      <c r="BT621" s="204"/>
      <c r="BU621" s="204"/>
      <c r="BV621" s="204"/>
      <c r="BW621" s="204"/>
      <c r="BX621" s="204"/>
      <c r="BY621" s="204"/>
      <c r="BZ621" s="204"/>
      <c r="CA621" s="204"/>
      <c r="CB621" s="204"/>
      <c r="CC621" s="204"/>
      <c r="CD621" s="204"/>
      <c r="CE621" s="204"/>
      <c r="CF621" s="204"/>
      <c r="CG621" s="204"/>
      <c r="CH621" s="204"/>
      <c r="CI621" s="204"/>
      <c r="CJ621" s="204"/>
    </row>
    <row r="622" spans="1:88" s="205" customFormat="1" ht="30" customHeight="1">
      <c r="A622" s="201">
        <v>115</v>
      </c>
      <c r="B622" s="202" t="s">
        <v>3387</v>
      </c>
      <c r="C622" s="202" t="s">
        <v>3367</v>
      </c>
      <c r="D622" s="218" t="s">
        <v>3418</v>
      </c>
      <c r="E622" s="218" t="s">
        <v>2692</v>
      </c>
      <c r="F622" s="203">
        <v>120</v>
      </c>
      <c r="G622" s="203">
        <f t="shared" si="33"/>
        <v>84</v>
      </c>
      <c r="H622" s="176">
        <f t="shared" si="31"/>
        <v>0.43199999999999994</v>
      </c>
      <c r="I622" s="176">
        <f t="shared" si="32"/>
        <v>0.84799999999999998</v>
      </c>
      <c r="J622" s="202" t="s">
        <v>2693</v>
      </c>
      <c r="K622" s="204"/>
      <c r="L622" s="204"/>
      <c r="M622" s="204"/>
      <c r="N622" s="204"/>
      <c r="O622" s="204"/>
      <c r="P622" s="204"/>
      <c r="Q622" s="204"/>
      <c r="R622" s="204"/>
      <c r="S622" s="204"/>
      <c r="T622" s="204"/>
      <c r="U622" s="204"/>
      <c r="V622" s="204"/>
      <c r="W622" s="204"/>
      <c r="X622" s="204"/>
      <c r="Y622" s="204"/>
      <c r="Z622" s="204"/>
      <c r="AA622" s="204"/>
      <c r="AB622" s="204"/>
      <c r="AC622" s="204"/>
      <c r="AD622" s="204"/>
      <c r="AE622" s="204"/>
      <c r="AF622" s="204"/>
      <c r="AG622" s="204"/>
      <c r="AH622" s="204"/>
      <c r="AI622" s="204"/>
      <c r="AJ622" s="204"/>
      <c r="AK622" s="204"/>
      <c r="AL622" s="204"/>
      <c r="AM622" s="204"/>
      <c r="AN622" s="204"/>
      <c r="AO622" s="204"/>
      <c r="AP622" s="204"/>
      <c r="AQ622" s="204"/>
      <c r="AR622" s="204"/>
      <c r="AS622" s="204"/>
      <c r="AT622" s="204"/>
      <c r="AU622" s="204"/>
      <c r="AV622" s="204"/>
      <c r="AW622" s="204"/>
      <c r="AX622" s="204"/>
      <c r="AY622" s="204"/>
      <c r="AZ622" s="204"/>
      <c r="BA622" s="204"/>
      <c r="BB622" s="204"/>
      <c r="BC622" s="204"/>
      <c r="BD622" s="204"/>
      <c r="BE622" s="204"/>
      <c r="BF622" s="204"/>
      <c r="BG622" s="204"/>
      <c r="BH622" s="204"/>
      <c r="BI622" s="204"/>
      <c r="BJ622" s="204"/>
      <c r="BK622" s="204"/>
      <c r="BL622" s="204"/>
      <c r="BM622" s="204"/>
      <c r="BN622" s="204"/>
      <c r="BO622" s="204"/>
      <c r="BP622" s="204"/>
      <c r="BQ622" s="204"/>
      <c r="BR622" s="204"/>
      <c r="BS622" s="204"/>
      <c r="BT622" s="204"/>
      <c r="BU622" s="204"/>
      <c r="BV622" s="204"/>
      <c r="BW622" s="204"/>
      <c r="BX622" s="204"/>
      <c r="BY622" s="204"/>
      <c r="BZ622" s="204"/>
      <c r="CA622" s="204"/>
      <c r="CB622" s="204"/>
      <c r="CC622" s="204"/>
      <c r="CD622" s="204"/>
      <c r="CE622" s="204"/>
      <c r="CF622" s="204"/>
      <c r="CG622" s="204"/>
      <c r="CH622" s="204"/>
      <c r="CI622" s="204"/>
      <c r="CJ622" s="204"/>
    </row>
    <row r="623" spans="1:88" s="205" customFormat="1" ht="30" customHeight="1">
      <c r="A623" s="201">
        <v>116</v>
      </c>
      <c r="B623" s="202" t="s">
        <v>3387</v>
      </c>
      <c r="C623" s="202" t="s">
        <v>3367</v>
      </c>
      <c r="D623" s="218" t="s">
        <v>3418</v>
      </c>
      <c r="E623" s="218" t="s">
        <v>3417</v>
      </c>
      <c r="F623" s="203">
        <v>167</v>
      </c>
      <c r="G623" s="203">
        <f t="shared" si="33"/>
        <v>116.9</v>
      </c>
      <c r="H623" s="176">
        <f t="shared" si="31"/>
        <v>0.60120000000000007</v>
      </c>
      <c r="I623" s="176">
        <f t="shared" si="32"/>
        <v>1.1801333333333333</v>
      </c>
      <c r="J623" s="202" t="s">
        <v>2693</v>
      </c>
      <c r="K623" s="204"/>
      <c r="L623" s="204"/>
      <c r="M623" s="204"/>
      <c r="N623" s="204"/>
      <c r="O623" s="204"/>
      <c r="P623" s="204"/>
      <c r="Q623" s="204"/>
      <c r="R623" s="204"/>
      <c r="S623" s="204"/>
      <c r="T623" s="204"/>
      <c r="U623" s="204"/>
      <c r="V623" s="204"/>
      <c r="W623" s="204"/>
      <c r="X623" s="204"/>
      <c r="Y623" s="204"/>
      <c r="Z623" s="204"/>
      <c r="AA623" s="204"/>
      <c r="AB623" s="204"/>
      <c r="AC623" s="204"/>
      <c r="AD623" s="204"/>
      <c r="AE623" s="204"/>
      <c r="AF623" s="204"/>
      <c r="AG623" s="204"/>
      <c r="AH623" s="204"/>
      <c r="AI623" s="204"/>
      <c r="AJ623" s="204"/>
      <c r="AK623" s="204"/>
      <c r="AL623" s="204"/>
      <c r="AM623" s="204"/>
      <c r="AN623" s="204"/>
      <c r="AO623" s="204"/>
      <c r="AP623" s="204"/>
      <c r="AQ623" s="204"/>
      <c r="AR623" s="204"/>
      <c r="AS623" s="204"/>
      <c r="AT623" s="204"/>
      <c r="AU623" s="204"/>
      <c r="AV623" s="204"/>
      <c r="AW623" s="204"/>
      <c r="AX623" s="204"/>
      <c r="AY623" s="204"/>
      <c r="AZ623" s="204"/>
      <c r="BA623" s="204"/>
      <c r="BB623" s="204"/>
      <c r="BC623" s="204"/>
      <c r="BD623" s="204"/>
      <c r="BE623" s="204"/>
      <c r="BF623" s="204"/>
      <c r="BG623" s="204"/>
      <c r="BH623" s="204"/>
      <c r="BI623" s="204"/>
      <c r="BJ623" s="204"/>
      <c r="BK623" s="204"/>
      <c r="BL623" s="204"/>
      <c r="BM623" s="204"/>
      <c r="BN623" s="204"/>
      <c r="BO623" s="204"/>
      <c r="BP623" s="204"/>
      <c r="BQ623" s="204"/>
      <c r="BR623" s="204"/>
      <c r="BS623" s="204"/>
      <c r="BT623" s="204"/>
      <c r="BU623" s="204"/>
      <c r="BV623" s="204"/>
      <c r="BW623" s="204"/>
      <c r="BX623" s="204"/>
      <c r="BY623" s="204"/>
      <c r="BZ623" s="204"/>
      <c r="CA623" s="204"/>
      <c r="CB623" s="204"/>
      <c r="CC623" s="204"/>
      <c r="CD623" s="204"/>
      <c r="CE623" s="204"/>
      <c r="CF623" s="204"/>
      <c r="CG623" s="204"/>
      <c r="CH623" s="204"/>
      <c r="CI623" s="204"/>
      <c r="CJ623" s="204"/>
    </row>
    <row r="624" spans="1:88" s="205" customFormat="1" ht="30" customHeight="1">
      <c r="A624" s="201">
        <v>117</v>
      </c>
      <c r="B624" s="202" t="s">
        <v>3387</v>
      </c>
      <c r="C624" s="202" t="s">
        <v>3779</v>
      </c>
      <c r="D624" s="218" t="s">
        <v>2694</v>
      </c>
      <c r="E624" s="218" t="s">
        <v>3357</v>
      </c>
      <c r="F624" s="203">
        <v>127</v>
      </c>
      <c r="G624" s="203">
        <f t="shared" si="33"/>
        <v>88.9</v>
      </c>
      <c r="H624" s="176">
        <f t="shared" si="31"/>
        <v>0.4572</v>
      </c>
      <c r="I624" s="176">
        <f t="shared" si="32"/>
        <v>0.89746666666666675</v>
      </c>
      <c r="J624" s="202" t="s">
        <v>2695</v>
      </c>
      <c r="K624" s="204"/>
      <c r="L624" s="204"/>
      <c r="M624" s="204"/>
      <c r="N624" s="204"/>
      <c r="O624" s="204"/>
      <c r="P624" s="204"/>
      <c r="Q624" s="204"/>
      <c r="R624" s="204"/>
      <c r="S624" s="204"/>
      <c r="T624" s="204"/>
      <c r="U624" s="204"/>
      <c r="V624" s="204"/>
      <c r="W624" s="204"/>
      <c r="X624" s="204"/>
      <c r="Y624" s="204"/>
      <c r="Z624" s="204"/>
      <c r="AA624" s="204"/>
      <c r="AB624" s="204"/>
      <c r="AC624" s="204"/>
      <c r="AD624" s="204"/>
      <c r="AE624" s="204"/>
      <c r="AF624" s="204"/>
      <c r="AG624" s="204"/>
      <c r="AH624" s="204"/>
      <c r="AI624" s="204"/>
      <c r="AJ624" s="204"/>
      <c r="AK624" s="204"/>
      <c r="AL624" s="204"/>
      <c r="AM624" s="204"/>
      <c r="AN624" s="204"/>
      <c r="AO624" s="204"/>
      <c r="AP624" s="204"/>
      <c r="AQ624" s="204"/>
      <c r="AR624" s="204"/>
      <c r="AS624" s="204"/>
      <c r="AT624" s="204"/>
      <c r="AU624" s="204"/>
      <c r="AV624" s="204"/>
      <c r="AW624" s="204"/>
      <c r="AX624" s="204"/>
      <c r="AY624" s="204"/>
      <c r="AZ624" s="204"/>
      <c r="BA624" s="204"/>
      <c r="BB624" s="204"/>
      <c r="BC624" s="204"/>
      <c r="BD624" s="204"/>
      <c r="BE624" s="204"/>
      <c r="BF624" s="204"/>
      <c r="BG624" s="204"/>
      <c r="BH624" s="204"/>
      <c r="BI624" s="204"/>
      <c r="BJ624" s="204"/>
      <c r="BK624" s="204"/>
      <c r="BL624" s="204"/>
      <c r="BM624" s="204"/>
      <c r="BN624" s="204"/>
      <c r="BO624" s="204"/>
      <c r="BP624" s="204"/>
      <c r="BQ624" s="204"/>
      <c r="BR624" s="204"/>
      <c r="BS624" s="204"/>
      <c r="BT624" s="204"/>
      <c r="BU624" s="204"/>
      <c r="BV624" s="204"/>
      <c r="BW624" s="204"/>
      <c r="BX624" s="204"/>
      <c r="BY624" s="204"/>
      <c r="BZ624" s="204"/>
      <c r="CA624" s="204"/>
      <c r="CB624" s="204"/>
      <c r="CC624" s="204"/>
      <c r="CD624" s="204"/>
      <c r="CE624" s="204"/>
      <c r="CF624" s="204"/>
      <c r="CG624" s="204"/>
      <c r="CH624" s="204"/>
      <c r="CI624" s="204"/>
      <c r="CJ624" s="204"/>
    </row>
    <row r="625" spans="1:88" s="205" customFormat="1" ht="30" customHeight="1">
      <c r="A625" s="201">
        <v>118</v>
      </c>
      <c r="B625" s="202" t="s">
        <v>3387</v>
      </c>
      <c r="C625" s="202" t="s">
        <v>3779</v>
      </c>
      <c r="D625" s="218" t="s">
        <v>2696</v>
      </c>
      <c r="E625" s="218" t="s">
        <v>2697</v>
      </c>
      <c r="F625" s="203">
        <v>128</v>
      </c>
      <c r="G625" s="203">
        <f t="shared" si="33"/>
        <v>89.6</v>
      </c>
      <c r="H625" s="176">
        <f t="shared" si="31"/>
        <v>0.46080000000000004</v>
      </c>
      <c r="I625" s="176">
        <f t="shared" si="32"/>
        <v>0.9045333333333333</v>
      </c>
      <c r="J625" s="202" t="s">
        <v>4207</v>
      </c>
      <c r="K625" s="204"/>
      <c r="L625" s="204"/>
      <c r="M625" s="204"/>
      <c r="N625" s="204"/>
      <c r="O625" s="204"/>
      <c r="P625" s="204"/>
      <c r="Q625" s="204"/>
      <c r="R625" s="204"/>
      <c r="S625" s="204"/>
      <c r="T625" s="204"/>
      <c r="U625" s="204"/>
      <c r="V625" s="204"/>
      <c r="W625" s="204"/>
      <c r="X625" s="204"/>
      <c r="Y625" s="204"/>
      <c r="Z625" s="204"/>
      <c r="AA625" s="204"/>
      <c r="AB625" s="204"/>
      <c r="AC625" s="204"/>
      <c r="AD625" s="204"/>
      <c r="AE625" s="204"/>
      <c r="AF625" s="204"/>
      <c r="AG625" s="204"/>
      <c r="AH625" s="204"/>
      <c r="AI625" s="204"/>
      <c r="AJ625" s="204"/>
      <c r="AK625" s="204"/>
      <c r="AL625" s="204"/>
      <c r="AM625" s="204"/>
      <c r="AN625" s="204"/>
      <c r="AO625" s="204"/>
      <c r="AP625" s="204"/>
      <c r="AQ625" s="204"/>
      <c r="AR625" s="204"/>
      <c r="AS625" s="204"/>
      <c r="AT625" s="204"/>
      <c r="AU625" s="204"/>
      <c r="AV625" s="204"/>
      <c r="AW625" s="204"/>
      <c r="AX625" s="204"/>
      <c r="AY625" s="204"/>
      <c r="AZ625" s="204"/>
      <c r="BA625" s="204"/>
      <c r="BB625" s="204"/>
      <c r="BC625" s="204"/>
      <c r="BD625" s="204"/>
      <c r="BE625" s="204"/>
      <c r="BF625" s="204"/>
      <c r="BG625" s="204"/>
      <c r="BH625" s="204"/>
      <c r="BI625" s="204"/>
      <c r="BJ625" s="204"/>
      <c r="BK625" s="204"/>
      <c r="BL625" s="204"/>
      <c r="BM625" s="204"/>
      <c r="BN625" s="204"/>
      <c r="BO625" s="204"/>
      <c r="BP625" s="204"/>
      <c r="BQ625" s="204"/>
      <c r="BR625" s="204"/>
      <c r="BS625" s="204"/>
      <c r="BT625" s="204"/>
      <c r="BU625" s="204"/>
      <c r="BV625" s="204"/>
      <c r="BW625" s="204"/>
      <c r="BX625" s="204"/>
      <c r="BY625" s="204"/>
      <c r="BZ625" s="204"/>
      <c r="CA625" s="204"/>
      <c r="CB625" s="204"/>
      <c r="CC625" s="204"/>
      <c r="CD625" s="204"/>
      <c r="CE625" s="204"/>
      <c r="CF625" s="204"/>
      <c r="CG625" s="204"/>
      <c r="CH625" s="204"/>
      <c r="CI625" s="204"/>
      <c r="CJ625" s="204"/>
    </row>
    <row r="626" spans="1:88" s="205" customFormat="1" ht="30" customHeight="1">
      <c r="A626" s="201">
        <v>119</v>
      </c>
      <c r="B626" s="202" t="s">
        <v>3387</v>
      </c>
      <c r="C626" s="202" t="s">
        <v>3779</v>
      </c>
      <c r="D626" s="218" t="s">
        <v>3376</v>
      </c>
      <c r="E626" s="218" t="s">
        <v>3377</v>
      </c>
      <c r="F626" s="203">
        <v>62</v>
      </c>
      <c r="G626" s="203">
        <f t="shared" si="33"/>
        <v>43.4</v>
      </c>
      <c r="H626" s="176">
        <f t="shared" si="31"/>
        <v>0.22319999999999995</v>
      </c>
      <c r="I626" s="176">
        <f t="shared" si="32"/>
        <v>0.43813333333333332</v>
      </c>
      <c r="J626" s="202" t="s">
        <v>389</v>
      </c>
      <c r="K626" s="204"/>
      <c r="L626" s="204"/>
      <c r="M626" s="204"/>
      <c r="N626" s="204"/>
      <c r="O626" s="204"/>
      <c r="P626" s="204"/>
      <c r="Q626" s="204"/>
      <c r="R626" s="204"/>
      <c r="S626" s="204"/>
      <c r="T626" s="204"/>
      <c r="U626" s="204"/>
      <c r="V626" s="204"/>
      <c r="W626" s="204"/>
      <c r="X626" s="204"/>
      <c r="Y626" s="204"/>
      <c r="Z626" s="204"/>
      <c r="AA626" s="204"/>
      <c r="AB626" s="204"/>
      <c r="AC626" s="204"/>
      <c r="AD626" s="204"/>
      <c r="AE626" s="204"/>
      <c r="AF626" s="204"/>
      <c r="AG626" s="204"/>
      <c r="AH626" s="204"/>
      <c r="AI626" s="204"/>
      <c r="AJ626" s="204"/>
      <c r="AK626" s="204"/>
      <c r="AL626" s="204"/>
      <c r="AM626" s="204"/>
      <c r="AN626" s="204"/>
      <c r="AO626" s="204"/>
      <c r="AP626" s="204"/>
      <c r="AQ626" s="204"/>
      <c r="AR626" s="204"/>
      <c r="AS626" s="204"/>
      <c r="AT626" s="204"/>
      <c r="AU626" s="204"/>
      <c r="AV626" s="204"/>
      <c r="AW626" s="204"/>
      <c r="AX626" s="204"/>
      <c r="AY626" s="204"/>
      <c r="AZ626" s="204"/>
      <c r="BA626" s="204"/>
      <c r="BB626" s="204"/>
      <c r="BC626" s="204"/>
      <c r="BD626" s="204"/>
      <c r="BE626" s="204"/>
      <c r="BF626" s="204"/>
      <c r="BG626" s="204"/>
      <c r="BH626" s="204"/>
      <c r="BI626" s="204"/>
      <c r="BJ626" s="204"/>
      <c r="BK626" s="204"/>
      <c r="BL626" s="204"/>
      <c r="BM626" s="204"/>
      <c r="BN626" s="204"/>
      <c r="BO626" s="204"/>
      <c r="BP626" s="204"/>
      <c r="BQ626" s="204"/>
      <c r="BR626" s="204"/>
      <c r="BS626" s="204"/>
      <c r="BT626" s="204"/>
      <c r="BU626" s="204"/>
      <c r="BV626" s="204"/>
      <c r="BW626" s="204"/>
      <c r="BX626" s="204"/>
      <c r="BY626" s="204"/>
      <c r="BZ626" s="204"/>
      <c r="CA626" s="204"/>
      <c r="CB626" s="204"/>
      <c r="CC626" s="204"/>
      <c r="CD626" s="204"/>
      <c r="CE626" s="204"/>
      <c r="CF626" s="204"/>
      <c r="CG626" s="204"/>
      <c r="CH626" s="204"/>
      <c r="CI626" s="204"/>
      <c r="CJ626" s="204"/>
    </row>
    <row r="627" spans="1:88" s="205" customFormat="1" ht="30" customHeight="1">
      <c r="A627" s="201">
        <v>120</v>
      </c>
      <c r="B627" s="202" t="s">
        <v>3387</v>
      </c>
      <c r="C627" s="202" t="s">
        <v>3779</v>
      </c>
      <c r="D627" s="218" t="s">
        <v>3376</v>
      </c>
      <c r="E627" s="218" t="s">
        <v>3375</v>
      </c>
      <c r="F627" s="203">
        <v>83</v>
      </c>
      <c r="G627" s="203">
        <f t="shared" si="33"/>
        <v>58.1</v>
      </c>
      <c r="H627" s="176">
        <f t="shared" si="31"/>
        <v>0.29880000000000001</v>
      </c>
      <c r="I627" s="176">
        <f t="shared" si="32"/>
        <v>0.58653333333333335</v>
      </c>
      <c r="J627" s="202" t="s">
        <v>389</v>
      </c>
      <c r="K627" s="204"/>
      <c r="L627" s="204"/>
      <c r="M627" s="204"/>
      <c r="N627" s="204"/>
      <c r="O627" s="204"/>
      <c r="P627" s="204"/>
      <c r="Q627" s="204"/>
      <c r="R627" s="204"/>
      <c r="S627" s="204"/>
      <c r="T627" s="204"/>
      <c r="U627" s="204"/>
      <c r="V627" s="204"/>
      <c r="W627" s="204"/>
      <c r="X627" s="204"/>
      <c r="Y627" s="204"/>
      <c r="Z627" s="204"/>
      <c r="AA627" s="204"/>
      <c r="AB627" s="204"/>
      <c r="AC627" s="204"/>
      <c r="AD627" s="204"/>
      <c r="AE627" s="204"/>
      <c r="AF627" s="204"/>
      <c r="AG627" s="204"/>
      <c r="AH627" s="204"/>
      <c r="AI627" s="204"/>
      <c r="AJ627" s="204"/>
      <c r="AK627" s="204"/>
      <c r="AL627" s="204"/>
      <c r="AM627" s="204"/>
      <c r="AN627" s="204"/>
      <c r="AO627" s="204"/>
      <c r="AP627" s="204"/>
      <c r="AQ627" s="204"/>
      <c r="AR627" s="204"/>
      <c r="AS627" s="204"/>
      <c r="AT627" s="204"/>
      <c r="AU627" s="204"/>
      <c r="AV627" s="204"/>
      <c r="AW627" s="204"/>
      <c r="AX627" s="204"/>
      <c r="AY627" s="204"/>
      <c r="AZ627" s="204"/>
      <c r="BA627" s="204"/>
      <c r="BB627" s="204"/>
      <c r="BC627" s="204"/>
      <c r="BD627" s="204"/>
      <c r="BE627" s="204"/>
      <c r="BF627" s="204"/>
      <c r="BG627" s="204"/>
      <c r="BH627" s="204"/>
      <c r="BI627" s="204"/>
      <c r="BJ627" s="204"/>
      <c r="BK627" s="204"/>
      <c r="BL627" s="204"/>
      <c r="BM627" s="204"/>
      <c r="BN627" s="204"/>
      <c r="BO627" s="204"/>
      <c r="BP627" s="204"/>
      <c r="BQ627" s="204"/>
      <c r="BR627" s="204"/>
      <c r="BS627" s="204"/>
      <c r="BT627" s="204"/>
      <c r="BU627" s="204"/>
      <c r="BV627" s="204"/>
      <c r="BW627" s="204"/>
      <c r="BX627" s="204"/>
      <c r="BY627" s="204"/>
      <c r="BZ627" s="204"/>
      <c r="CA627" s="204"/>
      <c r="CB627" s="204"/>
      <c r="CC627" s="204"/>
      <c r="CD627" s="204"/>
      <c r="CE627" s="204"/>
      <c r="CF627" s="204"/>
      <c r="CG627" s="204"/>
      <c r="CH627" s="204"/>
      <c r="CI627" s="204"/>
      <c r="CJ627" s="204"/>
    </row>
    <row r="628" spans="1:88" s="205" customFormat="1" ht="30" customHeight="1">
      <c r="A628" s="201">
        <v>121</v>
      </c>
      <c r="B628" s="202" t="s">
        <v>3387</v>
      </c>
      <c r="C628" s="202" t="s">
        <v>3779</v>
      </c>
      <c r="D628" s="218" t="s">
        <v>3385</v>
      </c>
      <c r="E628" s="218" t="s">
        <v>2698</v>
      </c>
      <c r="F628" s="203">
        <v>130</v>
      </c>
      <c r="G628" s="203">
        <f t="shared" si="33"/>
        <v>91</v>
      </c>
      <c r="H628" s="176">
        <f t="shared" si="31"/>
        <v>0.46800000000000003</v>
      </c>
      <c r="I628" s="176">
        <f t="shared" si="32"/>
        <v>0.91866666666666674</v>
      </c>
      <c r="J628" s="202" t="s">
        <v>2699</v>
      </c>
      <c r="K628" s="204"/>
      <c r="L628" s="204"/>
      <c r="M628" s="204"/>
      <c r="N628" s="204"/>
      <c r="O628" s="204"/>
      <c r="P628" s="204"/>
      <c r="Q628" s="204"/>
      <c r="R628" s="204"/>
      <c r="S628" s="204"/>
      <c r="T628" s="204"/>
      <c r="U628" s="204"/>
      <c r="V628" s="204"/>
      <c r="W628" s="204"/>
      <c r="X628" s="204"/>
      <c r="Y628" s="204"/>
      <c r="Z628" s="204"/>
      <c r="AA628" s="204"/>
      <c r="AB628" s="204"/>
      <c r="AC628" s="204"/>
      <c r="AD628" s="204"/>
      <c r="AE628" s="204"/>
      <c r="AF628" s="204"/>
      <c r="AG628" s="204"/>
      <c r="AH628" s="204"/>
      <c r="AI628" s="204"/>
      <c r="AJ628" s="204"/>
      <c r="AK628" s="204"/>
      <c r="AL628" s="204"/>
      <c r="AM628" s="204"/>
      <c r="AN628" s="204"/>
      <c r="AO628" s="204"/>
      <c r="AP628" s="204"/>
      <c r="AQ628" s="204"/>
      <c r="AR628" s="204"/>
      <c r="AS628" s="204"/>
      <c r="AT628" s="204"/>
      <c r="AU628" s="204"/>
      <c r="AV628" s="204"/>
      <c r="AW628" s="204"/>
      <c r="AX628" s="204"/>
      <c r="AY628" s="204"/>
      <c r="AZ628" s="204"/>
      <c r="BA628" s="204"/>
      <c r="BB628" s="204"/>
      <c r="BC628" s="204"/>
      <c r="BD628" s="204"/>
      <c r="BE628" s="204"/>
      <c r="BF628" s="204"/>
      <c r="BG628" s="204"/>
      <c r="BH628" s="204"/>
      <c r="BI628" s="204"/>
      <c r="BJ628" s="204"/>
      <c r="BK628" s="204"/>
      <c r="BL628" s="204"/>
      <c r="BM628" s="204"/>
      <c r="BN628" s="204"/>
      <c r="BO628" s="204"/>
      <c r="BP628" s="204"/>
      <c r="BQ628" s="204"/>
      <c r="BR628" s="204"/>
      <c r="BS628" s="204"/>
      <c r="BT628" s="204"/>
      <c r="BU628" s="204"/>
      <c r="BV628" s="204"/>
      <c r="BW628" s="204"/>
      <c r="BX628" s="204"/>
      <c r="BY628" s="204"/>
      <c r="BZ628" s="204"/>
      <c r="CA628" s="204"/>
      <c r="CB628" s="204"/>
      <c r="CC628" s="204"/>
      <c r="CD628" s="204"/>
      <c r="CE628" s="204"/>
      <c r="CF628" s="204"/>
      <c r="CG628" s="204"/>
      <c r="CH628" s="204"/>
      <c r="CI628" s="204"/>
      <c r="CJ628" s="204"/>
    </row>
    <row r="629" spans="1:88" s="205" customFormat="1" ht="30" customHeight="1">
      <c r="A629" s="201">
        <v>122</v>
      </c>
      <c r="B629" s="202" t="s">
        <v>3387</v>
      </c>
      <c r="C629" s="202" t="s">
        <v>3779</v>
      </c>
      <c r="D629" s="218" t="s">
        <v>3385</v>
      </c>
      <c r="E629" s="218" t="s">
        <v>2700</v>
      </c>
      <c r="F629" s="203">
        <v>100</v>
      </c>
      <c r="G629" s="203">
        <f t="shared" si="33"/>
        <v>70</v>
      </c>
      <c r="H629" s="176">
        <f t="shared" si="31"/>
        <v>0.36</v>
      </c>
      <c r="I629" s="176">
        <f t="shared" si="32"/>
        <v>0.70666666666666667</v>
      </c>
      <c r="J629" s="202" t="s">
        <v>2699</v>
      </c>
      <c r="K629" s="204"/>
      <c r="L629" s="204"/>
      <c r="M629" s="204"/>
      <c r="N629" s="204"/>
      <c r="O629" s="204"/>
      <c r="P629" s="204"/>
      <c r="Q629" s="204"/>
      <c r="R629" s="204"/>
      <c r="S629" s="204"/>
      <c r="T629" s="204"/>
      <c r="U629" s="204"/>
      <c r="V629" s="204"/>
      <c r="W629" s="204"/>
      <c r="X629" s="204"/>
      <c r="Y629" s="204"/>
      <c r="Z629" s="204"/>
      <c r="AA629" s="204"/>
      <c r="AB629" s="204"/>
      <c r="AC629" s="204"/>
      <c r="AD629" s="204"/>
      <c r="AE629" s="204"/>
      <c r="AF629" s="204"/>
      <c r="AG629" s="204"/>
      <c r="AH629" s="204"/>
      <c r="AI629" s="204"/>
      <c r="AJ629" s="204"/>
      <c r="AK629" s="204"/>
      <c r="AL629" s="204"/>
      <c r="AM629" s="204"/>
      <c r="AN629" s="204"/>
      <c r="AO629" s="204"/>
      <c r="AP629" s="204"/>
      <c r="AQ629" s="204"/>
      <c r="AR629" s="204"/>
      <c r="AS629" s="204"/>
      <c r="AT629" s="204"/>
      <c r="AU629" s="204"/>
      <c r="AV629" s="204"/>
      <c r="AW629" s="204"/>
      <c r="AX629" s="204"/>
      <c r="AY629" s="204"/>
      <c r="AZ629" s="204"/>
      <c r="BA629" s="204"/>
      <c r="BB629" s="204"/>
      <c r="BC629" s="204"/>
      <c r="BD629" s="204"/>
      <c r="BE629" s="204"/>
      <c r="BF629" s="204"/>
      <c r="BG629" s="204"/>
      <c r="BH629" s="204"/>
      <c r="BI629" s="204"/>
      <c r="BJ629" s="204"/>
      <c r="BK629" s="204"/>
      <c r="BL629" s="204"/>
      <c r="BM629" s="204"/>
      <c r="BN629" s="204"/>
      <c r="BO629" s="204"/>
      <c r="BP629" s="204"/>
      <c r="BQ629" s="204"/>
      <c r="BR629" s="204"/>
      <c r="BS629" s="204"/>
      <c r="BT629" s="204"/>
      <c r="BU629" s="204"/>
      <c r="BV629" s="204"/>
      <c r="BW629" s="204"/>
      <c r="BX629" s="204"/>
      <c r="BY629" s="204"/>
      <c r="BZ629" s="204"/>
      <c r="CA629" s="204"/>
      <c r="CB629" s="204"/>
      <c r="CC629" s="204"/>
      <c r="CD629" s="204"/>
      <c r="CE629" s="204"/>
      <c r="CF629" s="204"/>
      <c r="CG629" s="204"/>
      <c r="CH629" s="204"/>
      <c r="CI629" s="204"/>
      <c r="CJ629" s="204"/>
    </row>
    <row r="630" spans="1:88" s="205" customFormat="1" ht="30" customHeight="1">
      <c r="A630" s="201">
        <v>123</v>
      </c>
      <c r="B630" s="202" t="s">
        <v>3387</v>
      </c>
      <c r="C630" s="202" t="s">
        <v>3779</v>
      </c>
      <c r="D630" s="218" t="s">
        <v>3400</v>
      </c>
      <c r="E630" s="218" t="s">
        <v>986</v>
      </c>
      <c r="F630" s="203">
        <v>144</v>
      </c>
      <c r="G630" s="203">
        <f t="shared" si="33"/>
        <v>100.8</v>
      </c>
      <c r="H630" s="176">
        <f t="shared" si="31"/>
        <v>0.51840000000000008</v>
      </c>
      <c r="I630" s="176">
        <f t="shared" si="32"/>
        <v>1.0175999999999998</v>
      </c>
      <c r="J630" s="202" t="s">
        <v>1429</v>
      </c>
      <c r="K630" s="204"/>
      <c r="L630" s="204"/>
      <c r="M630" s="204"/>
      <c r="N630" s="204"/>
      <c r="O630" s="204"/>
      <c r="P630" s="204"/>
      <c r="Q630" s="204"/>
      <c r="R630" s="204"/>
      <c r="S630" s="204"/>
      <c r="T630" s="204"/>
      <c r="U630" s="204"/>
      <c r="V630" s="204"/>
      <c r="W630" s="204"/>
      <c r="X630" s="204"/>
      <c r="Y630" s="204"/>
      <c r="Z630" s="204"/>
      <c r="AA630" s="204"/>
      <c r="AB630" s="204"/>
      <c r="AC630" s="204"/>
      <c r="AD630" s="204"/>
      <c r="AE630" s="204"/>
      <c r="AF630" s="204"/>
      <c r="AG630" s="204"/>
      <c r="AH630" s="204"/>
      <c r="AI630" s="204"/>
      <c r="AJ630" s="204"/>
      <c r="AK630" s="204"/>
      <c r="AL630" s="204"/>
      <c r="AM630" s="204"/>
      <c r="AN630" s="204"/>
      <c r="AO630" s="204"/>
      <c r="AP630" s="204"/>
      <c r="AQ630" s="204"/>
      <c r="AR630" s="204"/>
      <c r="AS630" s="204"/>
      <c r="AT630" s="204"/>
      <c r="AU630" s="204"/>
      <c r="AV630" s="204"/>
      <c r="AW630" s="204"/>
      <c r="AX630" s="204"/>
      <c r="AY630" s="204"/>
      <c r="AZ630" s="204"/>
      <c r="BA630" s="204"/>
      <c r="BB630" s="204"/>
      <c r="BC630" s="204"/>
      <c r="BD630" s="204"/>
      <c r="BE630" s="204"/>
      <c r="BF630" s="204"/>
      <c r="BG630" s="204"/>
      <c r="BH630" s="204"/>
      <c r="BI630" s="204"/>
      <c r="BJ630" s="204"/>
      <c r="BK630" s="204"/>
      <c r="BL630" s="204"/>
      <c r="BM630" s="204"/>
      <c r="BN630" s="204"/>
      <c r="BO630" s="204"/>
      <c r="BP630" s="204"/>
      <c r="BQ630" s="204"/>
      <c r="BR630" s="204"/>
      <c r="BS630" s="204"/>
      <c r="BT630" s="204"/>
      <c r="BU630" s="204"/>
      <c r="BV630" s="204"/>
      <c r="BW630" s="204"/>
      <c r="BX630" s="204"/>
      <c r="BY630" s="204"/>
      <c r="BZ630" s="204"/>
      <c r="CA630" s="204"/>
      <c r="CB630" s="204"/>
      <c r="CC630" s="204"/>
      <c r="CD630" s="204"/>
      <c r="CE630" s="204"/>
      <c r="CF630" s="204"/>
      <c r="CG630" s="204"/>
      <c r="CH630" s="204"/>
      <c r="CI630" s="204"/>
      <c r="CJ630" s="204"/>
    </row>
    <row r="631" spans="1:88" s="205" customFormat="1" ht="30" customHeight="1">
      <c r="A631" s="201">
        <v>124</v>
      </c>
      <c r="B631" s="202" t="s">
        <v>3387</v>
      </c>
      <c r="C631" s="202" t="s">
        <v>3779</v>
      </c>
      <c r="D631" s="218" t="s">
        <v>3413</v>
      </c>
      <c r="E631" s="218" t="s">
        <v>3412</v>
      </c>
      <c r="F631" s="203">
        <v>125</v>
      </c>
      <c r="G631" s="203">
        <f t="shared" si="33"/>
        <v>87.5</v>
      </c>
      <c r="H631" s="176">
        <f t="shared" si="31"/>
        <v>0.45</v>
      </c>
      <c r="I631" s="176">
        <f t="shared" si="32"/>
        <v>0.8833333333333333</v>
      </c>
      <c r="J631" s="202" t="s">
        <v>1430</v>
      </c>
      <c r="K631" s="204"/>
      <c r="L631" s="204"/>
      <c r="M631" s="204"/>
      <c r="N631" s="204"/>
      <c r="O631" s="204"/>
      <c r="P631" s="204"/>
      <c r="Q631" s="204"/>
      <c r="R631" s="204"/>
      <c r="S631" s="204"/>
      <c r="T631" s="204"/>
      <c r="U631" s="204"/>
      <c r="V631" s="204"/>
      <c r="W631" s="204"/>
      <c r="X631" s="204"/>
      <c r="Y631" s="204"/>
      <c r="Z631" s="204"/>
      <c r="AA631" s="204"/>
      <c r="AB631" s="204"/>
      <c r="AC631" s="204"/>
      <c r="AD631" s="204"/>
      <c r="AE631" s="204"/>
      <c r="AF631" s="204"/>
      <c r="AG631" s="204"/>
      <c r="AH631" s="204"/>
      <c r="AI631" s="204"/>
      <c r="AJ631" s="204"/>
      <c r="AK631" s="204"/>
      <c r="AL631" s="204"/>
      <c r="AM631" s="204"/>
      <c r="AN631" s="204"/>
      <c r="AO631" s="204"/>
      <c r="AP631" s="204"/>
      <c r="AQ631" s="204"/>
      <c r="AR631" s="204"/>
      <c r="AS631" s="204"/>
      <c r="AT631" s="204"/>
      <c r="AU631" s="204"/>
      <c r="AV631" s="204"/>
      <c r="AW631" s="204"/>
      <c r="AX631" s="204"/>
      <c r="AY631" s="204"/>
      <c r="AZ631" s="204"/>
      <c r="BA631" s="204"/>
      <c r="BB631" s="204"/>
      <c r="BC631" s="204"/>
      <c r="BD631" s="204"/>
      <c r="BE631" s="204"/>
      <c r="BF631" s="204"/>
      <c r="BG631" s="204"/>
      <c r="BH631" s="204"/>
      <c r="BI631" s="204"/>
      <c r="BJ631" s="204"/>
      <c r="BK631" s="204"/>
      <c r="BL631" s="204"/>
      <c r="BM631" s="204"/>
      <c r="BN631" s="204"/>
      <c r="BO631" s="204"/>
      <c r="BP631" s="204"/>
      <c r="BQ631" s="204"/>
      <c r="BR631" s="204"/>
      <c r="BS631" s="204"/>
      <c r="BT631" s="204"/>
      <c r="BU631" s="204"/>
      <c r="BV631" s="204"/>
      <c r="BW631" s="204"/>
      <c r="BX631" s="204"/>
      <c r="BY631" s="204"/>
      <c r="BZ631" s="204"/>
      <c r="CA631" s="204"/>
      <c r="CB631" s="204"/>
      <c r="CC631" s="204"/>
      <c r="CD631" s="204"/>
      <c r="CE631" s="204"/>
      <c r="CF631" s="204"/>
      <c r="CG631" s="204"/>
      <c r="CH631" s="204"/>
      <c r="CI631" s="204"/>
      <c r="CJ631" s="204"/>
    </row>
    <row r="632" spans="1:88" s="205" customFormat="1" ht="30" customHeight="1">
      <c r="A632" s="201">
        <v>125</v>
      </c>
      <c r="B632" s="202" t="s">
        <v>3387</v>
      </c>
      <c r="C632" s="202" t="s">
        <v>3779</v>
      </c>
      <c r="D632" s="218" t="s">
        <v>3779</v>
      </c>
      <c r="E632" s="218" t="s">
        <v>2701</v>
      </c>
      <c r="F632" s="203">
        <v>109</v>
      </c>
      <c r="G632" s="203">
        <f t="shared" si="33"/>
        <v>76.3</v>
      </c>
      <c r="H632" s="176">
        <f t="shared" si="31"/>
        <v>0.39240000000000003</v>
      </c>
      <c r="I632" s="176">
        <f t="shared" si="32"/>
        <v>0.77026666666666666</v>
      </c>
      <c r="J632" s="202" t="s">
        <v>1416</v>
      </c>
      <c r="K632" s="204"/>
      <c r="L632" s="204"/>
      <c r="M632" s="204"/>
      <c r="N632" s="204"/>
      <c r="O632" s="204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04"/>
      <c r="BN632" s="204"/>
      <c r="BO632" s="204"/>
      <c r="BP632" s="204"/>
      <c r="BQ632" s="204"/>
      <c r="BR632" s="204"/>
      <c r="BS632" s="204"/>
      <c r="BT632" s="204"/>
      <c r="BU632" s="204"/>
      <c r="BV632" s="204"/>
      <c r="BW632" s="204"/>
      <c r="BX632" s="204"/>
      <c r="BY632" s="204"/>
      <c r="BZ632" s="204"/>
      <c r="CA632" s="204"/>
      <c r="CB632" s="204"/>
      <c r="CC632" s="204"/>
      <c r="CD632" s="204"/>
      <c r="CE632" s="204"/>
      <c r="CF632" s="204"/>
      <c r="CG632" s="204"/>
      <c r="CH632" s="204"/>
      <c r="CI632" s="204"/>
      <c r="CJ632" s="204"/>
    </row>
    <row r="633" spans="1:88" s="205" customFormat="1" ht="30" customHeight="1">
      <c r="A633" s="201">
        <v>126</v>
      </c>
      <c r="B633" s="202" t="s">
        <v>3387</v>
      </c>
      <c r="C633" s="202" t="s">
        <v>3779</v>
      </c>
      <c r="D633" s="218" t="s">
        <v>3779</v>
      </c>
      <c r="E633" s="218" t="s">
        <v>3725</v>
      </c>
      <c r="F633" s="203">
        <v>106</v>
      </c>
      <c r="G633" s="203">
        <f t="shared" si="33"/>
        <v>74.2</v>
      </c>
      <c r="H633" s="176">
        <f t="shared" si="31"/>
        <v>0.38160000000000005</v>
      </c>
      <c r="I633" s="176">
        <f t="shared" si="32"/>
        <v>0.74906666666666666</v>
      </c>
      <c r="J633" s="202" t="s">
        <v>1416</v>
      </c>
      <c r="K633" s="204"/>
      <c r="L633" s="204"/>
      <c r="M633" s="204"/>
      <c r="N633" s="204"/>
      <c r="O633" s="204"/>
      <c r="P633" s="204"/>
      <c r="Q633" s="204"/>
      <c r="R633" s="204"/>
      <c r="S633" s="204"/>
      <c r="T633" s="204"/>
      <c r="U633" s="204"/>
      <c r="V633" s="204"/>
      <c r="W633" s="204"/>
      <c r="X633" s="204"/>
      <c r="Y633" s="204"/>
      <c r="Z633" s="204"/>
      <c r="AA633" s="204"/>
      <c r="AB633" s="204"/>
      <c r="AC633" s="204"/>
      <c r="AD633" s="204"/>
      <c r="AE633" s="204"/>
      <c r="AF633" s="204"/>
      <c r="AG633" s="204"/>
      <c r="AH633" s="204"/>
      <c r="AI633" s="204"/>
      <c r="AJ633" s="204"/>
      <c r="AK633" s="204"/>
      <c r="AL633" s="204"/>
      <c r="AM633" s="204"/>
      <c r="AN633" s="204"/>
      <c r="AO633" s="204"/>
      <c r="AP633" s="204"/>
      <c r="AQ633" s="204"/>
      <c r="AR633" s="204"/>
      <c r="AS633" s="204"/>
      <c r="AT633" s="204"/>
      <c r="AU633" s="204"/>
      <c r="AV633" s="204"/>
      <c r="AW633" s="204"/>
      <c r="AX633" s="204"/>
      <c r="AY633" s="204"/>
      <c r="AZ633" s="204"/>
      <c r="BA633" s="204"/>
      <c r="BB633" s="204"/>
      <c r="BC633" s="204"/>
      <c r="BD633" s="204"/>
      <c r="BE633" s="204"/>
      <c r="BF633" s="204"/>
      <c r="BG633" s="204"/>
      <c r="BH633" s="204"/>
      <c r="BI633" s="204"/>
      <c r="BJ633" s="204"/>
      <c r="BK633" s="204"/>
      <c r="BL633" s="204"/>
      <c r="BM633" s="204"/>
      <c r="BN633" s="204"/>
      <c r="BO633" s="204"/>
      <c r="BP633" s="204"/>
      <c r="BQ633" s="204"/>
      <c r="BR633" s="204"/>
      <c r="BS633" s="204"/>
      <c r="BT633" s="204"/>
      <c r="BU633" s="204"/>
      <c r="BV633" s="204"/>
      <c r="BW633" s="204"/>
      <c r="BX633" s="204"/>
      <c r="BY633" s="204"/>
      <c r="BZ633" s="204"/>
      <c r="CA633" s="204"/>
      <c r="CB633" s="204"/>
      <c r="CC633" s="204"/>
      <c r="CD633" s="204"/>
      <c r="CE633" s="204"/>
      <c r="CF633" s="204"/>
      <c r="CG633" s="204"/>
      <c r="CH633" s="204"/>
      <c r="CI633" s="204"/>
      <c r="CJ633" s="204"/>
    </row>
    <row r="634" spans="1:88" s="205" customFormat="1" ht="38.25" customHeight="1">
      <c r="A634" s="201">
        <v>127</v>
      </c>
      <c r="B634" s="202" t="s">
        <v>3387</v>
      </c>
      <c r="C634" s="202"/>
      <c r="D634" s="218"/>
      <c r="E634" s="229" t="s">
        <v>4567</v>
      </c>
      <c r="F634" s="203">
        <v>125</v>
      </c>
      <c r="G634" s="203">
        <f t="shared" si="33"/>
        <v>87.5</v>
      </c>
      <c r="H634" s="176">
        <f t="shared" si="31"/>
        <v>0.45</v>
      </c>
      <c r="I634" s="176">
        <f t="shared" si="32"/>
        <v>0.8833333333333333</v>
      </c>
      <c r="J634" s="176" t="s">
        <v>4568</v>
      </c>
      <c r="K634" s="204"/>
      <c r="L634" s="204"/>
      <c r="M634" s="204"/>
      <c r="N634" s="204"/>
      <c r="O634" s="204"/>
      <c r="P634" s="204"/>
      <c r="Q634" s="204"/>
      <c r="R634" s="204"/>
      <c r="S634" s="204"/>
      <c r="T634" s="204"/>
      <c r="U634" s="204"/>
      <c r="V634" s="204"/>
      <c r="W634" s="204"/>
      <c r="X634" s="204"/>
      <c r="Y634" s="204"/>
      <c r="Z634" s="204"/>
      <c r="AA634" s="204"/>
      <c r="AB634" s="204"/>
      <c r="AC634" s="204"/>
      <c r="AD634" s="204"/>
      <c r="AE634" s="204"/>
      <c r="AF634" s="204"/>
      <c r="AG634" s="204"/>
      <c r="AH634" s="204"/>
      <c r="AI634" s="204"/>
      <c r="AJ634" s="204"/>
      <c r="AK634" s="204"/>
      <c r="AL634" s="204"/>
      <c r="AM634" s="204"/>
      <c r="AN634" s="204"/>
      <c r="AO634" s="204"/>
      <c r="AP634" s="204"/>
      <c r="AQ634" s="204"/>
      <c r="AR634" s="204"/>
      <c r="AS634" s="204"/>
      <c r="AT634" s="204"/>
      <c r="AU634" s="204"/>
      <c r="AV634" s="204"/>
      <c r="AW634" s="204"/>
      <c r="AX634" s="204"/>
      <c r="AY634" s="204"/>
      <c r="AZ634" s="204"/>
      <c r="BA634" s="204"/>
      <c r="BB634" s="204"/>
      <c r="BC634" s="204"/>
      <c r="BD634" s="204"/>
      <c r="BE634" s="204"/>
      <c r="BF634" s="204"/>
      <c r="BG634" s="204"/>
      <c r="BH634" s="204"/>
      <c r="BI634" s="204"/>
      <c r="BJ634" s="204"/>
      <c r="BK634" s="204"/>
      <c r="BL634" s="204"/>
      <c r="BM634" s="204"/>
      <c r="BN634" s="204"/>
      <c r="BO634" s="204"/>
      <c r="BP634" s="204"/>
      <c r="BQ634" s="204"/>
      <c r="BR634" s="204"/>
      <c r="BS634" s="204"/>
      <c r="BT634" s="204"/>
      <c r="BU634" s="204"/>
      <c r="BV634" s="204"/>
      <c r="BW634" s="204"/>
      <c r="BX634" s="204"/>
      <c r="BY634" s="204"/>
      <c r="BZ634" s="204"/>
      <c r="CA634" s="204"/>
      <c r="CB634" s="204"/>
      <c r="CC634" s="204"/>
      <c r="CD634" s="204"/>
      <c r="CE634" s="204"/>
      <c r="CF634" s="204"/>
      <c r="CG634" s="204"/>
      <c r="CH634" s="204"/>
      <c r="CI634" s="204"/>
      <c r="CJ634" s="204"/>
    </row>
    <row r="635" spans="1:88" s="205" customFormat="1" ht="38.25" customHeight="1">
      <c r="A635" s="201"/>
      <c r="B635" s="202"/>
      <c r="C635" s="202"/>
      <c r="D635" s="218"/>
      <c r="E635" s="264" t="s">
        <v>4583</v>
      </c>
      <c r="F635" s="203">
        <f>SUM(F508:F634)</f>
        <v>16272</v>
      </c>
      <c r="G635" s="203">
        <f>SUM(G508:G634)</f>
        <v>11390.4</v>
      </c>
      <c r="H635" s="176">
        <f>SUM(H508:H634)</f>
        <v>58.579199999999993</v>
      </c>
      <c r="I635" s="176">
        <f>SUM(I508:I634)</f>
        <v>114.98880000000001</v>
      </c>
      <c r="J635" s="176"/>
      <c r="K635" s="204"/>
      <c r="L635" s="204"/>
      <c r="M635" s="204"/>
      <c r="N635" s="204"/>
      <c r="O635" s="204"/>
      <c r="P635" s="204"/>
      <c r="Q635" s="204"/>
      <c r="R635" s="204"/>
      <c r="S635" s="204"/>
      <c r="T635" s="204"/>
      <c r="U635" s="204"/>
      <c r="V635" s="204"/>
      <c r="W635" s="204"/>
      <c r="X635" s="204"/>
      <c r="Y635" s="204"/>
      <c r="Z635" s="204"/>
      <c r="AA635" s="204"/>
      <c r="AB635" s="204"/>
      <c r="AC635" s="204"/>
      <c r="AD635" s="204"/>
      <c r="AE635" s="204"/>
      <c r="AF635" s="204"/>
      <c r="AG635" s="204"/>
      <c r="AH635" s="204"/>
      <c r="AI635" s="204"/>
      <c r="AJ635" s="204"/>
      <c r="AK635" s="204"/>
      <c r="AL635" s="204"/>
      <c r="AM635" s="204"/>
      <c r="AN635" s="204"/>
      <c r="AO635" s="204"/>
      <c r="AP635" s="204"/>
      <c r="AQ635" s="204"/>
      <c r="AR635" s="204"/>
      <c r="AS635" s="204"/>
      <c r="AT635" s="204"/>
      <c r="AU635" s="204"/>
      <c r="AV635" s="204"/>
      <c r="AW635" s="204"/>
      <c r="AX635" s="204"/>
      <c r="AY635" s="204"/>
      <c r="AZ635" s="204"/>
      <c r="BA635" s="204"/>
      <c r="BB635" s="204"/>
      <c r="BC635" s="204"/>
      <c r="BD635" s="204"/>
      <c r="BE635" s="204"/>
      <c r="BF635" s="204"/>
      <c r="BG635" s="204"/>
      <c r="BH635" s="204"/>
      <c r="BI635" s="204"/>
      <c r="BJ635" s="204"/>
      <c r="BK635" s="204"/>
      <c r="BL635" s="204"/>
      <c r="BM635" s="204"/>
      <c r="BN635" s="204"/>
      <c r="BO635" s="204"/>
      <c r="BP635" s="204"/>
      <c r="BQ635" s="204"/>
      <c r="BR635" s="204"/>
      <c r="BS635" s="204"/>
      <c r="BT635" s="204"/>
      <c r="BU635" s="204"/>
      <c r="BV635" s="204"/>
      <c r="BW635" s="204"/>
      <c r="BX635" s="204"/>
      <c r="BY635" s="204"/>
      <c r="BZ635" s="204"/>
      <c r="CA635" s="204"/>
      <c r="CB635" s="204"/>
      <c r="CC635" s="204"/>
      <c r="CD635" s="204"/>
      <c r="CE635" s="204"/>
      <c r="CF635" s="204"/>
      <c r="CG635" s="204"/>
      <c r="CH635" s="204"/>
      <c r="CI635" s="204"/>
      <c r="CJ635" s="204"/>
    </row>
    <row r="636" spans="1:88" ht="30" customHeight="1">
      <c r="A636" s="173">
        <v>1</v>
      </c>
      <c r="B636" s="174" t="s">
        <v>2169</v>
      </c>
      <c r="C636" s="174" t="s">
        <v>3593</v>
      </c>
      <c r="D636" s="214" t="s">
        <v>3593</v>
      </c>
      <c r="E636" s="214" t="s">
        <v>3592</v>
      </c>
      <c r="F636" s="175">
        <v>174</v>
      </c>
      <c r="G636" s="175">
        <f t="shared" si="33"/>
        <v>121.8</v>
      </c>
      <c r="H636" s="176">
        <f t="shared" si="31"/>
        <v>0.62639999999999996</v>
      </c>
      <c r="I636" s="176">
        <f t="shared" si="32"/>
        <v>1.2296</v>
      </c>
      <c r="J636" s="174"/>
    </row>
    <row r="637" spans="1:88" ht="30" customHeight="1">
      <c r="A637" s="173">
        <v>2</v>
      </c>
      <c r="B637" s="174" t="s">
        <v>2169</v>
      </c>
      <c r="C637" s="174" t="s">
        <v>3593</v>
      </c>
      <c r="D637" s="214" t="s">
        <v>3593</v>
      </c>
      <c r="E637" s="214" t="s">
        <v>3594</v>
      </c>
      <c r="F637" s="175">
        <v>161</v>
      </c>
      <c r="G637" s="175">
        <f t="shared" si="33"/>
        <v>112.7</v>
      </c>
      <c r="H637" s="176">
        <f t="shared" si="31"/>
        <v>0.5796</v>
      </c>
      <c r="I637" s="176">
        <f t="shared" si="32"/>
        <v>1.1377333333333333</v>
      </c>
      <c r="J637" s="174"/>
    </row>
    <row r="638" spans="1:88" ht="30" customHeight="1">
      <c r="A638" s="173">
        <v>3</v>
      </c>
      <c r="B638" s="174" t="s">
        <v>2169</v>
      </c>
      <c r="C638" s="174" t="s">
        <v>3593</v>
      </c>
      <c r="D638" s="214" t="s">
        <v>3643</v>
      </c>
      <c r="E638" s="214" t="s">
        <v>3642</v>
      </c>
      <c r="F638" s="175">
        <v>117</v>
      </c>
      <c r="G638" s="175">
        <f t="shared" si="33"/>
        <v>81.900000000000006</v>
      </c>
      <c r="H638" s="176">
        <f t="shared" si="31"/>
        <v>0.42119999999999996</v>
      </c>
      <c r="I638" s="176">
        <f t="shared" si="32"/>
        <v>0.82679999999999998</v>
      </c>
      <c r="J638" s="174" t="s">
        <v>2538</v>
      </c>
    </row>
    <row r="639" spans="1:88" ht="30" customHeight="1">
      <c r="A639" s="173">
        <v>4</v>
      </c>
      <c r="B639" s="174" t="s">
        <v>2169</v>
      </c>
      <c r="C639" s="174" t="s">
        <v>3593</v>
      </c>
      <c r="D639" s="214" t="s">
        <v>3643</v>
      </c>
      <c r="E639" s="214" t="s">
        <v>3644</v>
      </c>
      <c r="F639" s="175">
        <v>207</v>
      </c>
      <c r="G639" s="175">
        <f t="shared" si="33"/>
        <v>144.9</v>
      </c>
      <c r="H639" s="176">
        <f t="shared" si="31"/>
        <v>0.74519999999999997</v>
      </c>
      <c r="I639" s="176">
        <f t="shared" si="32"/>
        <v>1.4628000000000001</v>
      </c>
      <c r="J639" s="174" t="s">
        <v>2538</v>
      </c>
    </row>
    <row r="640" spans="1:88" ht="30" customHeight="1">
      <c r="A640" s="173">
        <v>5</v>
      </c>
      <c r="B640" s="174" t="s">
        <v>2169</v>
      </c>
      <c r="C640" s="174" t="s">
        <v>3593</v>
      </c>
      <c r="D640" s="214" t="s">
        <v>3643</v>
      </c>
      <c r="E640" s="214" t="s">
        <v>3645</v>
      </c>
      <c r="F640" s="175">
        <v>161</v>
      </c>
      <c r="G640" s="175">
        <f t="shared" si="33"/>
        <v>112.7</v>
      </c>
      <c r="H640" s="176">
        <f t="shared" si="31"/>
        <v>0.5796</v>
      </c>
      <c r="I640" s="176">
        <f t="shared" si="32"/>
        <v>1.1377333333333333</v>
      </c>
      <c r="J640" s="174" t="s">
        <v>2538</v>
      </c>
    </row>
    <row r="641" spans="1:88" ht="30" customHeight="1">
      <c r="A641" s="173">
        <v>6</v>
      </c>
      <c r="B641" s="174" t="s">
        <v>2169</v>
      </c>
      <c r="C641" s="174" t="s">
        <v>3593</v>
      </c>
      <c r="D641" s="214" t="s">
        <v>3656</v>
      </c>
      <c r="E641" s="214" t="s">
        <v>3655</v>
      </c>
      <c r="F641" s="175">
        <v>166</v>
      </c>
      <c r="G641" s="175">
        <f t="shared" si="33"/>
        <v>116.2</v>
      </c>
      <c r="H641" s="176">
        <f t="shared" si="31"/>
        <v>0.59760000000000002</v>
      </c>
      <c r="I641" s="176">
        <f t="shared" si="32"/>
        <v>1.1730666666666667</v>
      </c>
      <c r="J641" s="174" t="s">
        <v>1432</v>
      </c>
    </row>
    <row r="642" spans="1:88" ht="30" customHeight="1">
      <c r="A642" s="173">
        <v>7</v>
      </c>
      <c r="B642" s="174" t="s">
        <v>2169</v>
      </c>
      <c r="C642" s="174" t="s">
        <v>3593</v>
      </c>
      <c r="D642" s="214" t="s">
        <v>3678</v>
      </c>
      <c r="E642" s="214" t="s">
        <v>3677</v>
      </c>
      <c r="F642" s="175">
        <v>140</v>
      </c>
      <c r="G642" s="175">
        <f t="shared" si="33"/>
        <v>98</v>
      </c>
      <c r="H642" s="176">
        <f t="shared" si="31"/>
        <v>0.504</v>
      </c>
      <c r="I642" s="176">
        <f t="shared" si="32"/>
        <v>0.9893333333333334</v>
      </c>
      <c r="J642" s="174" t="s">
        <v>1433</v>
      </c>
    </row>
    <row r="643" spans="1:88" ht="30" customHeight="1">
      <c r="A643" s="173">
        <v>8</v>
      </c>
      <c r="B643" s="174" t="s">
        <v>2169</v>
      </c>
      <c r="C643" s="174" t="s">
        <v>3593</v>
      </c>
      <c r="D643" s="214" t="s">
        <v>3678</v>
      </c>
      <c r="E643" s="214" t="s">
        <v>3679</v>
      </c>
      <c r="F643" s="175">
        <v>120</v>
      </c>
      <c r="G643" s="175">
        <f t="shared" si="33"/>
        <v>84</v>
      </c>
      <c r="H643" s="176">
        <f t="shared" si="31"/>
        <v>0.43199999999999994</v>
      </c>
      <c r="I643" s="176">
        <f t="shared" si="32"/>
        <v>0.84799999999999998</v>
      </c>
      <c r="J643" s="174" t="s">
        <v>1433</v>
      </c>
    </row>
    <row r="644" spans="1:88" ht="30" customHeight="1">
      <c r="A644" s="173">
        <v>9</v>
      </c>
      <c r="B644" s="174" t="s">
        <v>2169</v>
      </c>
      <c r="C644" s="174" t="s">
        <v>3593</v>
      </c>
      <c r="D644" s="214" t="s">
        <v>656</v>
      </c>
      <c r="E644" s="214" t="s">
        <v>655</v>
      </c>
      <c r="F644" s="175">
        <v>111</v>
      </c>
      <c r="G644" s="175">
        <f t="shared" si="33"/>
        <v>77.7</v>
      </c>
      <c r="H644" s="176">
        <f t="shared" si="31"/>
        <v>0.39960000000000001</v>
      </c>
      <c r="I644" s="176">
        <f t="shared" si="32"/>
        <v>0.78439999999999999</v>
      </c>
      <c r="J644" s="174" t="s">
        <v>1434</v>
      </c>
    </row>
    <row r="645" spans="1:88" ht="30" customHeight="1">
      <c r="A645" s="173">
        <v>10</v>
      </c>
      <c r="B645" s="174" t="s">
        <v>2169</v>
      </c>
      <c r="C645" s="174" t="s">
        <v>3593</v>
      </c>
      <c r="D645" s="214" t="s">
        <v>656</v>
      </c>
      <c r="E645" s="214" t="s">
        <v>657</v>
      </c>
      <c r="F645" s="175">
        <v>111</v>
      </c>
      <c r="G645" s="175">
        <f t="shared" si="33"/>
        <v>77.7</v>
      </c>
      <c r="H645" s="176">
        <f t="shared" si="31"/>
        <v>0.39960000000000001</v>
      </c>
      <c r="I645" s="176">
        <f t="shared" si="32"/>
        <v>0.78439999999999999</v>
      </c>
      <c r="J645" s="174" t="s">
        <v>1435</v>
      </c>
    </row>
    <row r="646" spans="1:88" ht="30" customHeight="1">
      <c r="A646" s="173">
        <v>11</v>
      </c>
      <c r="B646" s="174" t="s">
        <v>2169</v>
      </c>
      <c r="C646" s="174" t="s">
        <v>3593</v>
      </c>
      <c r="D646" s="214" t="s">
        <v>659</v>
      </c>
      <c r="E646" s="214" t="s">
        <v>3993</v>
      </c>
      <c r="F646" s="175">
        <v>184</v>
      </c>
      <c r="G646" s="175">
        <f t="shared" si="33"/>
        <v>128.80000000000001</v>
      </c>
      <c r="H646" s="176">
        <f t="shared" si="31"/>
        <v>0.66239999999999999</v>
      </c>
      <c r="I646" s="176">
        <f t="shared" si="32"/>
        <v>1.3002666666666667</v>
      </c>
      <c r="J646" s="174" t="s">
        <v>1436</v>
      </c>
    </row>
    <row r="647" spans="1:88" ht="30" customHeight="1">
      <c r="A647" s="173">
        <v>12</v>
      </c>
      <c r="B647" s="174" t="s">
        <v>2169</v>
      </c>
      <c r="C647" s="174" t="s">
        <v>3593</v>
      </c>
      <c r="D647" s="214" t="s">
        <v>659</v>
      </c>
      <c r="E647" s="214" t="s">
        <v>660</v>
      </c>
      <c r="F647" s="175">
        <v>118</v>
      </c>
      <c r="G647" s="175">
        <f t="shared" si="33"/>
        <v>82.6</v>
      </c>
      <c r="H647" s="176">
        <f t="shared" si="31"/>
        <v>0.42479999999999996</v>
      </c>
      <c r="I647" s="176">
        <f t="shared" si="32"/>
        <v>0.83386666666666676</v>
      </c>
      <c r="J647" s="174" t="s">
        <v>1436</v>
      </c>
    </row>
    <row r="648" spans="1:88" s="160" customFormat="1" ht="30" customHeight="1">
      <c r="A648" s="181">
        <v>13</v>
      </c>
      <c r="B648" s="182" t="s">
        <v>2169</v>
      </c>
      <c r="C648" s="182" t="s">
        <v>3605</v>
      </c>
      <c r="D648" s="219" t="s">
        <v>3605</v>
      </c>
      <c r="E648" s="219" t="s">
        <v>3604</v>
      </c>
      <c r="F648" s="183">
        <v>413</v>
      </c>
      <c r="G648" s="183">
        <f t="shared" si="33"/>
        <v>289.10000000000002</v>
      </c>
      <c r="H648" s="176">
        <f t="shared" si="31"/>
        <v>1.4868000000000001</v>
      </c>
      <c r="I648" s="176">
        <f t="shared" si="32"/>
        <v>2.918533333333333</v>
      </c>
      <c r="J648" s="182" t="s">
        <v>1437</v>
      </c>
      <c r="K648" s="159"/>
      <c r="L648" s="159"/>
      <c r="M648" s="159"/>
      <c r="N648" s="159"/>
      <c r="O648" s="159"/>
      <c r="P648" s="159"/>
      <c r="Q648" s="159"/>
      <c r="R648" s="159"/>
      <c r="S648" s="159"/>
      <c r="T648" s="159"/>
      <c r="U648" s="159"/>
      <c r="V648" s="159"/>
      <c r="W648" s="159"/>
      <c r="X648" s="159"/>
      <c r="Y648" s="159"/>
      <c r="Z648" s="159"/>
      <c r="AA648" s="159"/>
      <c r="AB648" s="159"/>
      <c r="AC648" s="159"/>
      <c r="AD648" s="159"/>
      <c r="AE648" s="159"/>
      <c r="AF648" s="159"/>
      <c r="AG648" s="159"/>
      <c r="AH648" s="159"/>
      <c r="AI648" s="159"/>
      <c r="AJ648" s="159"/>
      <c r="AK648" s="159"/>
      <c r="AL648" s="159"/>
      <c r="AM648" s="159"/>
      <c r="AN648" s="159"/>
      <c r="AO648" s="159"/>
      <c r="AP648" s="159"/>
      <c r="AQ648" s="159"/>
      <c r="AR648" s="159"/>
      <c r="AS648" s="159"/>
      <c r="AT648" s="159"/>
      <c r="AU648" s="159"/>
      <c r="AV648" s="159"/>
      <c r="AW648" s="159"/>
      <c r="AX648" s="159"/>
      <c r="AY648" s="159"/>
      <c r="AZ648" s="159"/>
      <c r="BA648" s="159"/>
      <c r="BB648" s="159"/>
      <c r="BC648" s="159"/>
      <c r="BD648" s="159"/>
      <c r="BE648" s="159"/>
      <c r="BF648" s="159"/>
      <c r="BG648" s="159"/>
      <c r="BH648" s="159"/>
      <c r="BI648" s="159"/>
      <c r="BJ648" s="159"/>
      <c r="BK648" s="159"/>
      <c r="BL648" s="159"/>
      <c r="BM648" s="159"/>
      <c r="BN648" s="159"/>
      <c r="BO648" s="159"/>
      <c r="BP648" s="159"/>
      <c r="BQ648" s="159"/>
      <c r="BR648" s="159"/>
      <c r="BS648" s="159"/>
      <c r="BT648" s="159"/>
      <c r="BU648" s="159"/>
      <c r="BV648" s="159"/>
      <c r="BW648" s="159"/>
      <c r="BX648" s="159"/>
      <c r="BY648" s="159"/>
      <c r="BZ648" s="159"/>
      <c r="CA648" s="159"/>
      <c r="CB648" s="159"/>
      <c r="CC648" s="159"/>
      <c r="CD648" s="159"/>
      <c r="CE648" s="159"/>
      <c r="CF648" s="159"/>
      <c r="CG648" s="159"/>
      <c r="CH648" s="159"/>
      <c r="CI648" s="159"/>
      <c r="CJ648" s="159"/>
    </row>
    <row r="649" spans="1:88" s="160" customFormat="1" ht="30" customHeight="1">
      <c r="A649" s="181">
        <v>14</v>
      </c>
      <c r="B649" s="182" t="s">
        <v>2169</v>
      </c>
      <c r="C649" s="182" t="s">
        <v>3605</v>
      </c>
      <c r="D649" s="219" t="s">
        <v>3605</v>
      </c>
      <c r="E649" s="219" t="s">
        <v>3606</v>
      </c>
      <c r="F649" s="183">
        <v>357</v>
      </c>
      <c r="G649" s="183">
        <f t="shared" si="33"/>
        <v>249.9</v>
      </c>
      <c r="H649" s="176">
        <f t="shared" si="31"/>
        <v>1.2852000000000001</v>
      </c>
      <c r="I649" s="176">
        <f t="shared" si="32"/>
        <v>2.5228000000000002</v>
      </c>
      <c r="J649" s="182" t="s">
        <v>1437</v>
      </c>
      <c r="K649" s="159"/>
      <c r="L649" s="159"/>
      <c r="M649" s="159"/>
      <c r="N649" s="159"/>
      <c r="O649" s="159"/>
      <c r="P649" s="159"/>
      <c r="Q649" s="159"/>
      <c r="R649" s="159"/>
      <c r="S649" s="159"/>
      <c r="T649" s="159"/>
      <c r="U649" s="159"/>
      <c r="V649" s="159"/>
      <c r="W649" s="159"/>
      <c r="X649" s="159"/>
      <c r="Y649" s="159"/>
      <c r="Z649" s="159"/>
      <c r="AA649" s="159"/>
      <c r="AB649" s="159"/>
      <c r="AC649" s="159"/>
      <c r="AD649" s="159"/>
      <c r="AE649" s="159"/>
      <c r="AF649" s="159"/>
      <c r="AG649" s="159"/>
      <c r="AH649" s="159"/>
      <c r="AI649" s="159"/>
      <c r="AJ649" s="159"/>
      <c r="AK649" s="159"/>
      <c r="AL649" s="159"/>
      <c r="AM649" s="159"/>
      <c r="AN649" s="159"/>
      <c r="AO649" s="159"/>
      <c r="AP649" s="159"/>
      <c r="AQ649" s="159"/>
      <c r="AR649" s="159"/>
      <c r="AS649" s="159"/>
      <c r="AT649" s="159"/>
      <c r="AU649" s="159"/>
      <c r="AV649" s="159"/>
      <c r="AW649" s="159"/>
      <c r="AX649" s="159"/>
      <c r="AY649" s="159"/>
      <c r="AZ649" s="159"/>
      <c r="BA649" s="159"/>
      <c r="BB649" s="159"/>
      <c r="BC649" s="159"/>
      <c r="BD649" s="159"/>
      <c r="BE649" s="159"/>
      <c r="BF649" s="159"/>
      <c r="BG649" s="159"/>
      <c r="BH649" s="159"/>
      <c r="BI649" s="159"/>
      <c r="BJ649" s="159"/>
      <c r="BK649" s="159"/>
      <c r="BL649" s="159"/>
      <c r="BM649" s="159"/>
      <c r="BN649" s="159"/>
      <c r="BO649" s="159"/>
      <c r="BP649" s="159"/>
      <c r="BQ649" s="159"/>
      <c r="BR649" s="159"/>
      <c r="BS649" s="159"/>
      <c r="BT649" s="159"/>
      <c r="BU649" s="159"/>
      <c r="BV649" s="159"/>
      <c r="BW649" s="159"/>
      <c r="BX649" s="159"/>
      <c r="BY649" s="159"/>
      <c r="BZ649" s="159"/>
      <c r="CA649" s="159"/>
      <c r="CB649" s="159"/>
      <c r="CC649" s="159"/>
      <c r="CD649" s="159"/>
      <c r="CE649" s="159"/>
      <c r="CF649" s="159"/>
      <c r="CG649" s="159"/>
      <c r="CH649" s="159"/>
      <c r="CI649" s="159"/>
      <c r="CJ649" s="159"/>
    </row>
    <row r="650" spans="1:88" s="160" customFormat="1" ht="30" customHeight="1">
      <c r="A650" s="181">
        <v>15</v>
      </c>
      <c r="B650" s="182" t="s">
        <v>2169</v>
      </c>
      <c r="C650" s="182" t="s">
        <v>3605</v>
      </c>
      <c r="D650" s="219" t="s">
        <v>3605</v>
      </c>
      <c r="E650" s="219" t="s">
        <v>3607</v>
      </c>
      <c r="F650" s="183">
        <v>112</v>
      </c>
      <c r="G650" s="183">
        <f t="shared" si="33"/>
        <v>78.400000000000006</v>
      </c>
      <c r="H650" s="176">
        <f t="shared" si="31"/>
        <v>0.4032</v>
      </c>
      <c r="I650" s="176">
        <f t="shared" si="32"/>
        <v>0.79146666666666665</v>
      </c>
      <c r="J650" s="182" t="s">
        <v>1437</v>
      </c>
      <c r="K650" s="159"/>
      <c r="L650" s="159"/>
      <c r="M650" s="159"/>
      <c r="N650" s="159"/>
      <c r="O650" s="159"/>
      <c r="P650" s="159"/>
      <c r="Q650" s="159"/>
      <c r="R650" s="159"/>
      <c r="S650" s="159"/>
      <c r="T650" s="159"/>
      <c r="U650" s="159"/>
      <c r="V650" s="159"/>
      <c r="W650" s="159"/>
      <c r="X650" s="159"/>
      <c r="Y650" s="159"/>
      <c r="Z650" s="159"/>
      <c r="AA650" s="159"/>
      <c r="AB650" s="159"/>
      <c r="AC650" s="159"/>
      <c r="AD650" s="159"/>
      <c r="AE650" s="159"/>
      <c r="AF650" s="159"/>
      <c r="AG650" s="159"/>
      <c r="AH650" s="159"/>
      <c r="AI650" s="159"/>
      <c r="AJ650" s="159"/>
      <c r="AK650" s="159"/>
      <c r="AL650" s="159"/>
      <c r="AM650" s="159"/>
      <c r="AN650" s="159"/>
      <c r="AO650" s="159"/>
      <c r="AP650" s="159"/>
      <c r="AQ650" s="159"/>
      <c r="AR650" s="159"/>
      <c r="AS650" s="159"/>
      <c r="AT650" s="159"/>
      <c r="AU650" s="159"/>
      <c r="AV650" s="159"/>
      <c r="AW650" s="159"/>
      <c r="AX650" s="159"/>
      <c r="AY650" s="159"/>
      <c r="AZ650" s="159"/>
      <c r="BA650" s="159"/>
      <c r="BB650" s="159"/>
      <c r="BC650" s="159"/>
      <c r="BD650" s="159"/>
      <c r="BE650" s="159"/>
      <c r="BF650" s="159"/>
      <c r="BG650" s="159"/>
      <c r="BH650" s="159"/>
      <c r="BI650" s="159"/>
      <c r="BJ650" s="159"/>
      <c r="BK650" s="159"/>
      <c r="BL650" s="159"/>
      <c r="BM650" s="159"/>
      <c r="BN650" s="159"/>
      <c r="BO650" s="159"/>
      <c r="BP650" s="159"/>
      <c r="BQ650" s="159"/>
      <c r="BR650" s="159"/>
      <c r="BS650" s="159"/>
      <c r="BT650" s="159"/>
      <c r="BU650" s="159"/>
      <c r="BV650" s="159"/>
      <c r="BW650" s="159"/>
      <c r="BX650" s="159"/>
      <c r="BY650" s="159"/>
      <c r="BZ650" s="159"/>
      <c r="CA650" s="159"/>
      <c r="CB650" s="159"/>
      <c r="CC650" s="159"/>
      <c r="CD650" s="159"/>
      <c r="CE650" s="159"/>
      <c r="CF650" s="159"/>
      <c r="CG650" s="159"/>
      <c r="CH650" s="159"/>
      <c r="CI650" s="159"/>
      <c r="CJ650" s="159"/>
    </row>
    <row r="651" spans="1:88" ht="30" customHeight="1">
      <c r="A651" s="173">
        <v>16</v>
      </c>
      <c r="B651" s="174" t="s">
        <v>2169</v>
      </c>
      <c r="C651" s="174" t="s">
        <v>3605</v>
      </c>
      <c r="D651" s="214" t="s">
        <v>3612</v>
      </c>
      <c r="E651" s="214" t="s">
        <v>3611</v>
      </c>
      <c r="F651" s="175">
        <v>125</v>
      </c>
      <c r="G651" s="175">
        <f t="shared" si="33"/>
        <v>87.5</v>
      </c>
      <c r="H651" s="176">
        <f t="shared" ref="H651:H714" si="34">F651*54/100*2/3/100</f>
        <v>0.45</v>
      </c>
      <c r="I651" s="176">
        <f t="shared" ref="I651:I714" si="35">F651*53/100*2/3*2/100</f>
        <v>0.8833333333333333</v>
      </c>
      <c r="J651" s="174" t="s">
        <v>1438</v>
      </c>
    </row>
    <row r="652" spans="1:88" ht="30" customHeight="1">
      <c r="A652" s="173">
        <v>17</v>
      </c>
      <c r="B652" s="174" t="s">
        <v>2169</v>
      </c>
      <c r="C652" s="174" t="s">
        <v>3605</v>
      </c>
      <c r="D652" s="214" t="s">
        <v>3612</v>
      </c>
      <c r="E652" s="214" t="s">
        <v>3613</v>
      </c>
      <c r="F652" s="175">
        <v>166</v>
      </c>
      <c r="G652" s="175">
        <f t="shared" si="33"/>
        <v>116.2</v>
      </c>
      <c r="H652" s="176">
        <f t="shared" si="34"/>
        <v>0.59760000000000002</v>
      </c>
      <c r="I652" s="176">
        <f t="shared" si="35"/>
        <v>1.1730666666666667</v>
      </c>
      <c r="J652" s="174" t="s">
        <v>1438</v>
      </c>
    </row>
    <row r="653" spans="1:88" ht="30" customHeight="1">
      <c r="A653" s="173">
        <v>18</v>
      </c>
      <c r="B653" s="174" t="s">
        <v>2169</v>
      </c>
      <c r="C653" s="174" t="s">
        <v>3605</v>
      </c>
      <c r="D653" s="214" t="s">
        <v>3649</v>
      </c>
      <c r="E653" s="214" t="s">
        <v>3648</v>
      </c>
      <c r="F653" s="175">
        <v>106</v>
      </c>
      <c r="G653" s="175">
        <f t="shared" si="33"/>
        <v>74.2</v>
      </c>
      <c r="H653" s="176">
        <f t="shared" si="34"/>
        <v>0.38160000000000005</v>
      </c>
      <c r="I653" s="176">
        <f t="shared" si="35"/>
        <v>0.74906666666666666</v>
      </c>
      <c r="J653" s="174" t="s">
        <v>1439</v>
      </c>
    </row>
    <row r="654" spans="1:88" ht="30" customHeight="1">
      <c r="A654" s="173">
        <v>19</v>
      </c>
      <c r="B654" s="174" t="s">
        <v>2169</v>
      </c>
      <c r="C654" s="174" t="s">
        <v>3605</v>
      </c>
      <c r="D654" s="214" t="s">
        <v>3651</v>
      </c>
      <c r="E654" s="214" t="s">
        <v>3650</v>
      </c>
      <c r="F654" s="175">
        <v>184</v>
      </c>
      <c r="G654" s="175">
        <f t="shared" si="33"/>
        <v>128.80000000000001</v>
      </c>
      <c r="H654" s="176">
        <f t="shared" si="34"/>
        <v>0.66239999999999999</v>
      </c>
      <c r="I654" s="176">
        <f t="shared" si="35"/>
        <v>1.3002666666666667</v>
      </c>
      <c r="J654" s="174" t="s">
        <v>1440</v>
      </c>
    </row>
    <row r="655" spans="1:88" ht="30" customHeight="1">
      <c r="A655" s="173">
        <v>20</v>
      </c>
      <c r="B655" s="174" t="s">
        <v>2169</v>
      </c>
      <c r="C655" s="174" t="s">
        <v>3605</v>
      </c>
      <c r="D655" s="214" t="s">
        <v>3651</v>
      </c>
      <c r="E655" s="214" t="s">
        <v>3652</v>
      </c>
      <c r="F655" s="175">
        <v>77</v>
      </c>
      <c r="G655" s="175">
        <f t="shared" ref="G655:G718" si="36">F655*70/100</f>
        <v>53.9</v>
      </c>
      <c r="H655" s="176">
        <f t="shared" si="34"/>
        <v>0.2772</v>
      </c>
      <c r="I655" s="176">
        <f t="shared" si="35"/>
        <v>0.54413333333333336</v>
      </c>
      <c r="J655" s="174" t="s">
        <v>1440</v>
      </c>
    </row>
    <row r="656" spans="1:88" ht="30" customHeight="1">
      <c r="A656" s="173">
        <v>21</v>
      </c>
      <c r="B656" s="174" t="s">
        <v>2169</v>
      </c>
      <c r="C656" s="174" t="s">
        <v>3605</v>
      </c>
      <c r="D656" s="214" t="s">
        <v>3660</v>
      </c>
      <c r="E656" s="214" t="s">
        <v>3659</v>
      </c>
      <c r="F656" s="175">
        <v>67</v>
      </c>
      <c r="G656" s="175">
        <f t="shared" si="36"/>
        <v>46.9</v>
      </c>
      <c r="H656" s="176">
        <f t="shared" si="34"/>
        <v>0.2412</v>
      </c>
      <c r="I656" s="176">
        <f t="shared" si="35"/>
        <v>0.47346666666666665</v>
      </c>
      <c r="J656" s="174" t="s">
        <v>1441</v>
      </c>
    </row>
    <row r="657" spans="1:10" ht="30" customHeight="1">
      <c r="A657" s="173">
        <v>22</v>
      </c>
      <c r="B657" s="174" t="s">
        <v>2169</v>
      </c>
      <c r="C657" s="174" t="s">
        <v>3605</v>
      </c>
      <c r="D657" s="214" t="s">
        <v>3660</v>
      </c>
      <c r="E657" s="214" t="s">
        <v>3661</v>
      </c>
      <c r="F657" s="175">
        <v>53</v>
      </c>
      <c r="G657" s="175">
        <f t="shared" si="36"/>
        <v>37.1</v>
      </c>
      <c r="H657" s="176">
        <f t="shared" si="34"/>
        <v>0.19080000000000003</v>
      </c>
      <c r="I657" s="176">
        <f t="shared" si="35"/>
        <v>0.37453333333333333</v>
      </c>
      <c r="J657" s="174" t="s">
        <v>1441</v>
      </c>
    </row>
    <row r="658" spans="1:10" ht="30" customHeight="1">
      <c r="A658" s="173">
        <v>23</v>
      </c>
      <c r="B658" s="174" t="s">
        <v>2169</v>
      </c>
      <c r="C658" s="174" t="s">
        <v>3605</v>
      </c>
      <c r="D658" s="214" t="s">
        <v>3660</v>
      </c>
      <c r="E658" s="214" t="s">
        <v>3662</v>
      </c>
      <c r="F658" s="175">
        <v>125</v>
      </c>
      <c r="G658" s="175">
        <f t="shared" si="36"/>
        <v>87.5</v>
      </c>
      <c r="H658" s="176">
        <f t="shared" si="34"/>
        <v>0.45</v>
      </c>
      <c r="I658" s="176">
        <f t="shared" si="35"/>
        <v>0.8833333333333333</v>
      </c>
      <c r="J658" s="174" t="s">
        <v>1441</v>
      </c>
    </row>
    <row r="659" spans="1:10" ht="30" customHeight="1">
      <c r="A659" s="173">
        <v>24</v>
      </c>
      <c r="B659" s="174" t="s">
        <v>2169</v>
      </c>
      <c r="C659" s="174" t="s">
        <v>3605</v>
      </c>
      <c r="D659" s="214" t="s">
        <v>3672</v>
      </c>
      <c r="E659" s="214" t="s">
        <v>3671</v>
      </c>
      <c r="F659" s="175">
        <v>217</v>
      </c>
      <c r="G659" s="175">
        <f t="shared" si="36"/>
        <v>151.9</v>
      </c>
      <c r="H659" s="176">
        <f t="shared" si="34"/>
        <v>0.78120000000000001</v>
      </c>
      <c r="I659" s="176">
        <f t="shared" si="35"/>
        <v>1.5334666666666665</v>
      </c>
      <c r="J659" s="174" t="s">
        <v>1442</v>
      </c>
    </row>
    <row r="660" spans="1:10" ht="30" customHeight="1">
      <c r="A660" s="173">
        <v>25</v>
      </c>
      <c r="B660" s="174" t="s">
        <v>2169</v>
      </c>
      <c r="C660" s="174" t="s">
        <v>3602</v>
      </c>
      <c r="D660" s="214" t="s">
        <v>3603</v>
      </c>
      <c r="E660" s="214" t="s">
        <v>3329</v>
      </c>
      <c r="F660" s="175">
        <v>269</v>
      </c>
      <c r="G660" s="175">
        <f t="shared" si="36"/>
        <v>188.3</v>
      </c>
      <c r="H660" s="176">
        <f t="shared" si="34"/>
        <v>0.96839999999999993</v>
      </c>
      <c r="I660" s="176">
        <f t="shared" si="35"/>
        <v>1.9009333333333334</v>
      </c>
      <c r="J660" s="174" t="s">
        <v>1443</v>
      </c>
    </row>
    <row r="661" spans="1:10" ht="30" customHeight="1">
      <c r="A661" s="173">
        <v>26</v>
      </c>
      <c r="B661" s="174" t="s">
        <v>2169</v>
      </c>
      <c r="C661" s="174" t="s">
        <v>3602</v>
      </c>
      <c r="D661" s="214" t="s">
        <v>3609</v>
      </c>
      <c r="E661" s="214" t="s">
        <v>3608</v>
      </c>
      <c r="F661" s="175">
        <v>151</v>
      </c>
      <c r="G661" s="175">
        <f t="shared" si="36"/>
        <v>105.7</v>
      </c>
      <c r="H661" s="176">
        <f t="shared" si="34"/>
        <v>0.54360000000000008</v>
      </c>
      <c r="I661" s="176">
        <f t="shared" si="35"/>
        <v>1.0670666666666666</v>
      </c>
      <c r="J661" s="174" t="s">
        <v>1444</v>
      </c>
    </row>
    <row r="662" spans="1:10" ht="30" customHeight="1">
      <c r="A662" s="173">
        <v>27</v>
      </c>
      <c r="B662" s="174" t="s">
        <v>2169</v>
      </c>
      <c r="C662" s="174" t="s">
        <v>3602</v>
      </c>
      <c r="D662" s="214" t="s">
        <v>3609</v>
      </c>
      <c r="E662" s="214" t="s">
        <v>3610</v>
      </c>
      <c r="F662" s="175">
        <v>96</v>
      </c>
      <c r="G662" s="175">
        <f t="shared" si="36"/>
        <v>67.2</v>
      </c>
      <c r="H662" s="176">
        <f t="shared" si="34"/>
        <v>0.34560000000000002</v>
      </c>
      <c r="I662" s="176">
        <f t="shared" si="35"/>
        <v>0.6784</v>
      </c>
      <c r="J662" s="174" t="s">
        <v>1445</v>
      </c>
    </row>
    <row r="663" spans="1:10" ht="30" customHeight="1">
      <c r="A663" s="173">
        <v>28</v>
      </c>
      <c r="B663" s="174" t="s">
        <v>2169</v>
      </c>
      <c r="C663" s="174" t="s">
        <v>3602</v>
      </c>
      <c r="D663" s="214" t="s">
        <v>3602</v>
      </c>
      <c r="E663" s="214" t="s">
        <v>3618</v>
      </c>
      <c r="F663" s="175">
        <v>145</v>
      </c>
      <c r="G663" s="175">
        <f t="shared" si="36"/>
        <v>101.5</v>
      </c>
      <c r="H663" s="176">
        <f t="shared" si="34"/>
        <v>0.52199999999999991</v>
      </c>
      <c r="I663" s="176">
        <f t="shared" si="35"/>
        <v>1.0246666666666666</v>
      </c>
      <c r="J663" s="174" t="s">
        <v>1446</v>
      </c>
    </row>
    <row r="664" spans="1:10" ht="30" customHeight="1">
      <c r="A664" s="173">
        <v>29</v>
      </c>
      <c r="B664" s="174" t="s">
        <v>2169</v>
      </c>
      <c r="C664" s="174" t="s">
        <v>3602</v>
      </c>
      <c r="D664" s="214" t="s">
        <v>3602</v>
      </c>
      <c r="E664" s="214" t="s">
        <v>3619</v>
      </c>
      <c r="F664" s="175">
        <v>63</v>
      </c>
      <c r="G664" s="175">
        <f t="shared" si="36"/>
        <v>44.1</v>
      </c>
      <c r="H664" s="176">
        <f t="shared" si="34"/>
        <v>0.22680000000000003</v>
      </c>
      <c r="I664" s="176">
        <f t="shared" si="35"/>
        <v>0.44520000000000004</v>
      </c>
      <c r="J664" s="174" t="s">
        <v>1447</v>
      </c>
    </row>
    <row r="665" spans="1:10" ht="30" customHeight="1">
      <c r="A665" s="173">
        <v>30</v>
      </c>
      <c r="B665" s="174" t="s">
        <v>2169</v>
      </c>
      <c r="C665" s="174" t="s">
        <v>3602</v>
      </c>
      <c r="D665" s="214" t="s">
        <v>3621</v>
      </c>
      <c r="E665" s="214" t="s">
        <v>3620</v>
      </c>
      <c r="F665" s="175">
        <v>127</v>
      </c>
      <c r="G665" s="175">
        <f t="shared" si="36"/>
        <v>88.9</v>
      </c>
      <c r="H665" s="176">
        <f t="shared" si="34"/>
        <v>0.4572</v>
      </c>
      <c r="I665" s="176">
        <f t="shared" si="35"/>
        <v>0.89746666666666675</v>
      </c>
      <c r="J665" s="174" t="s">
        <v>1448</v>
      </c>
    </row>
    <row r="666" spans="1:10" ht="30" customHeight="1">
      <c r="A666" s="173">
        <v>31</v>
      </c>
      <c r="B666" s="174" t="s">
        <v>2169</v>
      </c>
      <c r="C666" s="174" t="s">
        <v>3602</v>
      </c>
      <c r="D666" s="214" t="s">
        <v>3640</v>
      </c>
      <c r="E666" s="214" t="s">
        <v>3639</v>
      </c>
      <c r="F666" s="175">
        <v>63</v>
      </c>
      <c r="G666" s="175">
        <f t="shared" si="36"/>
        <v>44.1</v>
      </c>
      <c r="H666" s="176">
        <f t="shared" si="34"/>
        <v>0.22680000000000003</v>
      </c>
      <c r="I666" s="176">
        <f t="shared" si="35"/>
        <v>0.44520000000000004</v>
      </c>
      <c r="J666" s="174" t="s">
        <v>1449</v>
      </c>
    </row>
    <row r="667" spans="1:10" ht="30" customHeight="1">
      <c r="A667" s="173">
        <v>32</v>
      </c>
      <c r="B667" s="174" t="s">
        <v>2169</v>
      </c>
      <c r="C667" s="174" t="s">
        <v>3602</v>
      </c>
      <c r="D667" s="214" t="s">
        <v>3640</v>
      </c>
      <c r="E667" s="214" t="s">
        <v>3641</v>
      </c>
      <c r="F667" s="175">
        <v>207</v>
      </c>
      <c r="G667" s="175">
        <f t="shared" si="36"/>
        <v>144.9</v>
      </c>
      <c r="H667" s="176">
        <f t="shared" si="34"/>
        <v>0.74519999999999997</v>
      </c>
      <c r="I667" s="176">
        <f t="shared" si="35"/>
        <v>1.4628000000000001</v>
      </c>
      <c r="J667" s="174" t="s">
        <v>1449</v>
      </c>
    </row>
    <row r="668" spans="1:10" ht="30" customHeight="1">
      <c r="A668" s="173">
        <v>33</v>
      </c>
      <c r="B668" s="174" t="s">
        <v>2169</v>
      </c>
      <c r="C668" s="174" t="s">
        <v>3602</v>
      </c>
      <c r="D668" s="214" t="s">
        <v>3687</v>
      </c>
      <c r="E668" s="214" t="s">
        <v>3686</v>
      </c>
      <c r="F668" s="175">
        <v>122</v>
      </c>
      <c r="G668" s="175">
        <f t="shared" si="36"/>
        <v>85.4</v>
      </c>
      <c r="H668" s="176">
        <f t="shared" si="34"/>
        <v>0.43919999999999992</v>
      </c>
      <c r="I668" s="176">
        <f t="shared" si="35"/>
        <v>0.8621333333333332</v>
      </c>
      <c r="J668" s="174" t="s">
        <v>1449</v>
      </c>
    </row>
    <row r="669" spans="1:10" ht="30" customHeight="1">
      <c r="A669" s="173">
        <v>34</v>
      </c>
      <c r="B669" s="174" t="s">
        <v>2169</v>
      </c>
      <c r="C669" s="174" t="s">
        <v>3602</v>
      </c>
      <c r="D669" s="214" t="s">
        <v>3687</v>
      </c>
      <c r="E669" s="214" t="s">
        <v>3688</v>
      </c>
      <c r="F669" s="175">
        <v>182</v>
      </c>
      <c r="G669" s="175">
        <f t="shared" si="36"/>
        <v>127.4</v>
      </c>
      <c r="H669" s="176">
        <f t="shared" si="34"/>
        <v>0.6552</v>
      </c>
      <c r="I669" s="176">
        <f t="shared" si="35"/>
        <v>1.2861333333333331</v>
      </c>
      <c r="J669" s="174" t="s">
        <v>1449</v>
      </c>
    </row>
    <row r="670" spans="1:10" ht="30" customHeight="1">
      <c r="A670" s="173">
        <v>35</v>
      </c>
      <c r="B670" s="174" t="s">
        <v>2169</v>
      </c>
      <c r="C670" s="174" t="s">
        <v>3602</v>
      </c>
      <c r="D670" s="214" t="s">
        <v>3687</v>
      </c>
      <c r="E670" s="214" t="s">
        <v>643</v>
      </c>
      <c r="F670" s="175">
        <v>136</v>
      </c>
      <c r="G670" s="175">
        <f t="shared" si="36"/>
        <v>95.2</v>
      </c>
      <c r="H670" s="176">
        <f t="shared" si="34"/>
        <v>0.48960000000000004</v>
      </c>
      <c r="I670" s="176">
        <f t="shared" si="35"/>
        <v>0.96106666666666674</v>
      </c>
      <c r="J670" s="174" t="s">
        <v>1443</v>
      </c>
    </row>
    <row r="671" spans="1:10" ht="30" customHeight="1">
      <c r="A671" s="173">
        <v>36</v>
      </c>
      <c r="B671" s="174" t="s">
        <v>2169</v>
      </c>
      <c r="C671" s="174" t="s">
        <v>3600</v>
      </c>
      <c r="D671" s="214" t="s">
        <v>3601</v>
      </c>
      <c r="E671" s="214" t="s">
        <v>3599</v>
      </c>
      <c r="F671" s="175">
        <v>142</v>
      </c>
      <c r="G671" s="175">
        <f t="shared" si="36"/>
        <v>99.4</v>
      </c>
      <c r="H671" s="176">
        <f t="shared" si="34"/>
        <v>0.5112000000000001</v>
      </c>
      <c r="I671" s="176">
        <f t="shared" si="35"/>
        <v>1.0034666666666667</v>
      </c>
      <c r="J671" s="174" t="s">
        <v>4397</v>
      </c>
    </row>
    <row r="672" spans="1:10" ht="30" customHeight="1">
      <c r="A672" s="173">
        <v>37</v>
      </c>
      <c r="B672" s="174" t="s">
        <v>2169</v>
      </c>
      <c r="C672" s="174" t="s">
        <v>3600</v>
      </c>
      <c r="D672" s="214" t="s">
        <v>3600</v>
      </c>
      <c r="E672" s="214" t="s">
        <v>3630</v>
      </c>
      <c r="F672" s="175">
        <v>117</v>
      </c>
      <c r="G672" s="175">
        <f t="shared" si="36"/>
        <v>81.900000000000006</v>
      </c>
      <c r="H672" s="176">
        <f t="shared" si="34"/>
        <v>0.42119999999999996</v>
      </c>
      <c r="I672" s="176">
        <f t="shared" si="35"/>
        <v>0.82679999999999998</v>
      </c>
      <c r="J672" s="174" t="s">
        <v>4398</v>
      </c>
    </row>
    <row r="673" spans="1:10" ht="30" customHeight="1">
      <c r="A673" s="173">
        <v>38</v>
      </c>
      <c r="B673" s="174" t="s">
        <v>2169</v>
      </c>
      <c r="C673" s="174" t="s">
        <v>3600</v>
      </c>
      <c r="D673" s="214" t="s">
        <v>3600</v>
      </c>
      <c r="E673" s="214" t="s">
        <v>3631</v>
      </c>
      <c r="F673" s="175">
        <v>146</v>
      </c>
      <c r="G673" s="175">
        <f t="shared" si="36"/>
        <v>102.2</v>
      </c>
      <c r="H673" s="176">
        <f t="shared" si="34"/>
        <v>0.52560000000000007</v>
      </c>
      <c r="I673" s="176">
        <f t="shared" si="35"/>
        <v>1.0317333333333334</v>
      </c>
      <c r="J673" s="174" t="s">
        <v>4398</v>
      </c>
    </row>
    <row r="674" spans="1:10" ht="30" customHeight="1">
      <c r="A674" s="173">
        <v>39</v>
      </c>
      <c r="B674" s="174" t="s">
        <v>2169</v>
      </c>
      <c r="C674" s="174" t="s">
        <v>3600</v>
      </c>
      <c r="D674" s="214" t="s">
        <v>3647</v>
      </c>
      <c r="E674" s="214" t="s">
        <v>3646</v>
      </c>
      <c r="F674" s="175">
        <v>142</v>
      </c>
      <c r="G674" s="175">
        <f t="shared" si="36"/>
        <v>99.4</v>
      </c>
      <c r="H674" s="176">
        <f t="shared" si="34"/>
        <v>0.5112000000000001</v>
      </c>
      <c r="I674" s="176">
        <f t="shared" si="35"/>
        <v>1.0034666666666667</v>
      </c>
      <c r="J674" s="174" t="s">
        <v>4399</v>
      </c>
    </row>
    <row r="675" spans="1:10" ht="30" customHeight="1">
      <c r="A675" s="173">
        <v>40</v>
      </c>
      <c r="B675" s="174" t="s">
        <v>2169</v>
      </c>
      <c r="C675" s="174" t="s">
        <v>3600</v>
      </c>
      <c r="D675" s="214" t="s">
        <v>3654</v>
      </c>
      <c r="E675" s="214" t="s">
        <v>3653</v>
      </c>
      <c r="F675" s="175">
        <v>193</v>
      </c>
      <c r="G675" s="175">
        <f t="shared" si="36"/>
        <v>135.1</v>
      </c>
      <c r="H675" s="176">
        <f t="shared" si="34"/>
        <v>0.69480000000000008</v>
      </c>
      <c r="I675" s="176">
        <f t="shared" si="35"/>
        <v>1.3638666666666668</v>
      </c>
      <c r="J675" s="174" t="s">
        <v>4400</v>
      </c>
    </row>
    <row r="676" spans="1:10" ht="30" customHeight="1">
      <c r="A676" s="173">
        <v>41</v>
      </c>
      <c r="B676" s="174" t="s">
        <v>2169</v>
      </c>
      <c r="C676" s="174" t="s">
        <v>3600</v>
      </c>
      <c r="D676" s="214" t="s">
        <v>3664</v>
      </c>
      <c r="E676" s="214" t="s">
        <v>3663</v>
      </c>
      <c r="F676" s="175">
        <v>175</v>
      </c>
      <c r="G676" s="175">
        <f t="shared" si="36"/>
        <v>122.5</v>
      </c>
      <c r="H676" s="176">
        <f t="shared" si="34"/>
        <v>0.63</v>
      </c>
      <c r="I676" s="176">
        <f t="shared" si="35"/>
        <v>1.2366666666666668</v>
      </c>
      <c r="J676" s="174" t="s">
        <v>4402</v>
      </c>
    </row>
    <row r="677" spans="1:10" ht="30" customHeight="1">
      <c r="A677" s="173">
        <v>42</v>
      </c>
      <c r="B677" s="174" t="s">
        <v>2169</v>
      </c>
      <c r="C677" s="174" t="s">
        <v>3600</v>
      </c>
      <c r="D677" s="214" t="s">
        <v>3664</v>
      </c>
      <c r="E677" s="214" t="s">
        <v>3665</v>
      </c>
      <c r="F677" s="175">
        <v>114</v>
      </c>
      <c r="G677" s="175">
        <f t="shared" si="36"/>
        <v>79.8</v>
      </c>
      <c r="H677" s="176">
        <f t="shared" si="34"/>
        <v>0.41039999999999999</v>
      </c>
      <c r="I677" s="176">
        <f t="shared" si="35"/>
        <v>0.80559999999999998</v>
      </c>
      <c r="J677" s="174" t="s">
        <v>4402</v>
      </c>
    </row>
    <row r="678" spans="1:10" ht="30" customHeight="1">
      <c r="A678" s="173">
        <v>43</v>
      </c>
      <c r="B678" s="174" t="s">
        <v>2169</v>
      </c>
      <c r="C678" s="174" t="s">
        <v>3623</v>
      </c>
      <c r="D678" s="214" t="s">
        <v>3624</v>
      </c>
      <c r="E678" s="214" t="s">
        <v>3622</v>
      </c>
      <c r="F678" s="175">
        <v>279</v>
      </c>
      <c r="G678" s="175">
        <f t="shared" si="36"/>
        <v>195.3</v>
      </c>
      <c r="H678" s="176">
        <f t="shared" si="34"/>
        <v>1.0044</v>
      </c>
      <c r="I678" s="176">
        <f t="shared" si="35"/>
        <v>1.9716</v>
      </c>
      <c r="J678" s="174" t="s">
        <v>1534</v>
      </c>
    </row>
    <row r="679" spans="1:10" ht="30" customHeight="1">
      <c r="A679" s="173">
        <v>44</v>
      </c>
      <c r="B679" s="174" t="s">
        <v>2169</v>
      </c>
      <c r="C679" s="174" t="s">
        <v>3623</v>
      </c>
      <c r="D679" s="214" t="s">
        <v>3624</v>
      </c>
      <c r="E679" s="214" t="s">
        <v>3625</v>
      </c>
      <c r="F679" s="175">
        <v>145</v>
      </c>
      <c r="G679" s="175">
        <f t="shared" si="36"/>
        <v>101.5</v>
      </c>
      <c r="H679" s="176">
        <f t="shared" si="34"/>
        <v>0.52199999999999991</v>
      </c>
      <c r="I679" s="176">
        <f t="shared" si="35"/>
        <v>1.0246666666666666</v>
      </c>
      <c r="J679" s="174" t="s">
        <v>1534</v>
      </c>
    </row>
    <row r="680" spans="1:10" ht="30" customHeight="1">
      <c r="A680" s="173">
        <v>45</v>
      </c>
      <c r="B680" s="174" t="s">
        <v>2169</v>
      </c>
      <c r="C680" s="174" t="s">
        <v>3623</v>
      </c>
      <c r="D680" s="214" t="s">
        <v>3624</v>
      </c>
      <c r="E680" s="214" t="s">
        <v>3626</v>
      </c>
      <c r="F680" s="175">
        <v>125</v>
      </c>
      <c r="G680" s="175">
        <f t="shared" si="36"/>
        <v>87.5</v>
      </c>
      <c r="H680" s="176">
        <f t="shared" si="34"/>
        <v>0.45</v>
      </c>
      <c r="I680" s="176">
        <f t="shared" si="35"/>
        <v>0.8833333333333333</v>
      </c>
      <c r="J680" s="174" t="s">
        <v>1534</v>
      </c>
    </row>
    <row r="681" spans="1:10" ht="30" customHeight="1">
      <c r="A681" s="173">
        <v>46</v>
      </c>
      <c r="B681" s="174" t="s">
        <v>2169</v>
      </c>
      <c r="C681" s="174" t="s">
        <v>3623</v>
      </c>
      <c r="D681" s="214" t="s">
        <v>3633</v>
      </c>
      <c r="E681" s="214" t="s">
        <v>3632</v>
      </c>
      <c r="F681" s="175">
        <v>151</v>
      </c>
      <c r="G681" s="175">
        <f t="shared" si="36"/>
        <v>105.7</v>
      </c>
      <c r="H681" s="176">
        <f t="shared" si="34"/>
        <v>0.54360000000000008</v>
      </c>
      <c r="I681" s="176">
        <f t="shared" si="35"/>
        <v>1.0670666666666666</v>
      </c>
      <c r="J681" s="174" t="s">
        <v>1535</v>
      </c>
    </row>
    <row r="682" spans="1:10" ht="30" customHeight="1">
      <c r="A682" s="173">
        <v>47</v>
      </c>
      <c r="B682" s="174" t="s">
        <v>2169</v>
      </c>
      <c r="C682" s="174" t="s">
        <v>3623</v>
      </c>
      <c r="D682" s="214" t="s">
        <v>3633</v>
      </c>
      <c r="E682" s="214" t="s">
        <v>3634</v>
      </c>
      <c r="F682" s="175">
        <v>165</v>
      </c>
      <c r="G682" s="175">
        <f t="shared" si="36"/>
        <v>115.5</v>
      </c>
      <c r="H682" s="176">
        <f t="shared" si="34"/>
        <v>0.59399999999999997</v>
      </c>
      <c r="I682" s="176">
        <f t="shared" si="35"/>
        <v>1.1660000000000001</v>
      </c>
      <c r="J682" s="174" t="s">
        <v>1535</v>
      </c>
    </row>
    <row r="683" spans="1:10" ht="30" customHeight="1">
      <c r="A683" s="173">
        <v>48</v>
      </c>
      <c r="B683" s="174" t="s">
        <v>2169</v>
      </c>
      <c r="C683" s="174" t="s">
        <v>3623</v>
      </c>
      <c r="D683" s="214" t="s">
        <v>3633</v>
      </c>
      <c r="E683" s="214" t="s">
        <v>3635</v>
      </c>
      <c r="F683" s="175">
        <v>96</v>
      </c>
      <c r="G683" s="175">
        <f t="shared" si="36"/>
        <v>67.2</v>
      </c>
      <c r="H683" s="176">
        <f t="shared" si="34"/>
        <v>0.34560000000000002</v>
      </c>
      <c r="I683" s="176">
        <f t="shared" si="35"/>
        <v>0.6784</v>
      </c>
      <c r="J683" s="174" t="s">
        <v>1535</v>
      </c>
    </row>
    <row r="684" spans="1:10" ht="30" customHeight="1">
      <c r="A684" s="173">
        <v>49</v>
      </c>
      <c r="B684" s="174" t="s">
        <v>2169</v>
      </c>
      <c r="C684" s="174" t="s">
        <v>3623</v>
      </c>
      <c r="D684" s="214" t="s">
        <v>3674</v>
      </c>
      <c r="E684" s="214" t="s">
        <v>3673</v>
      </c>
      <c r="F684" s="175">
        <v>135</v>
      </c>
      <c r="G684" s="175">
        <f t="shared" si="36"/>
        <v>94.5</v>
      </c>
      <c r="H684" s="176">
        <f t="shared" si="34"/>
        <v>0.48599999999999999</v>
      </c>
      <c r="I684" s="176">
        <f t="shared" si="35"/>
        <v>0.95399999999999996</v>
      </c>
      <c r="J684" s="174" t="s">
        <v>1536</v>
      </c>
    </row>
    <row r="685" spans="1:10" ht="30" customHeight="1">
      <c r="A685" s="173">
        <v>50</v>
      </c>
      <c r="B685" s="174" t="s">
        <v>2169</v>
      </c>
      <c r="C685" s="174" t="s">
        <v>3623</v>
      </c>
      <c r="D685" s="214" t="s">
        <v>3681</v>
      </c>
      <c r="E685" s="214" t="s">
        <v>3680</v>
      </c>
      <c r="F685" s="175">
        <v>122</v>
      </c>
      <c r="G685" s="175">
        <f t="shared" si="36"/>
        <v>85.4</v>
      </c>
      <c r="H685" s="176">
        <f t="shared" si="34"/>
        <v>0.43919999999999992</v>
      </c>
      <c r="I685" s="176">
        <f t="shared" si="35"/>
        <v>0.8621333333333332</v>
      </c>
      <c r="J685" s="174" t="s">
        <v>1537</v>
      </c>
    </row>
    <row r="686" spans="1:10" ht="30" customHeight="1">
      <c r="A686" s="173">
        <v>51</v>
      </c>
      <c r="B686" s="174" t="s">
        <v>2169</v>
      </c>
      <c r="C686" s="174" t="s">
        <v>3623</v>
      </c>
      <c r="D686" s="214" t="s">
        <v>3681</v>
      </c>
      <c r="E686" s="214" t="s">
        <v>3682</v>
      </c>
      <c r="F686" s="175">
        <v>111</v>
      </c>
      <c r="G686" s="175">
        <f t="shared" si="36"/>
        <v>77.7</v>
      </c>
      <c r="H686" s="176">
        <f t="shared" si="34"/>
        <v>0.39960000000000001</v>
      </c>
      <c r="I686" s="176">
        <f t="shared" si="35"/>
        <v>0.78439999999999999</v>
      </c>
      <c r="J686" s="174" t="s">
        <v>1538</v>
      </c>
    </row>
    <row r="687" spans="1:10" ht="30" customHeight="1">
      <c r="A687" s="173">
        <v>52</v>
      </c>
      <c r="B687" s="174" t="s">
        <v>2169</v>
      </c>
      <c r="C687" s="174" t="s">
        <v>3623</v>
      </c>
      <c r="D687" s="214" t="s">
        <v>664</v>
      </c>
      <c r="E687" s="214" t="s">
        <v>663</v>
      </c>
      <c r="F687" s="175">
        <v>147</v>
      </c>
      <c r="G687" s="175">
        <f t="shared" si="36"/>
        <v>102.9</v>
      </c>
      <c r="H687" s="176">
        <f t="shared" si="34"/>
        <v>0.52919999999999989</v>
      </c>
      <c r="I687" s="176">
        <f t="shared" si="35"/>
        <v>1.0387999999999999</v>
      </c>
      <c r="J687" s="174" t="s">
        <v>1539</v>
      </c>
    </row>
    <row r="688" spans="1:10" ht="30" customHeight="1">
      <c r="A688" s="173">
        <v>53</v>
      </c>
      <c r="B688" s="174" t="s">
        <v>2169</v>
      </c>
      <c r="C688" s="174" t="s">
        <v>3615</v>
      </c>
      <c r="D688" s="214" t="s">
        <v>3616</v>
      </c>
      <c r="E688" s="214" t="s">
        <v>3614</v>
      </c>
      <c r="F688" s="175">
        <v>150</v>
      </c>
      <c r="G688" s="175">
        <f t="shared" si="36"/>
        <v>105</v>
      </c>
      <c r="H688" s="176">
        <f t="shared" si="34"/>
        <v>0.54</v>
      </c>
      <c r="I688" s="176">
        <f t="shared" si="35"/>
        <v>1.06</v>
      </c>
      <c r="J688" s="174" t="s">
        <v>1540</v>
      </c>
    </row>
    <row r="689" spans="1:10" ht="30" customHeight="1">
      <c r="A689" s="173">
        <v>54</v>
      </c>
      <c r="B689" s="174" t="s">
        <v>2169</v>
      </c>
      <c r="C689" s="174" t="s">
        <v>3615</v>
      </c>
      <c r="D689" s="214" t="s">
        <v>3616</v>
      </c>
      <c r="E689" s="214" t="s">
        <v>3617</v>
      </c>
      <c r="F689" s="175">
        <v>110</v>
      </c>
      <c r="G689" s="175">
        <f t="shared" si="36"/>
        <v>77</v>
      </c>
      <c r="H689" s="176">
        <f t="shared" si="34"/>
        <v>0.39600000000000002</v>
      </c>
      <c r="I689" s="176">
        <f t="shared" si="35"/>
        <v>0.77733333333333332</v>
      </c>
      <c r="J689" s="174" t="s">
        <v>1540</v>
      </c>
    </row>
    <row r="690" spans="1:10" ht="30" customHeight="1">
      <c r="A690" s="173">
        <v>55</v>
      </c>
      <c r="B690" s="174" t="s">
        <v>2169</v>
      </c>
      <c r="C690" s="174" t="s">
        <v>3615</v>
      </c>
      <c r="D690" s="214" t="s">
        <v>3615</v>
      </c>
      <c r="E690" s="214" t="s">
        <v>3669</v>
      </c>
      <c r="F690" s="175">
        <v>127</v>
      </c>
      <c r="G690" s="175">
        <f t="shared" si="36"/>
        <v>88.9</v>
      </c>
      <c r="H690" s="176">
        <f t="shared" si="34"/>
        <v>0.4572</v>
      </c>
      <c r="I690" s="176">
        <f t="shared" si="35"/>
        <v>0.89746666666666675</v>
      </c>
      <c r="J690" s="174" t="s">
        <v>1541</v>
      </c>
    </row>
    <row r="691" spans="1:10" ht="30" customHeight="1">
      <c r="A691" s="173">
        <v>56</v>
      </c>
      <c r="B691" s="174" t="s">
        <v>2169</v>
      </c>
      <c r="C691" s="174" t="s">
        <v>3615</v>
      </c>
      <c r="D691" s="214" t="s">
        <v>3615</v>
      </c>
      <c r="E691" s="214" t="s">
        <v>3670</v>
      </c>
      <c r="F691" s="175">
        <v>197</v>
      </c>
      <c r="G691" s="175">
        <f t="shared" si="36"/>
        <v>137.9</v>
      </c>
      <c r="H691" s="176">
        <f t="shared" si="34"/>
        <v>0.70920000000000005</v>
      </c>
      <c r="I691" s="176">
        <f t="shared" si="35"/>
        <v>1.3921333333333334</v>
      </c>
      <c r="J691" s="174" t="s">
        <v>1541</v>
      </c>
    </row>
    <row r="692" spans="1:10" ht="30" customHeight="1">
      <c r="A692" s="173">
        <v>57</v>
      </c>
      <c r="B692" s="174" t="s">
        <v>2169</v>
      </c>
      <c r="C692" s="174" t="s">
        <v>3615</v>
      </c>
      <c r="D692" s="214" t="s">
        <v>654</v>
      </c>
      <c r="E692" s="214" t="s">
        <v>878</v>
      </c>
      <c r="F692" s="175">
        <v>167</v>
      </c>
      <c r="G692" s="175">
        <f t="shared" si="36"/>
        <v>116.9</v>
      </c>
      <c r="H692" s="176">
        <f t="shared" si="34"/>
        <v>0.60120000000000007</v>
      </c>
      <c r="I692" s="176">
        <f t="shared" si="35"/>
        <v>1.1801333333333333</v>
      </c>
      <c r="J692" s="174" t="s">
        <v>1542</v>
      </c>
    </row>
    <row r="693" spans="1:10" ht="30" customHeight="1">
      <c r="A693" s="173">
        <v>58</v>
      </c>
      <c r="B693" s="174" t="s">
        <v>2169</v>
      </c>
      <c r="C693" s="174" t="s">
        <v>3615</v>
      </c>
      <c r="D693" s="214" t="s">
        <v>666</v>
      </c>
      <c r="E693" s="214" t="s">
        <v>665</v>
      </c>
      <c r="F693" s="175">
        <v>103</v>
      </c>
      <c r="G693" s="175">
        <f t="shared" si="36"/>
        <v>72.099999999999994</v>
      </c>
      <c r="H693" s="176">
        <f t="shared" si="34"/>
        <v>0.37079999999999996</v>
      </c>
      <c r="I693" s="176">
        <f t="shared" si="35"/>
        <v>0.72786666666666677</v>
      </c>
      <c r="J693" s="174" t="s">
        <v>1543</v>
      </c>
    </row>
    <row r="694" spans="1:10" ht="30" customHeight="1">
      <c r="A694" s="173">
        <v>59</v>
      </c>
      <c r="B694" s="174" t="s">
        <v>2169</v>
      </c>
      <c r="C694" s="174" t="s">
        <v>3615</v>
      </c>
      <c r="D694" s="214" t="s">
        <v>666</v>
      </c>
      <c r="E694" s="214" t="s">
        <v>667</v>
      </c>
      <c r="F694" s="175">
        <v>72</v>
      </c>
      <c r="G694" s="175">
        <f t="shared" si="36"/>
        <v>50.4</v>
      </c>
      <c r="H694" s="176">
        <f t="shared" si="34"/>
        <v>0.25920000000000004</v>
      </c>
      <c r="I694" s="176">
        <f t="shared" si="35"/>
        <v>0.50879999999999992</v>
      </c>
      <c r="J694" s="174" t="s">
        <v>1544</v>
      </c>
    </row>
    <row r="695" spans="1:10" ht="30" customHeight="1">
      <c r="A695" s="173">
        <v>60</v>
      </c>
      <c r="B695" s="174" t="s">
        <v>2169</v>
      </c>
      <c r="C695" s="174" t="s">
        <v>3587</v>
      </c>
      <c r="D695" s="214" t="s">
        <v>3588</v>
      </c>
      <c r="E695" s="214" t="s">
        <v>3586</v>
      </c>
      <c r="F695" s="175">
        <v>148</v>
      </c>
      <c r="G695" s="175">
        <f t="shared" si="36"/>
        <v>103.6</v>
      </c>
      <c r="H695" s="176">
        <f t="shared" si="34"/>
        <v>0.53280000000000005</v>
      </c>
      <c r="I695" s="176">
        <f t="shared" si="35"/>
        <v>1.0458666666666665</v>
      </c>
      <c r="J695" s="174" t="s">
        <v>1444</v>
      </c>
    </row>
    <row r="696" spans="1:10" ht="30" customHeight="1">
      <c r="A696" s="173">
        <v>61</v>
      </c>
      <c r="B696" s="174" t="s">
        <v>2169</v>
      </c>
      <c r="C696" s="174" t="s">
        <v>3587</v>
      </c>
      <c r="D696" s="214" t="s">
        <v>3590</v>
      </c>
      <c r="E696" s="214" t="s">
        <v>3589</v>
      </c>
      <c r="F696" s="175">
        <v>243</v>
      </c>
      <c r="G696" s="175">
        <f t="shared" si="36"/>
        <v>170.1</v>
      </c>
      <c r="H696" s="176">
        <f t="shared" si="34"/>
        <v>0.87480000000000002</v>
      </c>
      <c r="I696" s="176">
        <f t="shared" si="35"/>
        <v>1.7172000000000001</v>
      </c>
      <c r="J696" s="174" t="s">
        <v>1545</v>
      </c>
    </row>
    <row r="697" spans="1:10" ht="30" customHeight="1">
      <c r="A697" s="173">
        <v>62</v>
      </c>
      <c r="B697" s="174" t="s">
        <v>2169</v>
      </c>
      <c r="C697" s="174" t="s">
        <v>3587</v>
      </c>
      <c r="D697" s="214" t="s">
        <v>3590</v>
      </c>
      <c r="E697" s="214" t="s">
        <v>3591</v>
      </c>
      <c r="F697" s="175">
        <v>105</v>
      </c>
      <c r="G697" s="175">
        <f t="shared" si="36"/>
        <v>73.5</v>
      </c>
      <c r="H697" s="176">
        <f t="shared" si="34"/>
        <v>0.37800000000000006</v>
      </c>
      <c r="I697" s="176">
        <f t="shared" si="35"/>
        <v>0.74199999999999999</v>
      </c>
      <c r="J697" s="174" t="s">
        <v>1546</v>
      </c>
    </row>
    <row r="698" spans="1:10" ht="30" customHeight="1">
      <c r="A698" s="173">
        <v>63</v>
      </c>
      <c r="B698" s="174" t="s">
        <v>2169</v>
      </c>
      <c r="C698" s="174" t="s">
        <v>3587</v>
      </c>
      <c r="D698" s="214" t="s">
        <v>3658</v>
      </c>
      <c r="E698" s="214" t="s">
        <v>3657</v>
      </c>
      <c r="F698" s="175">
        <v>171</v>
      </c>
      <c r="G698" s="175">
        <f t="shared" si="36"/>
        <v>119.7</v>
      </c>
      <c r="H698" s="176">
        <f t="shared" si="34"/>
        <v>0.61560000000000004</v>
      </c>
      <c r="I698" s="176">
        <f t="shared" si="35"/>
        <v>1.2083999999999999</v>
      </c>
      <c r="J698" s="174" t="s">
        <v>1547</v>
      </c>
    </row>
    <row r="699" spans="1:10" ht="30" customHeight="1">
      <c r="A699" s="173">
        <v>64</v>
      </c>
      <c r="B699" s="174" t="s">
        <v>2169</v>
      </c>
      <c r="C699" s="174" t="s">
        <v>3587</v>
      </c>
      <c r="D699" s="214" t="s">
        <v>3676</v>
      </c>
      <c r="E699" s="214" t="s">
        <v>3675</v>
      </c>
      <c r="F699" s="175">
        <v>302</v>
      </c>
      <c r="G699" s="175">
        <f t="shared" si="36"/>
        <v>211.4</v>
      </c>
      <c r="H699" s="176">
        <f t="shared" si="34"/>
        <v>1.0872000000000002</v>
      </c>
      <c r="I699" s="176">
        <f t="shared" si="35"/>
        <v>2.1341333333333332</v>
      </c>
      <c r="J699" s="174" t="s">
        <v>1548</v>
      </c>
    </row>
    <row r="700" spans="1:10" ht="30" customHeight="1">
      <c r="A700" s="173">
        <v>65</v>
      </c>
      <c r="B700" s="174" t="s">
        <v>2169</v>
      </c>
      <c r="C700" s="174" t="s">
        <v>3587</v>
      </c>
      <c r="D700" s="214" t="s">
        <v>3587</v>
      </c>
      <c r="E700" s="214" t="s">
        <v>649</v>
      </c>
      <c r="F700" s="175">
        <v>238</v>
      </c>
      <c r="G700" s="175">
        <f t="shared" si="36"/>
        <v>166.6</v>
      </c>
      <c r="H700" s="176">
        <f t="shared" si="34"/>
        <v>0.85680000000000012</v>
      </c>
      <c r="I700" s="176">
        <f t="shared" si="35"/>
        <v>1.6818666666666666</v>
      </c>
      <c r="J700" s="174" t="s">
        <v>1549</v>
      </c>
    </row>
    <row r="701" spans="1:10" ht="30" customHeight="1">
      <c r="A701" s="173">
        <v>66</v>
      </c>
      <c r="B701" s="174" t="s">
        <v>2169</v>
      </c>
      <c r="C701" s="174" t="s">
        <v>3587</v>
      </c>
      <c r="D701" s="214" t="s">
        <v>3587</v>
      </c>
      <c r="E701" s="214" t="s">
        <v>650</v>
      </c>
      <c r="F701" s="175">
        <v>105</v>
      </c>
      <c r="G701" s="175">
        <f t="shared" si="36"/>
        <v>73.5</v>
      </c>
      <c r="H701" s="176">
        <f t="shared" si="34"/>
        <v>0.37800000000000006</v>
      </c>
      <c r="I701" s="176">
        <f t="shared" si="35"/>
        <v>0.74199999999999999</v>
      </c>
      <c r="J701" s="174" t="s">
        <v>1549</v>
      </c>
    </row>
    <row r="702" spans="1:10" ht="30" customHeight="1">
      <c r="A702" s="173">
        <v>67</v>
      </c>
      <c r="B702" s="174" t="s">
        <v>2169</v>
      </c>
      <c r="C702" s="174" t="s">
        <v>3587</v>
      </c>
      <c r="D702" s="214" t="s">
        <v>3587</v>
      </c>
      <c r="E702" s="214" t="s">
        <v>651</v>
      </c>
      <c r="F702" s="175">
        <v>107</v>
      </c>
      <c r="G702" s="175">
        <f t="shared" si="36"/>
        <v>74.900000000000006</v>
      </c>
      <c r="H702" s="176">
        <f t="shared" si="34"/>
        <v>0.38520000000000004</v>
      </c>
      <c r="I702" s="176">
        <f t="shared" si="35"/>
        <v>0.75613333333333332</v>
      </c>
      <c r="J702" s="174" t="s">
        <v>1550</v>
      </c>
    </row>
    <row r="703" spans="1:10" ht="30" customHeight="1">
      <c r="A703" s="173">
        <v>68</v>
      </c>
      <c r="B703" s="174" t="s">
        <v>2169</v>
      </c>
      <c r="C703" s="174" t="s">
        <v>3587</v>
      </c>
      <c r="D703" s="214" t="s">
        <v>3587</v>
      </c>
      <c r="E703" s="214" t="s">
        <v>652</v>
      </c>
      <c r="F703" s="175">
        <v>114</v>
      </c>
      <c r="G703" s="175">
        <f t="shared" si="36"/>
        <v>79.8</v>
      </c>
      <c r="H703" s="176">
        <f t="shared" si="34"/>
        <v>0.41039999999999999</v>
      </c>
      <c r="I703" s="176">
        <f t="shared" si="35"/>
        <v>0.80559999999999998</v>
      </c>
      <c r="J703" s="174" t="s">
        <v>1550</v>
      </c>
    </row>
    <row r="704" spans="1:10" ht="30" customHeight="1">
      <c r="A704" s="173">
        <v>69</v>
      </c>
      <c r="B704" s="174" t="s">
        <v>2169</v>
      </c>
      <c r="C704" s="174" t="s">
        <v>3587</v>
      </c>
      <c r="D704" s="214" t="s">
        <v>3587</v>
      </c>
      <c r="E704" s="214" t="s">
        <v>653</v>
      </c>
      <c r="F704" s="175">
        <v>173</v>
      </c>
      <c r="G704" s="175">
        <f t="shared" si="36"/>
        <v>121.1</v>
      </c>
      <c r="H704" s="176">
        <f t="shared" si="34"/>
        <v>0.62280000000000002</v>
      </c>
      <c r="I704" s="176">
        <f t="shared" si="35"/>
        <v>1.2225333333333332</v>
      </c>
      <c r="J704" s="174" t="s">
        <v>1551</v>
      </c>
    </row>
    <row r="705" spans="1:10" ht="30" customHeight="1">
      <c r="A705" s="173">
        <v>70</v>
      </c>
      <c r="B705" s="174" t="s">
        <v>2169</v>
      </c>
      <c r="C705" s="174" t="s">
        <v>3587</v>
      </c>
      <c r="D705" s="214" t="s">
        <v>671</v>
      </c>
      <c r="E705" s="214" t="s">
        <v>3416</v>
      </c>
      <c r="F705" s="175">
        <v>300</v>
      </c>
      <c r="G705" s="175">
        <f t="shared" si="36"/>
        <v>210</v>
      </c>
      <c r="H705" s="176">
        <f t="shared" si="34"/>
        <v>1.08</v>
      </c>
      <c r="I705" s="176">
        <f t="shared" si="35"/>
        <v>2.12</v>
      </c>
      <c r="J705" s="174" t="s">
        <v>1444</v>
      </c>
    </row>
    <row r="706" spans="1:10" ht="30" customHeight="1">
      <c r="A706" s="173">
        <v>71</v>
      </c>
      <c r="B706" s="174" t="s">
        <v>2169</v>
      </c>
      <c r="C706" s="174" t="s">
        <v>3596</v>
      </c>
      <c r="D706" s="214" t="s">
        <v>3356</v>
      </c>
      <c r="E706" s="214" t="s">
        <v>3595</v>
      </c>
      <c r="F706" s="175">
        <v>171</v>
      </c>
      <c r="G706" s="175">
        <f t="shared" si="36"/>
        <v>119.7</v>
      </c>
      <c r="H706" s="176">
        <f t="shared" si="34"/>
        <v>0.61560000000000004</v>
      </c>
      <c r="I706" s="176">
        <f t="shared" si="35"/>
        <v>1.2083999999999999</v>
      </c>
      <c r="J706" s="174" t="s">
        <v>1542</v>
      </c>
    </row>
    <row r="707" spans="1:10" ht="30" customHeight="1">
      <c r="A707" s="173">
        <v>72</v>
      </c>
      <c r="B707" s="174" t="s">
        <v>2169</v>
      </c>
      <c r="C707" s="174" t="s">
        <v>3596</v>
      </c>
      <c r="D707" s="214" t="s">
        <v>3356</v>
      </c>
      <c r="E707" s="214" t="s">
        <v>3597</v>
      </c>
      <c r="F707" s="175">
        <v>195</v>
      </c>
      <c r="G707" s="175">
        <f t="shared" si="36"/>
        <v>136.5</v>
      </c>
      <c r="H707" s="176">
        <f t="shared" si="34"/>
        <v>0.70200000000000007</v>
      </c>
      <c r="I707" s="176">
        <f t="shared" si="35"/>
        <v>1.3779999999999999</v>
      </c>
      <c r="J707" s="174" t="s">
        <v>1542</v>
      </c>
    </row>
    <row r="708" spans="1:10" ht="30" customHeight="1">
      <c r="A708" s="173">
        <v>73</v>
      </c>
      <c r="B708" s="174" t="s">
        <v>2169</v>
      </c>
      <c r="C708" s="174" t="s">
        <v>3596</v>
      </c>
      <c r="D708" s="214" t="s">
        <v>3628</v>
      </c>
      <c r="E708" s="214" t="s">
        <v>3627</v>
      </c>
      <c r="F708" s="175">
        <v>118</v>
      </c>
      <c r="G708" s="175">
        <f t="shared" si="36"/>
        <v>82.6</v>
      </c>
      <c r="H708" s="176">
        <f t="shared" si="34"/>
        <v>0.42479999999999996</v>
      </c>
      <c r="I708" s="176">
        <f t="shared" si="35"/>
        <v>0.83386666666666676</v>
      </c>
      <c r="J708" s="174" t="s">
        <v>2540</v>
      </c>
    </row>
    <row r="709" spans="1:10" ht="30" customHeight="1">
      <c r="A709" s="173">
        <v>74</v>
      </c>
      <c r="B709" s="174" t="s">
        <v>2169</v>
      </c>
      <c r="C709" s="174" t="s">
        <v>3596</v>
      </c>
      <c r="D709" s="214" t="s">
        <v>3628</v>
      </c>
      <c r="E709" s="214" t="s">
        <v>3629</v>
      </c>
      <c r="F709" s="175">
        <v>198</v>
      </c>
      <c r="G709" s="175">
        <f t="shared" si="36"/>
        <v>138.6</v>
      </c>
      <c r="H709" s="176">
        <f t="shared" si="34"/>
        <v>0.71279999999999999</v>
      </c>
      <c r="I709" s="176">
        <f t="shared" si="35"/>
        <v>1.3991999999999998</v>
      </c>
      <c r="J709" s="174" t="s">
        <v>1552</v>
      </c>
    </row>
    <row r="710" spans="1:10" ht="30" customHeight="1">
      <c r="A710" s="173">
        <v>75</v>
      </c>
      <c r="B710" s="174" t="s">
        <v>2169</v>
      </c>
      <c r="C710" s="174" t="s">
        <v>3596</v>
      </c>
      <c r="D710" s="214" t="s">
        <v>3637</v>
      </c>
      <c r="E710" s="214" t="s">
        <v>3636</v>
      </c>
      <c r="F710" s="175">
        <v>134</v>
      </c>
      <c r="G710" s="175">
        <f t="shared" si="36"/>
        <v>93.8</v>
      </c>
      <c r="H710" s="176">
        <f t="shared" si="34"/>
        <v>0.4824</v>
      </c>
      <c r="I710" s="176">
        <f t="shared" si="35"/>
        <v>0.94693333333333329</v>
      </c>
      <c r="J710" s="174" t="s">
        <v>1553</v>
      </c>
    </row>
    <row r="711" spans="1:10" ht="30" customHeight="1">
      <c r="A711" s="173">
        <v>76</v>
      </c>
      <c r="B711" s="174" t="s">
        <v>2169</v>
      </c>
      <c r="C711" s="174" t="s">
        <v>3596</v>
      </c>
      <c r="D711" s="214" t="s">
        <v>3637</v>
      </c>
      <c r="E711" s="214" t="s">
        <v>3638</v>
      </c>
      <c r="F711" s="175">
        <v>108</v>
      </c>
      <c r="G711" s="175">
        <f t="shared" si="36"/>
        <v>75.599999999999994</v>
      </c>
      <c r="H711" s="176">
        <f t="shared" si="34"/>
        <v>0.38880000000000003</v>
      </c>
      <c r="I711" s="176">
        <f t="shared" si="35"/>
        <v>0.7632000000000001</v>
      </c>
      <c r="J711" s="174" t="s">
        <v>1553</v>
      </c>
    </row>
    <row r="712" spans="1:10" ht="30" customHeight="1">
      <c r="A712" s="173">
        <v>77</v>
      </c>
      <c r="B712" s="174" t="s">
        <v>2169</v>
      </c>
      <c r="C712" s="174" t="s">
        <v>3596</v>
      </c>
      <c r="D712" s="214" t="s">
        <v>3667</v>
      </c>
      <c r="E712" s="214" t="s">
        <v>3666</v>
      </c>
      <c r="F712" s="175">
        <v>282</v>
      </c>
      <c r="G712" s="175">
        <f t="shared" si="36"/>
        <v>197.4</v>
      </c>
      <c r="H712" s="176">
        <f t="shared" si="34"/>
        <v>1.0151999999999999</v>
      </c>
      <c r="I712" s="176">
        <f t="shared" si="35"/>
        <v>1.9927999999999999</v>
      </c>
      <c r="J712" s="174" t="s">
        <v>1554</v>
      </c>
    </row>
    <row r="713" spans="1:10" ht="30" customHeight="1">
      <c r="A713" s="173">
        <v>78</v>
      </c>
      <c r="B713" s="174" t="s">
        <v>2169</v>
      </c>
      <c r="C713" s="174" t="s">
        <v>3596</v>
      </c>
      <c r="D713" s="214" t="s">
        <v>3615</v>
      </c>
      <c r="E713" s="214" t="s">
        <v>3668</v>
      </c>
      <c r="F713" s="175">
        <v>299</v>
      </c>
      <c r="G713" s="175">
        <f t="shared" si="36"/>
        <v>209.3</v>
      </c>
      <c r="H713" s="176">
        <f t="shared" si="34"/>
        <v>1.0764</v>
      </c>
      <c r="I713" s="176">
        <f t="shared" si="35"/>
        <v>2.1129333333333333</v>
      </c>
      <c r="J713" s="174" t="s">
        <v>1541</v>
      </c>
    </row>
    <row r="714" spans="1:10" ht="30" customHeight="1">
      <c r="A714" s="173">
        <v>79</v>
      </c>
      <c r="B714" s="174" t="s">
        <v>2169</v>
      </c>
      <c r="C714" s="174" t="s">
        <v>3596</v>
      </c>
      <c r="D714" s="214" t="s">
        <v>3684</v>
      </c>
      <c r="E714" s="214" t="s">
        <v>3683</v>
      </c>
      <c r="F714" s="175">
        <v>80</v>
      </c>
      <c r="G714" s="175">
        <f t="shared" si="36"/>
        <v>56</v>
      </c>
      <c r="H714" s="176">
        <f t="shared" si="34"/>
        <v>0.28800000000000003</v>
      </c>
      <c r="I714" s="176">
        <f t="shared" si="35"/>
        <v>0.56533333333333335</v>
      </c>
      <c r="J714" s="184" t="s">
        <v>4501</v>
      </c>
    </row>
    <row r="715" spans="1:10" ht="30" customHeight="1">
      <c r="A715" s="173">
        <v>80</v>
      </c>
      <c r="B715" s="174" t="s">
        <v>2169</v>
      </c>
      <c r="C715" s="174" t="s">
        <v>3596</v>
      </c>
      <c r="D715" s="214" t="s">
        <v>3684</v>
      </c>
      <c r="E715" s="214" t="s">
        <v>3685</v>
      </c>
      <c r="F715" s="175">
        <v>87</v>
      </c>
      <c r="G715" s="175">
        <f t="shared" si="36"/>
        <v>60.9</v>
      </c>
      <c r="H715" s="176">
        <f t="shared" ref="H715:H779" si="37">F715*54/100*2/3/100</f>
        <v>0.31319999999999998</v>
      </c>
      <c r="I715" s="176">
        <f t="shared" ref="I715:I779" si="38">F715*53/100*2/3*2/100</f>
        <v>0.61480000000000001</v>
      </c>
      <c r="J715" s="184" t="s">
        <v>4501</v>
      </c>
    </row>
    <row r="716" spans="1:10" ht="30" customHeight="1">
      <c r="A716" s="173">
        <v>81</v>
      </c>
      <c r="B716" s="174" t="s">
        <v>2169</v>
      </c>
      <c r="C716" s="174" t="s">
        <v>3596</v>
      </c>
      <c r="D716" s="214" t="s">
        <v>662</v>
      </c>
      <c r="E716" s="214" t="s">
        <v>661</v>
      </c>
      <c r="F716" s="175">
        <v>145</v>
      </c>
      <c r="G716" s="175">
        <f t="shared" si="36"/>
        <v>101.5</v>
      </c>
      <c r="H716" s="176">
        <f t="shared" si="37"/>
        <v>0.52199999999999991</v>
      </c>
      <c r="I716" s="176">
        <f t="shared" si="38"/>
        <v>1.0246666666666666</v>
      </c>
      <c r="J716" s="174" t="s">
        <v>1555</v>
      </c>
    </row>
    <row r="717" spans="1:10" ht="30" customHeight="1">
      <c r="A717" s="173">
        <v>82</v>
      </c>
      <c r="B717" s="174" t="s">
        <v>2169</v>
      </c>
      <c r="C717" s="174" t="s">
        <v>3583</v>
      </c>
      <c r="D717" s="214" t="s">
        <v>3584</v>
      </c>
      <c r="E717" s="214" t="s">
        <v>3582</v>
      </c>
      <c r="F717" s="175">
        <v>103</v>
      </c>
      <c r="G717" s="175">
        <f t="shared" si="36"/>
        <v>72.099999999999994</v>
      </c>
      <c r="H717" s="176">
        <f t="shared" si="37"/>
        <v>0.37079999999999996</v>
      </c>
      <c r="I717" s="176">
        <f t="shared" si="38"/>
        <v>0.72786666666666677</v>
      </c>
      <c r="J717" s="174" t="s">
        <v>1556</v>
      </c>
    </row>
    <row r="718" spans="1:10" ht="30" customHeight="1">
      <c r="A718" s="173">
        <v>83</v>
      </c>
      <c r="B718" s="174" t="s">
        <v>2169</v>
      </c>
      <c r="C718" s="174" t="s">
        <v>3583</v>
      </c>
      <c r="D718" s="214" t="s">
        <v>3584</v>
      </c>
      <c r="E718" s="214" t="s">
        <v>3585</v>
      </c>
      <c r="F718" s="175">
        <v>101</v>
      </c>
      <c r="G718" s="175">
        <f t="shared" si="36"/>
        <v>70.7</v>
      </c>
      <c r="H718" s="176">
        <f t="shared" si="37"/>
        <v>0.36359999999999998</v>
      </c>
      <c r="I718" s="176">
        <f t="shared" si="38"/>
        <v>0.71373333333333333</v>
      </c>
      <c r="J718" s="174" t="s">
        <v>1556</v>
      </c>
    </row>
    <row r="719" spans="1:10" ht="30" customHeight="1">
      <c r="A719" s="173">
        <v>84</v>
      </c>
      <c r="B719" s="174" t="s">
        <v>2169</v>
      </c>
      <c r="C719" s="174" t="s">
        <v>3583</v>
      </c>
      <c r="D719" s="214" t="s">
        <v>185</v>
      </c>
      <c r="E719" s="214" t="s">
        <v>3598</v>
      </c>
      <c r="F719" s="175">
        <v>109</v>
      </c>
      <c r="G719" s="175">
        <f t="shared" ref="G719:G781" si="39">F719*70/100</f>
        <v>76.3</v>
      </c>
      <c r="H719" s="176">
        <f t="shared" si="37"/>
        <v>0.39240000000000003</v>
      </c>
      <c r="I719" s="176">
        <f t="shared" si="38"/>
        <v>0.77026666666666666</v>
      </c>
      <c r="J719" s="174" t="s">
        <v>1557</v>
      </c>
    </row>
    <row r="720" spans="1:10" ht="30" customHeight="1">
      <c r="A720" s="173">
        <v>85</v>
      </c>
      <c r="B720" s="174" t="s">
        <v>2169</v>
      </c>
      <c r="C720" s="174" t="s">
        <v>3583</v>
      </c>
      <c r="D720" s="214" t="s">
        <v>645</v>
      </c>
      <c r="E720" s="214" t="s">
        <v>644</v>
      </c>
      <c r="F720" s="175">
        <v>129</v>
      </c>
      <c r="G720" s="175">
        <f t="shared" si="39"/>
        <v>90.3</v>
      </c>
      <c r="H720" s="176">
        <f t="shared" si="37"/>
        <v>0.46439999999999998</v>
      </c>
      <c r="I720" s="176">
        <f t="shared" si="38"/>
        <v>0.91160000000000008</v>
      </c>
      <c r="J720" s="174" t="s">
        <v>1193</v>
      </c>
    </row>
    <row r="721" spans="1:10" ht="30" customHeight="1">
      <c r="A721" s="173">
        <v>86</v>
      </c>
      <c r="B721" s="174" t="s">
        <v>2169</v>
      </c>
      <c r="C721" s="174" t="s">
        <v>3583</v>
      </c>
      <c r="D721" s="214" t="s">
        <v>645</v>
      </c>
      <c r="E721" s="214" t="s">
        <v>646</v>
      </c>
      <c r="F721" s="175">
        <v>116</v>
      </c>
      <c r="G721" s="175">
        <f t="shared" si="39"/>
        <v>81.2</v>
      </c>
      <c r="H721" s="176">
        <f t="shared" si="37"/>
        <v>0.41759999999999997</v>
      </c>
      <c r="I721" s="176">
        <f t="shared" si="38"/>
        <v>0.81973333333333331</v>
      </c>
      <c r="J721" s="174" t="s">
        <v>1545</v>
      </c>
    </row>
    <row r="722" spans="1:10" ht="30" customHeight="1">
      <c r="A722" s="173">
        <v>87</v>
      </c>
      <c r="B722" s="174" t="s">
        <v>2169</v>
      </c>
      <c r="C722" s="174" t="s">
        <v>3583</v>
      </c>
      <c r="D722" s="214" t="s">
        <v>648</v>
      </c>
      <c r="E722" s="214" t="s">
        <v>647</v>
      </c>
      <c r="F722" s="175">
        <v>115</v>
      </c>
      <c r="G722" s="175">
        <f t="shared" si="39"/>
        <v>80.5</v>
      </c>
      <c r="H722" s="176">
        <f t="shared" si="37"/>
        <v>0.41399999999999998</v>
      </c>
      <c r="I722" s="176">
        <f t="shared" si="38"/>
        <v>0.81266666666666665</v>
      </c>
      <c r="J722" s="174" t="s">
        <v>1558</v>
      </c>
    </row>
    <row r="723" spans="1:10" ht="30" customHeight="1">
      <c r="A723" s="173">
        <v>88</v>
      </c>
      <c r="B723" s="174" t="s">
        <v>2169</v>
      </c>
      <c r="C723" s="174" t="s">
        <v>3583</v>
      </c>
      <c r="D723" s="214" t="s">
        <v>3583</v>
      </c>
      <c r="E723" s="214" t="s">
        <v>658</v>
      </c>
      <c r="F723" s="175">
        <v>121</v>
      </c>
      <c r="G723" s="175">
        <f t="shared" si="39"/>
        <v>84.7</v>
      </c>
      <c r="H723" s="176">
        <f t="shared" si="37"/>
        <v>0.43560000000000004</v>
      </c>
      <c r="I723" s="176">
        <f t="shared" si="38"/>
        <v>0.85506666666666664</v>
      </c>
      <c r="J723" s="174" t="s">
        <v>1559</v>
      </c>
    </row>
    <row r="724" spans="1:10" ht="30" customHeight="1">
      <c r="A724" s="173">
        <v>89</v>
      </c>
      <c r="B724" s="174" t="s">
        <v>2169</v>
      </c>
      <c r="C724" s="174" t="s">
        <v>3583</v>
      </c>
      <c r="D724" s="214" t="s">
        <v>669</v>
      </c>
      <c r="E724" s="214" t="s">
        <v>668</v>
      </c>
      <c r="F724" s="175">
        <v>155</v>
      </c>
      <c r="G724" s="175">
        <f t="shared" si="39"/>
        <v>108.5</v>
      </c>
      <c r="H724" s="176">
        <f t="shared" si="37"/>
        <v>0.55800000000000005</v>
      </c>
      <c r="I724" s="176">
        <f t="shared" si="38"/>
        <v>1.0953333333333335</v>
      </c>
      <c r="J724" s="174" t="s">
        <v>1560</v>
      </c>
    </row>
    <row r="725" spans="1:10" ht="30" customHeight="1">
      <c r="A725" s="173">
        <v>90</v>
      </c>
      <c r="B725" s="174" t="s">
        <v>2169</v>
      </c>
      <c r="C725" s="174" t="s">
        <v>3583</v>
      </c>
      <c r="D725" s="214" t="s">
        <v>669</v>
      </c>
      <c r="E725" s="214" t="s">
        <v>670</v>
      </c>
      <c r="F725" s="175">
        <v>170</v>
      </c>
      <c r="G725" s="175">
        <f t="shared" si="39"/>
        <v>119</v>
      </c>
      <c r="H725" s="176">
        <f t="shared" si="37"/>
        <v>0.61199999999999999</v>
      </c>
      <c r="I725" s="176">
        <f t="shared" si="38"/>
        <v>1.2013333333333334</v>
      </c>
      <c r="J725" s="174" t="s">
        <v>1560</v>
      </c>
    </row>
    <row r="726" spans="1:10" ht="30" customHeight="1">
      <c r="A726" s="173">
        <v>91</v>
      </c>
      <c r="B726" s="174" t="s">
        <v>2169</v>
      </c>
      <c r="C726" s="174" t="s">
        <v>3602</v>
      </c>
      <c r="D726" s="214" t="s">
        <v>3602</v>
      </c>
      <c r="E726" s="214" t="s">
        <v>3982</v>
      </c>
      <c r="F726" s="175">
        <v>150</v>
      </c>
      <c r="G726" s="175">
        <f t="shared" si="39"/>
        <v>105</v>
      </c>
      <c r="H726" s="176">
        <f t="shared" si="37"/>
        <v>0.54</v>
      </c>
      <c r="I726" s="176">
        <f t="shared" si="38"/>
        <v>1.06</v>
      </c>
      <c r="J726" s="174"/>
    </row>
    <row r="727" spans="1:10" ht="30" customHeight="1">
      <c r="A727" s="173">
        <v>92</v>
      </c>
      <c r="B727" s="174" t="s">
        <v>2169</v>
      </c>
      <c r="C727" s="174" t="s">
        <v>3602</v>
      </c>
      <c r="D727" s="214" t="s">
        <v>3687</v>
      </c>
      <c r="E727" s="214" t="s">
        <v>3981</v>
      </c>
      <c r="F727" s="175">
        <v>0</v>
      </c>
      <c r="G727" s="175">
        <f t="shared" si="39"/>
        <v>0</v>
      </c>
      <c r="H727" s="176">
        <f t="shared" si="37"/>
        <v>0</v>
      </c>
      <c r="I727" s="176">
        <f t="shared" si="38"/>
        <v>0</v>
      </c>
      <c r="J727" s="174"/>
    </row>
    <row r="728" spans="1:10" ht="30" customHeight="1">
      <c r="A728" s="173"/>
      <c r="B728" s="174"/>
      <c r="C728" s="174"/>
      <c r="D728" s="214"/>
      <c r="E728" s="264" t="s">
        <v>4583</v>
      </c>
      <c r="F728" s="175">
        <f>SUM(F636:F727)</f>
        <v>13856</v>
      </c>
      <c r="G728" s="175">
        <f>SUM(G636:G727)</f>
        <v>9699.2000000000007</v>
      </c>
      <c r="H728" s="176">
        <f>SUM(H636:H727)</f>
        <v>49.881599999999992</v>
      </c>
      <c r="I728" s="176">
        <f>SUM(I636:I727)</f>
        <v>97.915733333333364</v>
      </c>
      <c r="J728" s="174"/>
    </row>
    <row r="729" spans="1:10" ht="30" customHeight="1">
      <c r="A729" s="173">
        <v>1</v>
      </c>
      <c r="B729" s="174" t="s">
        <v>1784</v>
      </c>
      <c r="C729" s="174" t="s">
        <v>1769</v>
      </c>
      <c r="D729" s="214" t="s">
        <v>1769</v>
      </c>
      <c r="E729" s="214" t="s">
        <v>1768</v>
      </c>
      <c r="F729" s="175">
        <v>162</v>
      </c>
      <c r="G729" s="175">
        <f t="shared" si="39"/>
        <v>113.4</v>
      </c>
      <c r="H729" s="176">
        <f t="shared" si="37"/>
        <v>0.58320000000000005</v>
      </c>
      <c r="I729" s="176">
        <f t="shared" si="38"/>
        <v>1.1448</v>
      </c>
      <c r="J729" s="185" t="s">
        <v>1561</v>
      </c>
    </row>
    <row r="730" spans="1:10" ht="30" customHeight="1">
      <c r="A730" s="173">
        <v>2</v>
      </c>
      <c r="B730" s="174" t="s">
        <v>1784</v>
      </c>
      <c r="C730" s="174" t="s">
        <v>1769</v>
      </c>
      <c r="D730" s="214" t="s">
        <v>1769</v>
      </c>
      <c r="E730" s="214" t="s">
        <v>1770</v>
      </c>
      <c r="F730" s="175">
        <v>108</v>
      </c>
      <c r="G730" s="175">
        <f t="shared" si="39"/>
        <v>75.599999999999994</v>
      </c>
      <c r="H730" s="176">
        <f t="shared" si="37"/>
        <v>0.38880000000000003</v>
      </c>
      <c r="I730" s="176">
        <f t="shared" si="38"/>
        <v>0.7632000000000001</v>
      </c>
      <c r="J730" s="185" t="s">
        <v>1561</v>
      </c>
    </row>
    <row r="731" spans="1:10" ht="30" customHeight="1">
      <c r="A731" s="173">
        <v>3</v>
      </c>
      <c r="B731" s="174" t="s">
        <v>1784</v>
      </c>
      <c r="C731" s="174" t="s">
        <v>1769</v>
      </c>
      <c r="D731" s="214" t="s">
        <v>1972</v>
      </c>
      <c r="E731" s="214" t="s">
        <v>1971</v>
      </c>
      <c r="F731" s="175">
        <v>123</v>
      </c>
      <c r="G731" s="175">
        <f t="shared" si="39"/>
        <v>86.1</v>
      </c>
      <c r="H731" s="176">
        <f t="shared" si="37"/>
        <v>0.44280000000000003</v>
      </c>
      <c r="I731" s="176">
        <f t="shared" si="38"/>
        <v>0.86919999999999997</v>
      </c>
      <c r="J731" s="185" t="s">
        <v>1345</v>
      </c>
    </row>
    <row r="732" spans="1:10" ht="30" customHeight="1">
      <c r="A732" s="173">
        <v>4</v>
      </c>
      <c r="B732" s="174" t="s">
        <v>1784</v>
      </c>
      <c r="C732" s="174" t="s">
        <v>1769</v>
      </c>
      <c r="D732" s="214" t="s">
        <v>2024</v>
      </c>
      <c r="E732" s="214" t="s">
        <v>2023</v>
      </c>
      <c r="F732" s="175">
        <v>105</v>
      </c>
      <c r="G732" s="175">
        <f t="shared" si="39"/>
        <v>73.5</v>
      </c>
      <c r="H732" s="176">
        <f t="shared" si="37"/>
        <v>0.37800000000000006</v>
      </c>
      <c r="I732" s="176">
        <f t="shared" si="38"/>
        <v>0.74199999999999999</v>
      </c>
      <c r="J732" s="185" t="s">
        <v>1562</v>
      </c>
    </row>
    <row r="733" spans="1:10" ht="30" customHeight="1">
      <c r="A733" s="173">
        <v>5</v>
      </c>
      <c r="B733" s="174" t="s">
        <v>1784</v>
      </c>
      <c r="C733" s="174" t="s">
        <v>1769</v>
      </c>
      <c r="D733" s="214" t="s">
        <v>2024</v>
      </c>
      <c r="E733" s="214" t="s">
        <v>2025</v>
      </c>
      <c r="F733" s="175">
        <v>91</v>
      </c>
      <c r="G733" s="175">
        <f t="shared" si="39"/>
        <v>63.7</v>
      </c>
      <c r="H733" s="176">
        <f t="shared" si="37"/>
        <v>0.3276</v>
      </c>
      <c r="I733" s="176">
        <f t="shared" si="38"/>
        <v>0.64306666666666656</v>
      </c>
      <c r="J733" s="185" t="s">
        <v>1563</v>
      </c>
    </row>
    <row r="734" spans="1:10" ht="30" customHeight="1">
      <c r="A734" s="173">
        <v>6</v>
      </c>
      <c r="B734" s="174" t="s">
        <v>1784</v>
      </c>
      <c r="C734" s="174" t="s">
        <v>1769</v>
      </c>
      <c r="D734" s="214" t="s">
        <v>2045</v>
      </c>
      <c r="E734" s="214" t="s">
        <v>816</v>
      </c>
      <c r="F734" s="175">
        <v>114</v>
      </c>
      <c r="G734" s="175">
        <f t="shared" si="39"/>
        <v>79.8</v>
      </c>
      <c r="H734" s="176">
        <f t="shared" si="37"/>
        <v>0.41039999999999999</v>
      </c>
      <c r="I734" s="176">
        <f t="shared" si="38"/>
        <v>0.80559999999999998</v>
      </c>
      <c r="J734" s="185" t="s">
        <v>1564</v>
      </c>
    </row>
    <row r="735" spans="1:10" ht="30" customHeight="1">
      <c r="A735" s="173">
        <v>7</v>
      </c>
      <c r="B735" s="174" t="s">
        <v>1784</v>
      </c>
      <c r="C735" s="174" t="s">
        <v>1769</v>
      </c>
      <c r="D735" s="214" t="s">
        <v>2045</v>
      </c>
      <c r="E735" s="214" t="s">
        <v>3339</v>
      </c>
      <c r="F735" s="175">
        <v>107</v>
      </c>
      <c r="G735" s="175">
        <f t="shared" si="39"/>
        <v>74.900000000000006</v>
      </c>
      <c r="H735" s="176">
        <f t="shared" si="37"/>
        <v>0.38520000000000004</v>
      </c>
      <c r="I735" s="176">
        <f t="shared" si="38"/>
        <v>0.75613333333333332</v>
      </c>
      <c r="J735" s="185" t="s">
        <v>1564</v>
      </c>
    </row>
    <row r="736" spans="1:10" ht="30" customHeight="1">
      <c r="A736" s="173">
        <v>8</v>
      </c>
      <c r="B736" s="174" t="s">
        <v>1784</v>
      </c>
      <c r="C736" s="174" t="s">
        <v>1769</v>
      </c>
      <c r="D736" s="214" t="s">
        <v>2051</v>
      </c>
      <c r="E736" s="214" t="s">
        <v>2050</v>
      </c>
      <c r="F736" s="175">
        <v>103</v>
      </c>
      <c r="G736" s="175">
        <f t="shared" si="39"/>
        <v>72.099999999999994</v>
      </c>
      <c r="H736" s="176">
        <f t="shared" si="37"/>
        <v>0.37079999999999996</v>
      </c>
      <c r="I736" s="176">
        <f t="shared" si="38"/>
        <v>0.72786666666666677</v>
      </c>
      <c r="J736" s="185" t="s">
        <v>1565</v>
      </c>
    </row>
    <row r="737" spans="1:10" ht="30" customHeight="1">
      <c r="A737" s="173">
        <v>9</v>
      </c>
      <c r="B737" s="174" t="s">
        <v>1784</v>
      </c>
      <c r="C737" s="174" t="s">
        <v>1769</v>
      </c>
      <c r="D737" s="214" t="s">
        <v>2051</v>
      </c>
      <c r="E737" s="214" t="s">
        <v>2052</v>
      </c>
      <c r="F737" s="175">
        <v>89</v>
      </c>
      <c r="G737" s="175">
        <f t="shared" si="39"/>
        <v>62.3</v>
      </c>
      <c r="H737" s="176">
        <f t="shared" si="37"/>
        <v>0.32040000000000002</v>
      </c>
      <c r="I737" s="176">
        <f t="shared" si="38"/>
        <v>0.62893333333333334</v>
      </c>
      <c r="J737" s="185" t="s">
        <v>1565</v>
      </c>
    </row>
    <row r="738" spans="1:10" ht="30" customHeight="1">
      <c r="A738" s="173">
        <v>10</v>
      </c>
      <c r="B738" s="174" t="s">
        <v>1784</v>
      </c>
      <c r="C738" s="174" t="s">
        <v>1772</v>
      </c>
      <c r="D738" s="214" t="s">
        <v>1772</v>
      </c>
      <c r="E738" s="214" t="s">
        <v>1771</v>
      </c>
      <c r="F738" s="175">
        <v>67</v>
      </c>
      <c r="G738" s="175">
        <f t="shared" si="39"/>
        <v>46.9</v>
      </c>
      <c r="H738" s="176">
        <f t="shared" si="37"/>
        <v>0.2412</v>
      </c>
      <c r="I738" s="176">
        <f t="shared" si="38"/>
        <v>0.47346666666666665</v>
      </c>
      <c r="J738" s="185" t="s">
        <v>1566</v>
      </c>
    </row>
    <row r="739" spans="1:10" ht="30" customHeight="1">
      <c r="A739" s="173">
        <v>11</v>
      </c>
      <c r="B739" s="174" t="s">
        <v>1784</v>
      </c>
      <c r="C739" s="174" t="s">
        <v>1772</v>
      </c>
      <c r="D739" s="214" t="s">
        <v>1772</v>
      </c>
      <c r="E739" s="214" t="s">
        <v>1773</v>
      </c>
      <c r="F739" s="175">
        <v>125</v>
      </c>
      <c r="G739" s="175">
        <f t="shared" si="39"/>
        <v>87.5</v>
      </c>
      <c r="H739" s="176">
        <f t="shared" si="37"/>
        <v>0.45</v>
      </c>
      <c r="I739" s="176">
        <f t="shared" si="38"/>
        <v>0.8833333333333333</v>
      </c>
      <c r="J739" s="185" t="s">
        <v>1567</v>
      </c>
    </row>
    <row r="740" spans="1:10" ht="30" customHeight="1">
      <c r="A740" s="173">
        <v>12</v>
      </c>
      <c r="B740" s="174" t="s">
        <v>1784</v>
      </c>
      <c r="C740" s="174" t="s">
        <v>1772</v>
      </c>
      <c r="D740" s="214" t="s">
        <v>1772</v>
      </c>
      <c r="E740" s="214" t="s">
        <v>1774</v>
      </c>
      <c r="F740" s="175">
        <v>67</v>
      </c>
      <c r="G740" s="175">
        <f t="shared" si="39"/>
        <v>46.9</v>
      </c>
      <c r="H740" s="176">
        <f t="shared" si="37"/>
        <v>0.2412</v>
      </c>
      <c r="I740" s="176">
        <f t="shared" si="38"/>
        <v>0.47346666666666665</v>
      </c>
      <c r="J740" s="185" t="s">
        <v>1566</v>
      </c>
    </row>
    <row r="741" spans="1:10" ht="30" customHeight="1">
      <c r="A741" s="173">
        <v>13</v>
      </c>
      <c r="B741" s="174" t="s">
        <v>1784</v>
      </c>
      <c r="C741" s="174" t="s">
        <v>1772</v>
      </c>
      <c r="D741" s="214" t="s">
        <v>1772</v>
      </c>
      <c r="E741" s="214" t="s">
        <v>970</v>
      </c>
      <c r="F741" s="175">
        <v>64</v>
      </c>
      <c r="G741" s="175">
        <f t="shared" si="39"/>
        <v>44.8</v>
      </c>
      <c r="H741" s="176">
        <f t="shared" si="37"/>
        <v>0.23040000000000002</v>
      </c>
      <c r="I741" s="176">
        <f t="shared" si="38"/>
        <v>0.45226666666666665</v>
      </c>
      <c r="J741" s="185" t="s">
        <v>1568</v>
      </c>
    </row>
    <row r="742" spans="1:10" ht="30" customHeight="1">
      <c r="A742" s="173">
        <v>14</v>
      </c>
      <c r="B742" s="174" t="s">
        <v>1784</v>
      </c>
      <c r="C742" s="174" t="s">
        <v>1772</v>
      </c>
      <c r="D742" s="214" t="s">
        <v>1772</v>
      </c>
      <c r="E742" s="214" t="s">
        <v>1775</v>
      </c>
      <c r="F742" s="175">
        <v>228</v>
      </c>
      <c r="G742" s="175">
        <f t="shared" si="39"/>
        <v>159.6</v>
      </c>
      <c r="H742" s="176">
        <f t="shared" si="37"/>
        <v>0.82079999999999997</v>
      </c>
      <c r="I742" s="176">
        <f t="shared" si="38"/>
        <v>1.6112</v>
      </c>
      <c r="J742" s="185" t="s">
        <v>1567</v>
      </c>
    </row>
    <row r="743" spans="1:10" ht="30" customHeight="1">
      <c r="A743" s="173">
        <v>15</v>
      </c>
      <c r="B743" s="174" t="s">
        <v>1784</v>
      </c>
      <c r="C743" s="174" t="s">
        <v>1772</v>
      </c>
      <c r="D743" s="214" t="s">
        <v>1772</v>
      </c>
      <c r="E743" s="214" t="s">
        <v>1776</v>
      </c>
      <c r="F743" s="175">
        <v>110</v>
      </c>
      <c r="G743" s="175">
        <f t="shared" si="39"/>
        <v>77</v>
      </c>
      <c r="H743" s="176">
        <f t="shared" si="37"/>
        <v>0.39600000000000002</v>
      </c>
      <c r="I743" s="176">
        <f t="shared" si="38"/>
        <v>0.77733333333333332</v>
      </c>
      <c r="J743" s="185" t="s">
        <v>1566</v>
      </c>
    </row>
    <row r="744" spans="1:10" ht="30" customHeight="1">
      <c r="A744" s="173">
        <v>16</v>
      </c>
      <c r="B744" s="174" t="s">
        <v>1784</v>
      </c>
      <c r="C744" s="174" t="s">
        <v>1772</v>
      </c>
      <c r="D744" s="214" t="s">
        <v>1772</v>
      </c>
      <c r="E744" s="214" t="s">
        <v>1777</v>
      </c>
      <c r="F744" s="175">
        <v>78</v>
      </c>
      <c r="G744" s="175">
        <f t="shared" si="39"/>
        <v>54.6</v>
      </c>
      <c r="H744" s="176">
        <f t="shared" si="37"/>
        <v>0.28079999999999999</v>
      </c>
      <c r="I744" s="176">
        <f t="shared" si="38"/>
        <v>0.55120000000000002</v>
      </c>
      <c r="J744" s="185" t="s">
        <v>1569</v>
      </c>
    </row>
    <row r="745" spans="1:10" ht="30" customHeight="1">
      <c r="A745" s="173">
        <v>17</v>
      </c>
      <c r="B745" s="174" t="s">
        <v>1784</v>
      </c>
      <c r="C745" s="174" t="s">
        <v>1772</v>
      </c>
      <c r="D745" s="214" t="s">
        <v>305</v>
      </c>
      <c r="E745" s="214" t="s">
        <v>3362</v>
      </c>
      <c r="F745" s="175">
        <v>44</v>
      </c>
      <c r="G745" s="175">
        <f t="shared" si="39"/>
        <v>30.8</v>
      </c>
      <c r="H745" s="176">
        <f t="shared" si="37"/>
        <v>0.15840000000000001</v>
      </c>
      <c r="I745" s="176">
        <f t="shared" si="38"/>
        <v>0.31093333333333334</v>
      </c>
      <c r="J745" s="185" t="s">
        <v>1570</v>
      </c>
    </row>
    <row r="746" spans="1:10" ht="30" customHeight="1">
      <c r="A746" s="173">
        <v>18</v>
      </c>
      <c r="B746" s="174" t="s">
        <v>1784</v>
      </c>
      <c r="C746" s="174" t="s">
        <v>1772</v>
      </c>
      <c r="D746" s="214" t="s">
        <v>305</v>
      </c>
      <c r="E746" s="214" t="s">
        <v>1796</v>
      </c>
      <c r="F746" s="175">
        <v>81</v>
      </c>
      <c r="G746" s="175">
        <f t="shared" si="39"/>
        <v>56.7</v>
      </c>
      <c r="H746" s="176">
        <f t="shared" si="37"/>
        <v>0.29160000000000003</v>
      </c>
      <c r="I746" s="176">
        <f t="shared" si="38"/>
        <v>0.57240000000000002</v>
      </c>
      <c r="J746" s="185" t="s">
        <v>1570</v>
      </c>
    </row>
    <row r="747" spans="1:10" ht="30" customHeight="1">
      <c r="A747" s="173">
        <v>19</v>
      </c>
      <c r="B747" s="174" t="s">
        <v>1784</v>
      </c>
      <c r="C747" s="174" t="s">
        <v>1772</v>
      </c>
      <c r="D747" s="214" t="s">
        <v>305</v>
      </c>
      <c r="E747" s="214" t="s">
        <v>1797</v>
      </c>
      <c r="F747" s="175">
        <v>102</v>
      </c>
      <c r="G747" s="175">
        <f t="shared" si="39"/>
        <v>71.400000000000006</v>
      </c>
      <c r="H747" s="176">
        <f t="shared" si="37"/>
        <v>0.36719999999999997</v>
      </c>
      <c r="I747" s="176">
        <f t="shared" si="38"/>
        <v>0.7208</v>
      </c>
      <c r="J747" s="185" t="s">
        <v>1570</v>
      </c>
    </row>
    <row r="748" spans="1:10" ht="30" customHeight="1">
      <c r="A748" s="173">
        <v>20</v>
      </c>
      <c r="B748" s="174" t="s">
        <v>1784</v>
      </c>
      <c r="C748" s="174" t="s">
        <v>1772</v>
      </c>
      <c r="D748" s="214" t="s">
        <v>337</v>
      </c>
      <c r="E748" s="214" t="s">
        <v>1968</v>
      </c>
      <c r="F748" s="175">
        <v>115</v>
      </c>
      <c r="G748" s="175">
        <f t="shared" si="39"/>
        <v>80.5</v>
      </c>
      <c r="H748" s="176">
        <f t="shared" si="37"/>
        <v>0.41399999999999998</v>
      </c>
      <c r="I748" s="176">
        <f t="shared" si="38"/>
        <v>0.81266666666666665</v>
      </c>
      <c r="J748" s="185" t="s">
        <v>1568</v>
      </c>
    </row>
    <row r="749" spans="1:10" ht="30" customHeight="1">
      <c r="A749" s="173">
        <v>21</v>
      </c>
      <c r="B749" s="174" t="s">
        <v>1784</v>
      </c>
      <c r="C749" s="174" t="s">
        <v>1772</v>
      </c>
      <c r="D749" s="214" t="s">
        <v>337</v>
      </c>
      <c r="E749" s="214" t="s">
        <v>1969</v>
      </c>
      <c r="F749" s="175">
        <v>81</v>
      </c>
      <c r="G749" s="175">
        <f t="shared" si="39"/>
        <v>56.7</v>
      </c>
      <c r="H749" s="176">
        <f t="shared" si="37"/>
        <v>0.29160000000000003</v>
      </c>
      <c r="I749" s="176">
        <f t="shared" si="38"/>
        <v>0.57240000000000002</v>
      </c>
      <c r="J749" s="185" t="s">
        <v>1568</v>
      </c>
    </row>
    <row r="750" spans="1:10" ht="30" customHeight="1">
      <c r="A750" s="173">
        <v>22</v>
      </c>
      <c r="B750" s="174" t="s">
        <v>1784</v>
      </c>
      <c r="C750" s="174" t="s">
        <v>1772</v>
      </c>
      <c r="D750" s="214" t="s">
        <v>337</v>
      </c>
      <c r="E750" s="214" t="s">
        <v>1970</v>
      </c>
      <c r="F750" s="175">
        <v>109</v>
      </c>
      <c r="G750" s="175">
        <f t="shared" si="39"/>
        <v>76.3</v>
      </c>
      <c r="H750" s="176">
        <f t="shared" si="37"/>
        <v>0.39240000000000003</v>
      </c>
      <c r="I750" s="176">
        <f t="shared" si="38"/>
        <v>0.77026666666666666</v>
      </c>
      <c r="J750" s="185" t="s">
        <v>1568</v>
      </c>
    </row>
    <row r="751" spans="1:10" ht="30" customHeight="1">
      <c r="A751" s="173">
        <v>23</v>
      </c>
      <c r="B751" s="174" t="s">
        <v>1784</v>
      </c>
      <c r="C751" s="174" t="s">
        <v>1772</v>
      </c>
      <c r="D751" s="214" t="s">
        <v>2044</v>
      </c>
      <c r="E751" s="214" t="s">
        <v>2043</v>
      </c>
      <c r="F751" s="175">
        <v>123</v>
      </c>
      <c r="G751" s="175">
        <f t="shared" si="39"/>
        <v>86.1</v>
      </c>
      <c r="H751" s="176">
        <f t="shared" si="37"/>
        <v>0.44280000000000003</v>
      </c>
      <c r="I751" s="176">
        <f t="shared" si="38"/>
        <v>0.86919999999999997</v>
      </c>
      <c r="J751" s="185" t="s">
        <v>1569</v>
      </c>
    </row>
    <row r="752" spans="1:10" ht="30" customHeight="1">
      <c r="A752" s="173">
        <v>24</v>
      </c>
      <c r="B752" s="174" t="s">
        <v>1784</v>
      </c>
      <c r="C752" s="174" t="s">
        <v>1779</v>
      </c>
      <c r="D752" s="214" t="s">
        <v>1779</v>
      </c>
      <c r="E752" s="214" t="s">
        <v>1778</v>
      </c>
      <c r="F752" s="175">
        <v>132</v>
      </c>
      <c r="G752" s="175">
        <f t="shared" si="39"/>
        <v>92.4</v>
      </c>
      <c r="H752" s="176">
        <f t="shared" si="37"/>
        <v>0.47520000000000001</v>
      </c>
      <c r="I752" s="176">
        <f t="shared" si="38"/>
        <v>0.93279999999999985</v>
      </c>
      <c r="J752" s="185" t="s">
        <v>1571</v>
      </c>
    </row>
    <row r="753" spans="1:10" ht="30" customHeight="1">
      <c r="A753" s="173">
        <v>25</v>
      </c>
      <c r="B753" s="174" t="s">
        <v>1784</v>
      </c>
      <c r="C753" s="174" t="s">
        <v>1779</v>
      </c>
      <c r="D753" s="214" t="s">
        <v>1779</v>
      </c>
      <c r="E753" s="214" t="s">
        <v>1780</v>
      </c>
      <c r="F753" s="175">
        <v>144</v>
      </c>
      <c r="G753" s="175">
        <f t="shared" si="39"/>
        <v>100.8</v>
      </c>
      <c r="H753" s="176">
        <f t="shared" si="37"/>
        <v>0.51840000000000008</v>
      </c>
      <c r="I753" s="176">
        <f t="shared" si="38"/>
        <v>1.0175999999999998</v>
      </c>
      <c r="J753" s="185" t="s">
        <v>1572</v>
      </c>
    </row>
    <row r="754" spans="1:10" ht="30" customHeight="1">
      <c r="A754" s="173">
        <v>26</v>
      </c>
      <c r="B754" s="174" t="s">
        <v>1784</v>
      </c>
      <c r="C754" s="174" t="s">
        <v>1779</v>
      </c>
      <c r="D754" s="214" t="s">
        <v>1779</v>
      </c>
      <c r="E754" s="214" t="s">
        <v>1781</v>
      </c>
      <c r="F754" s="175">
        <v>64</v>
      </c>
      <c r="G754" s="175">
        <f t="shared" si="39"/>
        <v>44.8</v>
      </c>
      <c r="H754" s="176">
        <f t="shared" si="37"/>
        <v>0.23040000000000002</v>
      </c>
      <c r="I754" s="176">
        <f t="shared" si="38"/>
        <v>0.45226666666666665</v>
      </c>
      <c r="J754" s="185" t="s">
        <v>1573</v>
      </c>
    </row>
    <row r="755" spans="1:10" ht="30" customHeight="1">
      <c r="A755" s="173">
        <v>27</v>
      </c>
      <c r="B755" s="174" t="s">
        <v>1784</v>
      </c>
      <c r="C755" s="174" t="s">
        <v>1779</v>
      </c>
      <c r="D755" s="214" t="s">
        <v>1779</v>
      </c>
      <c r="E755" s="214" t="s">
        <v>1782</v>
      </c>
      <c r="F755" s="175">
        <v>127</v>
      </c>
      <c r="G755" s="175">
        <f t="shared" si="39"/>
        <v>88.9</v>
      </c>
      <c r="H755" s="176">
        <f t="shared" si="37"/>
        <v>0.4572</v>
      </c>
      <c r="I755" s="176">
        <f t="shared" si="38"/>
        <v>0.89746666666666675</v>
      </c>
      <c r="J755" s="185" t="s">
        <v>1572</v>
      </c>
    </row>
    <row r="756" spans="1:10" ht="30" customHeight="1">
      <c r="A756" s="173">
        <v>28</v>
      </c>
      <c r="B756" s="174" t="s">
        <v>1784</v>
      </c>
      <c r="C756" s="174" t="s">
        <v>1779</v>
      </c>
      <c r="D756" s="214" t="s">
        <v>1779</v>
      </c>
      <c r="E756" s="214" t="s">
        <v>1783</v>
      </c>
      <c r="F756" s="175">
        <v>60</v>
      </c>
      <c r="G756" s="175">
        <f t="shared" si="39"/>
        <v>42</v>
      </c>
      <c r="H756" s="176">
        <f t="shared" si="37"/>
        <v>0.21599999999999997</v>
      </c>
      <c r="I756" s="176">
        <f t="shared" si="38"/>
        <v>0.42399999999999999</v>
      </c>
      <c r="J756" s="185" t="s">
        <v>1573</v>
      </c>
    </row>
    <row r="757" spans="1:10" ht="30" customHeight="1">
      <c r="A757" s="173">
        <v>29</v>
      </c>
      <c r="B757" s="174" t="s">
        <v>1784</v>
      </c>
      <c r="C757" s="174" t="s">
        <v>1779</v>
      </c>
      <c r="D757" s="214" t="s">
        <v>1945</v>
      </c>
      <c r="E757" s="214" t="s">
        <v>1798</v>
      </c>
      <c r="F757" s="175">
        <v>72</v>
      </c>
      <c r="G757" s="175">
        <f t="shared" si="39"/>
        <v>50.4</v>
      </c>
      <c r="H757" s="176">
        <f t="shared" si="37"/>
        <v>0.25920000000000004</v>
      </c>
      <c r="I757" s="176">
        <f t="shared" si="38"/>
        <v>0.50879999999999992</v>
      </c>
      <c r="J757" s="185" t="s">
        <v>1574</v>
      </c>
    </row>
    <row r="758" spans="1:10" ht="30" customHeight="1">
      <c r="A758" s="173">
        <v>30</v>
      </c>
      <c r="B758" s="174" t="s">
        <v>1784</v>
      </c>
      <c r="C758" s="174" t="s">
        <v>1779</v>
      </c>
      <c r="D758" s="214" t="s">
        <v>1945</v>
      </c>
      <c r="E758" s="214" t="s">
        <v>1946</v>
      </c>
      <c r="F758" s="175">
        <v>85</v>
      </c>
      <c r="G758" s="175">
        <f t="shared" si="39"/>
        <v>59.5</v>
      </c>
      <c r="H758" s="176">
        <f t="shared" si="37"/>
        <v>0.30599999999999999</v>
      </c>
      <c r="I758" s="176">
        <f t="shared" si="38"/>
        <v>0.60066666666666668</v>
      </c>
      <c r="J758" s="185" t="s">
        <v>1574</v>
      </c>
    </row>
    <row r="759" spans="1:10" ht="30" customHeight="1">
      <c r="A759" s="173">
        <v>31</v>
      </c>
      <c r="B759" s="174" t="s">
        <v>1784</v>
      </c>
      <c r="C759" s="174" t="s">
        <v>1779</v>
      </c>
      <c r="D759" s="214" t="s">
        <v>1963</v>
      </c>
      <c r="E759" s="214" t="s">
        <v>1962</v>
      </c>
      <c r="F759" s="175">
        <v>122</v>
      </c>
      <c r="G759" s="175">
        <f t="shared" si="39"/>
        <v>85.4</v>
      </c>
      <c r="H759" s="176">
        <f t="shared" si="37"/>
        <v>0.43919999999999992</v>
      </c>
      <c r="I759" s="176">
        <f t="shared" si="38"/>
        <v>0.8621333333333332</v>
      </c>
      <c r="J759" s="185" t="s">
        <v>1575</v>
      </c>
    </row>
    <row r="760" spans="1:10" ht="30" customHeight="1">
      <c r="A760" s="173">
        <v>32</v>
      </c>
      <c r="B760" s="174" t="s">
        <v>1784</v>
      </c>
      <c r="C760" s="174" t="s">
        <v>1779</v>
      </c>
      <c r="D760" s="214" t="s">
        <v>1963</v>
      </c>
      <c r="E760" s="214" t="s">
        <v>1964</v>
      </c>
      <c r="F760" s="175">
        <v>106</v>
      </c>
      <c r="G760" s="175">
        <f t="shared" si="39"/>
        <v>74.2</v>
      </c>
      <c r="H760" s="176">
        <f t="shared" si="37"/>
        <v>0.38160000000000005</v>
      </c>
      <c r="I760" s="176">
        <f t="shared" si="38"/>
        <v>0.74906666666666666</v>
      </c>
      <c r="J760" s="185" t="s">
        <v>1575</v>
      </c>
    </row>
    <row r="761" spans="1:10" ht="30" customHeight="1">
      <c r="A761" s="173">
        <v>33</v>
      </c>
      <c r="B761" s="174" t="s">
        <v>1784</v>
      </c>
      <c r="C761" s="174" t="s">
        <v>1779</v>
      </c>
      <c r="D761" s="214" t="s">
        <v>2006</v>
      </c>
      <c r="E761" s="214" t="s">
        <v>2005</v>
      </c>
      <c r="F761" s="175">
        <v>152</v>
      </c>
      <c r="G761" s="175">
        <f t="shared" si="39"/>
        <v>106.4</v>
      </c>
      <c r="H761" s="176">
        <f t="shared" si="37"/>
        <v>0.54720000000000002</v>
      </c>
      <c r="I761" s="176">
        <f t="shared" si="38"/>
        <v>1.0741333333333334</v>
      </c>
      <c r="J761" s="185" t="s">
        <v>1576</v>
      </c>
    </row>
    <row r="762" spans="1:10" ht="30" customHeight="1">
      <c r="A762" s="173">
        <v>34</v>
      </c>
      <c r="B762" s="174" t="s">
        <v>1784</v>
      </c>
      <c r="C762" s="174" t="s">
        <v>1779</v>
      </c>
      <c r="D762" s="214" t="s">
        <v>2040</v>
      </c>
      <c r="E762" s="214" t="s">
        <v>2039</v>
      </c>
      <c r="F762" s="175">
        <v>165</v>
      </c>
      <c r="G762" s="175">
        <f t="shared" si="39"/>
        <v>115.5</v>
      </c>
      <c r="H762" s="176">
        <f t="shared" si="37"/>
        <v>0.59399999999999997</v>
      </c>
      <c r="I762" s="176">
        <f t="shared" si="38"/>
        <v>1.1660000000000001</v>
      </c>
      <c r="J762" s="185" t="s">
        <v>1577</v>
      </c>
    </row>
    <row r="763" spans="1:10" ht="30" customHeight="1">
      <c r="A763" s="173">
        <v>35</v>
      </c>
      <c r="B763" s="174" t="s">
        <v>1784</v>
      </c>
      <c r="C763" s="174" t="s">
        <v>1792</v>
      </c>
      <c r="D763" s="214" t="s">
        <v>1792</v>
      </c>
      <c r="E763" s="214" t="s">
        <v>1791</v>
      </c>
      <c r="F763" s="175">
        <v>118</v>
      </c>
      <c r="G763" s="175">
        <f t="shared" si="39"/>
        <v>82.6</v>
      </c>
      <c r="H763" s="176">
        <f t="shared" si="37"/>
        <v>0.42479999999999996</v>
      </c>
      <c r="I763" s="176">
        <f t="shared" si="38"/>
        <v>0.83386666666666676</v>
      </c>
      <c r="J763" s="185" t="s">
        <v>1578</v>
      </c>
    </row>
    <row r="764" spans="1:10" ht="30" customHeight="1">
      <c r="A764" s="173">
        <v>36</v>
      </c>
      <c r="B764" s="174" t="s">
        <v>1784</v>
      </c>
      <c r="C764" s="174" t="s">
        <v>1792</v>
      </c>
      <c r="D764" s="214" t="s">
        <v>1792</v>
      </c>
      <c r="E764" s="214" t="s">
        <v>1793</v>
      </c>
      <c r="F764" s="175">
        <v>104</v>
      </c>
      <c r="G764" s="175">
        <f t="shared" si="39"/>
        <v>72.8</v>
      </c>
      <c r="H764" s="176">
        <f t="shared" si="37"/>
        <v>0.37439999999999996</v>
      </c>
      <c r="I764" s="176">
        <f t="shared" si="38"/>
        <v>0.73493333333333322</v>
      </c>
      <c r="J764" s="185" t="s">
        <v>1578</v>
      </c>
    </row>
    <row r="765" spans="1:10" ht="30" customHeight="1">
      <c r="A765" s="173">
        <v>37</v>
      </c>
      <c r="B765" s="174" t="s">
        <v>1784</v>
      </c>
      <c r="C765" s="174" t="s">
        <v>1792</v>
      </c>
      <c r="D765" s="214" t="s">
        <v>1792</v>
      </c>
      <c r="E765" s="214" t="s">
        <v>1794</v>
      </c>
      <c r="F765" s="175">
        <v>62</v>
      </c>
      <c r="G765" s="175">
        <f t="shared" si="39"/>
        <v>43.4</v>
      </c>
      <c r="H765" s="176">
        <f t="shared" si="37"/>
        <v>0.22319999999999995</v>
      </c>
      <c r="I765" s="176">
        <f t="shared" si="38"/>
        <v>0.43813333333333332</v>
      </c>
      <c r="J765" s="185" t="s">
        <v>1579</v>
      </c>
    </row>
    <row r="766" spans="1:10" ht="30" customHeight="1">
      <c r="A766" s="173">
        <v>38</v>
      </c>
      <c r="B766" s="174" t="s">
        <v>1784</v>
      </c>
      <c r="C766" s="174" t="s">
        <v>1792</v>
      </c>
      <c r="D766" s="214" t="s">
        <v>1792</v>
      </c>
      <c r="E766" s="214" t="s">
        <v>1795</v>
      </c>
      <c r="F766" s="175">
        <v>50</v>
      </c>
      <c r="G766" s="175">
        <f t="shared" si="39"/>
        <v>35</v>
      </c>
      <c r="H766" s="176">
        <f t="shared" si="37"/>
        <v>0.18</v>
      </c>
      <c r="I766" s="176">
        <f t="shared" si="38"/>
        <v>0.35333333333333333</v>
      </c>
      <c r="J766" s="185" t="s">
        <v>1578</v>
      </c>
    </row>
    <row r="767" spans="1:10" ht="30" customHeight="1">
      <c r="A767" s="173">
        <v>39</v>
      </c>
      <c r="B767" s="174" t="s">
        <v>1784</v>
      </c>
      <c r="C767" s="174" t="s">
        <v>1792</v>
      </c>
      <c r="D767" s="214" t="s">
        <v>1948</v>
      </c>
      <c r="E767" s="214" t="s">
        <v>1947</v>
      </c>
      <c r="F767" s="175">
        <v>79</v>
      </c>
      <c r="G767" s="175">
        <f t="shared" si="39"/>
        <v>55.3</v>
      </c>
      <c r="H767" s="176">
        <f t="shared" si="37"/>
        <v>0.28439999999999999</v>
      </c>
      <c r="I767" s="176">
        <f t="shared" si="38"/>
        <v>0.55826666666666658</v>
      </c>
      <c r="J767" s="185" t="s">
        <v>1580</v>
      </c>
    </row>
    <row r="768" spans="1:10" ht="30" customHeight="1">
      <c r="A768" s="173">
        <v>40</v>
      </c>
      <c r="B768" s="174" t="s">
        <v>1784</v>
      </c>
      <c r="C768" s="174" t="s">
        <v>1792</v>
      </c>
      <c r="D768" s="214" t="s">
        <v>1948</v>
      </c>
      <c r="E768" s="214" t="s">
        <v>3725</v>
      </c>
      <c r="F768" s="175">
        <v>145</v>
      </c>
      <c r="G768" s="175">
        <f t="shared" si="39"/>
        <v>101.5</v>
      </c>
      <c r="H768" s="176">
        <f t="shared" si="37"/>
        <v>0.52199999999999991</v>
      </c>
      <c r="I768" s="176">
        <f t="shared" si="38"/>
        <v>1.0246666666666666</v>
      </c>
      <c r="J768" s="185" t="s">
        <v>1580</v>
      </c>
    </row>
    <row r="769" spans="1:88" ht="30" customHeight="1">
      <c r="A769" s="173">
        <v>41</v>
      </c>
      <c r="B769" s="174" t="s">
        <v>1784</v>
      </c>
      <c r="C769" s="174" t="s">
        <v>1792</v>
      </c>
      <c r="D769" s="214" t="s">
        <v>2002</v>
      </c>
      <c r="E769" s="214" t="s">
        <v>2001</v>
      </c>
      <c r="F769" s="175">
        <v>82</v>
      </c>
      <c r="G769" s="175">
        <f t="shared" si="39"/>
        <v>57.4</v>
      </c>
      <c r="H769" s="176">
        <f t="shared" si="37"/>
        <v>0.29520000000000002</v>
      </c>
      <c r="I769" s="176">
        <f t="shared" si="38"/>
        <v>0.57946666666666669</v>
      </c>
      <c r="J769" s="185" t="s">
        <v>4198</v>
      </c>
    </row>
    <row r="770" spans="1:88" ht="30" customHeight="1">
      <c r="A770" s="173">
        <v>42</v>
      </c>
      <c r="B770" s="174" t="s">
        <v>1784</v>
      </c>
      <c r="C770" s="174" t="s">
        <v>1792</v>
      </c>
      <c r="D770" s="214" t="s">
        <v>2002</v>
      </c>
      <c r="E770" s="214" t="s">
        <v>2003</v>
      </c>
      <c r="F770" s="175">
        <v>123</v>
      </c>
      <c r="G770" s="175">
        <f t="shared" si="39"/>
        <v>86.1</v>
      </c>
      <c r="H770" s="176">
        <f t="shared" si="37"/>
        <v>0.44280000000000003</v>
      </c>
      <c r="I770" s="176">
        <f t="shared" si="38"/>
        <v>0.86919999999999997</v>
      </c>
      <c r="J770" s="185" t="s">
        <v>4198</v>
      </c>
    </row>
    <row r="771" spans="1:88" ht="30" customHeight="1">
      <c r="A771" s="173">
        <v>43</v>
      </c>
      <c r="B771" s="174" t="s">
        <v>1784</v>
      </c>
      <c r="C771" s="174" t="s">
        <v>1792</v>
      </c>
      <c r="D771" s="214" t="s">
        <v>2002</v>
      </c>
      <c r="E771" s="214" t="s">
        <v>2004</v>
      </c>
      <c r="F771" s="175">
        <v>100</v>
      </c>
      <c r="G771" s="175">
        <f t="shared" si="39"/>
        <v>70</v>
      </c>
      <c r="H771" s="176">
        <f t="shared" si="37"/>
        <v>0.36</v>
      </c>
      <c r="I771" s="176">
        <f t="shared" si="38"/>
        <v>0.70666666666666667</v>
      </c>
      <c r="J771" s="185" t="s">
        <v>4198</v>
      </c>
    </row>
    <row r="772" spans="1:88" ht="30" customHeight="1">
      <c r="A772" s="173">
        <v>44</v>
      </c>
      <c r="B772" s="174" t="s">
        <v>1784</v>
      </c>
      <c r="C772" s="174" t="s">
        <v>1792</v>
      </c>
      <c r="D772" s="214" t="s">
        <v>2036</v>
      </c>
      <c r="E772" s="214" t="s">
        <v>2035</v>
      </c>
      <c r="F772" s="175">
        <v>66</v>
      </c>
      <c r="G772" s="175">
        <f t="shared" si="39"/>
        <v>46.2</v>
      </c>
      <c r="H772" s="176">
        <f t="shared" si="37"/>
        <v>0.23760000000000001</v>
      </c>
      <c r="I772" s="176">
        <f t="shared" si="38"/>
        <v>0.46639999999999993</v>
      </c>
      <c r="J772" s="185" t="s">
        <v>1581</v>
      </c>
    </row>
    <row r="773" spans="1:88" ht="30" customHeight="1">
      <c r="A773" s="173">
        <v>45</v>
      </c>
      <c r="B773" s="174" t="s">
        <v>1784</v>
      </c>
      <c r="C773" s="174" t="s">
        <v>1792</v>
      </c>
      <c r="D773" s="214" t="s">
        <v>2036</v>
      </c>
      <c r="E773" s="214" t="s">
        <v>2037</v>
      </c>
      <c r="F773" s="175">
        <v>70</v>
      </c>
      <c r="G773" s="175">
        <f t="shared" si="39"/>
        <v>49</v>
      </c>
      <c r="H773" s="176">
        <f t="shared" si="37"/>
        <v>0.252</v>
      </c>
      <c r="I773" s="176">
        <f t="shared" si="38"/>
        <v>0.4946666666666667</v>
      </c>
      <c r="J773" s="185" t="s">
        <v>1582</v>
      </c>
    </row>
    <row r="774" spans="1:88" ht="30" customHeight="1">
      <c r="A774" s="173">
        <v>46</v>
      </c>
      <c r="B774" s="174" t="s">
        <v>1784</v>
      </c>
      <c r="C774" s="174" t="s">
        <v>1792</v>
      </c>
      <c r="D774" s="214" t="s">
        <v>2036</v>
      </c>
      <c r="E774" s="214" t="s">
        <v>2038</v>
      </c>
      <c r="F774" s="175">
        <v>51</v>
      </c>
      <c r="G774" s="175">
        <f t="shared" si="39"/>
        <v>35.700000000000003</v>
      </c>
      <c r="H774" s="176">
        <f t="shared" si="37"/>
        <v>0.18359999999999999</v>
      </c>
      <c r="I774" s="176">
        <f t="shared" si="38"/>
        <v>0.3604</v>
      </c>
      <c r="J774" s="185" t="s">
        <v>1582</v>
      </c>
    </row>
    <row r="775" spans="1:88" ht="30" customHeight="1">
      <c r="A775" s="173">
        <v>47</v>
      </c>
      <c r="B775" s="174" t="s">
        <v>1784</v>
      </c>
      <c r="C775" s="174" t="s">
        <v>2008</v>
      </c>
      <c r="D775" s="214" t="s">
        <v>2009</v>
      </c>
      <c r="E775" s="214" t="s">
        <v>2007</v>
      </c>
      <c r="F775" s="175">
        <v>109</v>
      </c>
      <c r="G775" s="175">
        <f t="shared" si="39"/>
        <v>76.3</v>
      </c>
      <c r="H775" s="176">
        <f t="shared" si="37"/>
        <v>0.39240000000000003</v>
      </c>
      <c r="I775" s="176">
        <f t="shared" si="38"/>
        <v>0.77026666666666666</v>
      </c>
      <c r="J775" s="185" t="s">
        <v>1583</v>
      </c>
    </row>
    <row r="776" spans="1:88" ht="30" customHeight="1">
      <c r="A776" s="173">
        <v>48</v>
      </c>
      <c r="B776" s="174" t="s">
        <v>1784</v>
      </c>
      <c r="C776" s="174" t="s">
        <v>2008</v>
      </c>
      <c r="D776" s="214" t="s">
        <v>2009</v>
      </c>
      <c r="E776" s="214" t="s">
        <v>2010</v>
      </c>
      <c r="F776" s="175">
        <v>95</v>
      </c>
      <c r="G776" s="175">
        <f t="shared" si="39"/>
        <v>66.5</v>
      </c>
      <c r="H776" s="176">
        <f t="shared" si="37"/>
        <v>0.34199999999999997</v>
      </c>
      <c r="I776" s="176">
        <f t="shared" si="38"/>
        <v>0.67133333333333345</v>
      </c>
      <c r="J776" s="185" t="s">
        <v>1583</v>
      </c>
    </row>
    <row r="777" spans="1:88" ht="30" customHeight="1">
      <c r="A777" s="173">
        <v>49</v>
      </c>
      <c r="B777" s="174" t="s">
        <v>1784</v>
      </c>
      <c r="C777" s="174" t="s">
        <v>2008</v>
      </c>
      <c r="D777" s="214" t="s">
        <v>2012</v>
      </c>
      <c r="E777" s="214" t="s">
        <v>2011</v>
      </c>
      <c r="F777" s="175">
        <v>155</v>
      </c>
      <c r="G777" s="175">
        <f t="shared" si="39"/>
        <v>108.5</v>
      </c>
      <c r="H777" s="176">
        <f t="shared" si="37"/>
        <v>0.55800000000000005</v>
      </c>
      <c r="I777" s="176">
        <f t="shared" si="38"/>
        <v>1.0953333333333335</v>
      </c>
      <c r="J777" s="185" t="s">
        <v>1584</v>
      </c>
    </row>
    <row r="778" spans="1:88" s="138" customFormat="1" ht="30" customHeight="1">
      <c r="A778" s="306">
        <v>50</v>
      </c>
      <c r="B778" s="179" t="s">
        <v>1784</v>
      </c>
      <c r="C778" s="179" t="s">
        <v>2008</v>
      </c>
      <c r="D778" s="216" t="s">
        <v>2012</v>
      </c>
      <c r="E778" s="216" t="s">
        <v>2013</v>
      </c>
      <c r="F778" s="180">
        <v>239</v>
      </c>
      <c r="G778" s="180">
        <f t="shared" si="39"/>
        <v>167.3</v>
      </c>
      <c r="H778" s="176">
        <f t="shared" si="37"/>
        <v>0.86040000000000005</v>
      </c>
      <c r="I778" s="176">
        <f t="shared" si="38"/>
        <v>1.6889333333333334</v>
      </c>
      <c r="J778" s="186" t="s">
        <v>1585</v>
      </c>
      <c r="K778" s="137"/>
      <c r="L778" s="137"/>
      <c r="M778" s="137"/>
      <c r="N778" s="137"/>
      <c r="O778" s="137"/>
      <c r="P778" s="137"/>
      <c r="Q778" s="137"/>
      <c r="R778" s="137"/>
      <c r="S778" s="137"/>
      <c r="T778" s="137"/>
      <c r="U778" s="137"/>
      <c r="V778" s="137"/>
      <c r="W778" s="137"/>
      <c r="X778" s="137"/>
      <c r="Y778" s="137"/>
      <c r="Z778" s="137"/>
      <c r="AA778" s="137"/>
      <c r="AB778" s="137"/>
      <c r="AC778" s="137"/>
      <c r="AD778" s="137"/>
      <c r="AE778" s="137"/>
      <c r="AF778" s="137"/>
      <c r="AG778" s="137"/>
      <c r="AH778" s="137"/>
      <c r="AI778" s="137"/>
      <c r="AJ778" s="137"/>
      <c r="AK778" s="137"/>
      <c r="AL778" s="137"/>
      <c r="AM778" s="137"/>
      <c r="AN778" s="137"/>
      <c r="AO778" s="137"/>
      <c r="AP778" s="137"/>
      <c r="AQ778" s="137"/>
      <c r="AR778" s="137"/>
      <c r="AS778" s="137"/>
      <c r="AT778" s="137"/>
      <c r="AU778" s="137"/>
      <c r="AV778" s="137"/>
      <c r="AW778" s="137"/>
      <c r="AX778" s="137"/>
      <c r="AY778" s="137"/>
      <c r="AZ778" s="137"/>
      <c r="BA778" s="137"/>
      <c r="BB778" s="137"/>
      <c r="BC778" s="137"/>
      <c r="BD778" s="137"/>
      <c r="BE778" s="137"/>
      <c r="BF778" s="137"/>
      <c r="BG778" s="137"/>
      <c r="BH778" s="137"/>
      <c r="BI778" s="137"/>
      <c r="BJ778" s="137"/>
      <c r="BK778" s="137"/>
      <c r="BL778" s="137"/>
      <c r="BM778" s="137"/>
      <c r="BN778" s="137"/>
      <c r="BO778" s="137"/>
      <c r="BP778" s="137"/>
      <c r="BQ778" s="137"/>
      <c r="BR778" s="137"/>
      <c r="BS778" s="137"/>
      <c r="BT778" s="137"/>
      <c r="BU778" s="137"/>
      <c r="BV778" s="137"/>
      <c r="BW778" s="137"/>
      <c r="BX778" s="137"/>
      <c r="BY778" s="137"/>
      <c r="BZ778" s="137"/>
      <c r="CA778" s="137"/>
      <c r="CB778" s="137"/>
      <c r="CC778" s="137"/>
      <c r="CD778" s="137"/>
      <c r="CE778" s="137"/>
      <c r="CF778" s="137"/>
      <c r="CG778" s="137"/>
      <c r="CH778" s="137"/>
      <c r="CI778" s="137"/>
      <c r="CJ778" s="137"/>
    </row>
    <row r="779" spans="1:88" ht="30" customHeight="1">
      <c r="A779" s="173">
        <v>51</v>
      </c>
      <c r="B779" s="174" t="s">
        <v>1784</v>
      </c>
      <c r="C779" s="174" t="s">
        <v>2008</v>
      </c>
      <c r="D779" s="214" t="s">
        <v>2012</v>
      </c>
      <c r="E779" s="214" t="s">
        <v>2014</v>
      </c>
      <c r="F779" s="175">
        <v>107</v>
      </c>
      <c r="G779" s="175">
        <f t="shared" si="39"/>
        <v>74.900000000000006</v>
      </c>
      <c r="H779" s="176">
        <f t="shared" si="37"/>
        <v>0.38520000000000004</v>
      </c>
      <c r="I779" s="176">
        <f t="shared" si="38"/>
        <v>0.75613333333333332</v>
      </c>
      <c r="J779" s="185" t="s">
        <v>1585</v>
      </c>
    </row>
    <row r="780" spans="1:88" ht="30" customHeight="1">
      <c r="A780" s="173">
        <v>52</v>
      </c>
      <c r="B780" s="174" t="s">
        <v>1784</v>
      </c>
      <c r="C780" s="174" t="s">
        <v>2008</v>
      </c>
      <c r="D780" s="214" t="s">
        <v>2012</v>
      </c>
      <c r="E780" s="214" t="s">
        <v>2015</v>
      </c>
      <c r="F780" s="175">
        <v>81</v>
      </c>
      <c r="G780" s="175">
        <f t="shared" si="39"/>
        <v>56.7</v>
      </c>
      <c r="H780" s="176">
        <f t="shared" ref="H780:H843" si="40">F780*54/100*2/3/100</f>
        <v>0.29160000000000003</v>
      </c>
      <c r="I780" s="176">
        <f t="shared" ref="I780:I843" si="41">F780*53/100*2/3*2/100</f>
        <v>0.57240000000000002</v>
      </c>
      <c r="J780" s="185" t="s">
        <v>1585</v>
      </c>
    </row>
    <row r="781" spans="1:88" ht="30" customHeight="1">
      <c r="A781" s="173">
        <v>53</v>
      </c>
      <c r="B781" s="174" t="s">
        <v>1784</v>
      </c>
      <c r="C781" s="174" t="s">
        <v>2008</v>
      </c>
      <c r="D781" s="214" t="s">
        <v>2021</v>
      </c>
      <c r="E781" s="214" t="s">
        <v>3581</v>
      </c>
      <c r="F781" s="175">
        <v>174</v>
      </c>
      <c r="G781" s="175">
        <f t="shared" si="39"/>
        <v>121.8</v>
      </c>
      <c r="H781" s="176">
        <f t="shared" si="40"/>
        <v>0.62639999999999996</v>
      </c>
      <c r="I781" s="176">
        <f t="shared" si="41"/>
        <v>1.2296</v>
      </c>
      <c r="J781" s="185" t="s">
        <v>2538</v>
      </c>
    </row>
    <row r="782" spans="1:88" ht="30" customHeight="1">
      <c r="A782" s="173">
        <v>54</v>
      </c>
      <c r="B782" s="174" t="s">
        <v>1784</v>
      </c>
      <c r="C782" s="174" t="s">
        <v>2008</v>
      </c>
      <c r="D782" s="214" t="s">
        <v>2021</v>
      </c>
      <c r="E782" s="214" t="s">
        <v>2022</v>
      </c>
      <c r="F782" s="175">
        <v>236</v>
      </c>
      <c r="G782" s="175">
        <f t="shared" ref="G782:G845" si="42">F782*70/100</f>
        <v>165.2</v>
      </c>
      <c r="H782" s="176">
        <f t="shared" si="40"/>
        <v>0.84959999999999991</v>
      </c>
      <c r="I782" s="176">
        <f t="shared" si="41"/>
        <v>1.6677333333333335</v>
      </c>
      <c r="J782" s="185" t="s">
        <v>2538</v>
      </c>
    </row>
    <row r="783" spans="1:88" ht="30" customHeight="1">
      <c r="A783" s="173">
        <v>55</v>
      </c>
      <c r="B783" s="174" t="s">
        <v>1784</v>
      </c>
      <c r="C783" s="174" t="s">
        <v>2008</v>
      </c>
      <c r="D783" s="214" t="s">
        <v>2047</v>
      </c>
      <c r="E783" s="214" t="s">
        <v>2046</v>
      </c>
      <c r="F783" s="175">
        <v>196</v>
      </c>
      <c r="G783" s="175">
        <f t="shared" si="42"/>
        <v>137.19999999999999</v>
      </c>
      <c r="H783" s="176">
        <f t="shared" si="40"/>
        <v>0.7056</v>
      </c>
      <c r="I783" s="176">
        <f t="shared" si="41"/>
        <v>1.3850666666666667</v>
      </c>
      <c r="J783" s="185" t="s">
        <v>1586</v>
      </c>
    </row>
    <row r="784" spans="1:88" ht="30" customHeight="1">
      <c r="A784" s="173">
        <v>56</v>
      </c>
      <c r="B784" s="174" t="s">
        <v>1784</v>
      </c>
      <c r="C784" s="174" t="s">
        <v>2008</v>
      </c>
      <c r="D784" s="214" t="s">
        <v>2047</v>
      </c>
      <c r="E784" s="214" t="s">
        <v>2048</v>
      </c>
      <c r="F784" s="175">
        <v>206</v>
      </c>
      <c r="G784" s="175">
        <f t="shared" si="42"/>
        <v>144.19999999999999</v>
      </c>
      <c r="H784" s="176">
        <f t="shared" si="40"/>
        <v>0.74159999999999993</v>
      </c>
      <c r="I784" s="176">
        <f t="shared" si="41"/>
        <v>1.4557333333333335</v>
      </c>
      <c r="J784" s="185" t="s">
        <v>1586</v>
      </c>
    </row>
    <row r="785" spans="1:10" ht="30" customHeight="1">
      <c r="A785" s="173">
        <v>57</v>
      </c>
      <c r="B785" s="174" t="s">
        <v>1784</v>
      </c>
      <c r="C785" s="174" t="s">
        <v>2008</v>
      </c>
      <c r="D785" s="214" t="s">
        <v>2047</v>
      </c>
      <c r="E785" s="214" t="s">
        <v>2049</v>
      </c>
      <c r="F785" s="175">
        <v>54</v>
      </c>
      <c r="G785" s="175">
        <f t="shared" si="42"/>
        <v>37.799999999999997</v>
      </c>
      <c r="H785" s="176">
        <f t="shared" si="40"/>
        <v>0.19440000000000002</v>
      </c>
      <c r="I785" s="176">
        <f t="shared" si="41"/>
        <v>0.38160000000000005</v>
      </c>
      <c r="J785" s="185" t="s">
        <v>1586</v>
      </c>
    </row>
    <row r="786" spans="1:10" ht="30" customHeight="1">
      <c r="A786" s="173">
        <v>58</v>
      </c>
      <c r="B786" s="174" t="s">
        <v>1784</v>
      </c>
      <c r="C786" s="174" t="s">
        <v>1955</v>
      </c>
      <c r="D786" s="214" t="s">
        <v>1956</v>
      </c>
      <c r="E786" s="214" t="s">
        <v>1954</v>
      </c>
      <c r="F786" s="175">
        <v>40</v>
      </c>
      <c r="G786" s="175">
        <f t="shared" si="42"/>
        <v>28</v>
      </c>
      <c r="H786" s="176">
        <f t="shared" si="40"/>
        <v>0.14400000000000002</v>
      </c>
      <c r="I786" s="176">
        <f t="shared" si="41"/>
        <v>0.28266666666666668</v>
      </c>
      <c r="J786" s="185" t="s">
        <v>1587</v>
      </c>
    </row>
    <row r="787" spans="1:10" ht="30" customHeight="1">
      <c r="A787" s="173">
        <v>59</v>
      </c>
      <c r="B787" s="174" t="s">
        <v>1784</v>
      </c>
      <c r="C787" s="174" t="s">
        <v>1955</v>
      </c>
      <c r="D787" s="214" t="s">
        <v>1955</v>
      </c>
      <c r="E787" s="214" t="s">
        <v>1975</v>
      </c>
      <c r="F787" s="175">
        <v>180</v>
      </c>
      <c r="G787" s="175">
        <f t="shared" si="42"/>
        <v>126</v>
      </c>
      <c r="H787" s="176">
        <f t="shared" si="40"/>
        <v>0.64800000000000002</v>
      </c>
      <c r="I787" s="176">
        <f t="shared" si="41"/>
        <v>1.272</v>
      </c>
      <c r="J787" s="185" t="s">
        <v>1588</v>
      </c>
    </row>
    <row r="788" spans="1:10" ht="30" customHeight="1">
      <c r="A788" s="173">
        <v>60</v>
      </c>
      <c r="B788" s="174" t="s">
        <v>1784</v>
      </c>
      <c r="C788" s="174" t="s">
        <v>1955</v>
      </c>
      <c r="D788" s="214" t="s">
        <v>1955</v>
      </c>
      <c r="E788" s="214" t="s">
        <v>1976</v>
      </c>
      <c r="F788" s="175">
        <v>197</v>
      </c>
      <c r="G788" s="175">
        <f t="shared" si="42"/>
        <v>137.9</v>
      </c>
      <c r="H788" s="176">
        <f t="shared" si="40"/>
        <v>0.70920000000000005</v>
      </c>
      <c r="I788" s="176">
        <f t="shared" si="41"/>
        <v>1.3921333333333334</v>
      </c>
      <c r="J788" s="174" t="s">
        <v>1589</v>
      </c>
    </row>
    <row r="789" spans="1:10" ht="30" customHeight="1">
      <c r="A789" s="173">
        <v>61</v>
      </c>
      <c r="B789" s="174" t="s">
        <v>1784</v>
      </c>
      <c r="C789" s="174" t="s">
        <v>1955</v>
      </c>
      <c r="D789" s="214" t="s">
        <v>1955</v>
      </c>
      <c r="E789" s="214" t="s">
        <v>1977</v>
      </c>
      <c r="F789" s="175">
        <v>71</v>
      </c>
      <c r="G789" s="175">
        <f t="shared" si="42"/>
        <v>49.7</v>
      </c>
      <c r="H789" s="176">
        <f t="shared" si="40"/>
        <v>0.25560000000000005</v>
      </c>
      <c r="I789" s="176">
        <f t="shared" si="41"/>
        <v>0.50173333333333336</v>
      </c>
      <c r="J789" s="185" t="s">
        <v>1588</v>
      </c>
    </row>
    <row r="790" spans="1:10" ht="30" customHeight="1">
      <c r="A790" s="173">
        <v>62</v>
      </c>
      <c r="B790" s="174" t="s">
        <v>1784</v>
      </c>
      <c r="C790" s="174" t="s">
        <v>1955</v>
      </c>
      <c r="D790" s="214" t="s">
        <v>1979</v>
      </c>
      <c r="E790" s="214" t="s">
        <v>1978</v>
      </c>
      <c r="F790" s="175">
        <v>160</v>
      </c>
      <c r="G790" s="175">
        <f t="shared" si="42"/>
        <v>112</v>
      </c>
      <c r="H790" s="176">
        <f t="shared" si="40"/>
        <v>0.57600000000000007</v>
      </c>
      <c r="I790" s="176">
        <f t="shared" si="41"/>
        <v>1.1306666666666667</v>
      </c>
      <c r="J790" s="174" t="s">
        <v>1590</v>
      </c>
    </row>
    <row r="791" spans="1:10" ht="30" customHeight="1">
      <c r="A791" s="173">
        <v>63</v>
      </c>
      <c r="B791" s="174" t="s">
        <v>1784</v>
      </c>
      <c r="C791" s="174" t="s">
        <v>1955</v>
      </c>
      <c r="D791" s="214" t="s">
        <v>1979</v>
      </c>
      <c r="E791" s="214" t="s">
        <v>1980</v>
      </c>
      <c r="F791" s="175">
        <v>65</v>
      </c>
      <c r="G791" s="175">
        <f t="shared" si="42"/>
        <v>45.5</v>
      </c>
      <c r="H791" s="176">
        <f t="shared" si="40"/>
        <v>0.23400000000000001</v>
      </c>
      <c r="I791" s="176">
        <f t="shared" si="41"/>
        <v>0.45933333333333337</v>
      </c>
      <c r="J791" s="174" t="s">
        <v>1590</v>
      </c>
    </row>
    <row r="792" spans="1:10" ht="30" customHeight="1">
      <c r="A792" s="173">
        <v>64</v>
      </c>
      <c r="B792" s="174" t="s">
        <v>1784</v>
      </c>
      <c r="C792" s="174" t="s">
        <v>1955</v>
      </c>
      <c r="D792" s="214" t="s">
        <v>3504</v>
      </c>
      <c r="E792" s="214" t="s">
        <v>2017</v>
      </c>
      <c r="F792" s="175">
        <v>109</v>
      </c>
      <c r="G792" s="175">
        <f t="shared" si="42"/>
        <v>76.3</v>
      </c>
      <c r="H792" s="176">
        <f t="shared" si="40"/>
        <v>0.39240000000000003</v>
      </c>
      <c r="I792" s="176">
        <f t="shared" si="41"/>
        <v>0.77026666666666666</v>
      </c>
      <c r="J792" s="185" t="s">
        <v>1591</v>
      </c>
    </row>
    <row r="793" spans="1:10" ht="30" customHeight="1">
      <c r="A793" s="173">
        <v>65</v>
      </c>
      <c r="B793" s="174" t="s">
        <v>1784</v>
      </c>
      <c r="C793" s="174" t="s">
        <v>1955</v>
      </c>
      <c r="D793" s="214" t="s">
        <v>3504</v>
      </c>
      <c r="E793" s="214" t="s">
        <v>2018</v>
      </c>
      <c r="F793" s="175">
        <v>154</v>
      </c>
      <c r="G793" s="175">
        <f t="shared" si="42"/>
        <v>107.8</v>
      </c>
      <c r="H793" s="176">
        <f t="shared" si="40"/>
        <v>0.5544</v>
      </c>
      <c r="I793" s="176">
        <f t="shared" si="41"/>
        <v>1.0882666666666667</v>
      </c>
      <c r="J793" s="185" t="s">
        <v>1591</v>
      </c>
    </row>
    <row r="794" spans="1:10" ht="30" customHeight="1">
      <c r="A794" s="173">
        <v>66</v>
      </c>
      <c r="B794" s="174" t="s">
        <v>1784</v>
      </c>
      <c r="C794" s="174" t="s">
        <v>1955</v>
      </c>
      <c r="D794" s="214" t="s">
        <v>2020</v>
      </c>
      <c r="E794" s="214" t="s">
        <v>2019</v>
      </c>
      <c r="F794" s="175">
        <v>97</v>
      </c>
      <c r="G794" s="175">
        <f t="shared" si="42"/>
        <v>67.900000000000006</v>
      </c>
      <c r="H794" s="176">
        <f t="shared" si="40"/>
        <v>0.34920000000000001</v>
      </c>
      <c r="I794" s="176">
        <f t="shared" si="41"/>
        <v>0.68546666666666667</v>
      </c>
      <c r="J794" s="185" t="s">
        <v>1592</v>
      </c>
    </row>
    <row r="795" spans="1:10" ht="30" customHeight="1">
      <c r="A795" s="173">
        <v>67</v>
      </c>
      <c r="B795" s="174" t="s">
        <v>1784</v>
      </c>
      <c r="C795" s="174" t="s">
        <v>1784</v>
      </c>
      <c r="D795" s="214" t="s">
        <v>3601</v>
      </c>
      <c r="E795" s="214" t="s">
        <v>3599</v>
      </c>
      <c r="F795" s="175">
        <v>147</v>
      </c>
      <c r="G795" s="175">
        <f t="shared" si="42"/>
        <v>102.9</v>
      </c>
      <c r="H795" s="176">
        <f t="shared" si="40"/>
        <v>0.52919999999999989</v>
      </c>
      <c r="I795" s="176">
        <f t="shared" si="41"/>
        <v>1.0387999999999999</v>
      </c>
      <c r="J795" s="185" t="s">
        <v>1593</v>
      </c>
    </row>
    <row r="796" spans="1:10" ht="30" customHeight="1">
      <c r="A796" s="173">
        <v>68</v>
      </c>
      <c r="B796" s="174" t="s">
        <v>1784</v>
      </c>
      <c r="C796" s="174" t="s">
        <v>1784</v>
      </c>
      <c r="D796" s="214" t="s">
        <v>3601</v>
      </c>
      <c r="E796" s="214" t="s">
        <v>1785</v>
      </c>
      <c r="F796" s="175">
        <v>81</v>
      </c>
      <c r="G796" s="175">
        <f t="shared" si="42"/>
        <v>56.7</v>
      </c>
      <c r="H796" s="176">
        <f t="shared" si="40"/>
        <v>0.29160000000000003</v>
      </c>
      <c r="I796" s="176">
        <f t="shared" si="41"/>
        <v>0.57240000000000002</v>
      </c>
      <c r="J796" s="185" t="s">
        <v>1211</v>
      </c>
    </row>
    <row r="797" spans="1:10" ht="30" customHeight="1">
      <c r="A797" s="173">
        <v>69</v>
      </c>
      <c r="B797" s="174" t="s">
        <v>1784</v>
      </c>
      <c r="C797" s="174" t="s">
        <v>1784</v>
      </c>
      <c r="D797" s="214" t="s">
        <v>1950</v>
      </c>
      <c r="E797" s="214" t="s">
        <v>1949</v>
      </c>
      <c r="F797" s="175">
        <v>108</v>
      </c>
      <c r="G797" s="175">
        <f t="shared" si="42"/>
        <v>75.599999999999994</v>
      </c>
      <c r="H797" s="176">
        <f t="shared" si="40"/>
        <v>0.38880000000000003</v>
      </c>
      <c r="I797" s="176">
        <f t="shared" si="41"/>
        <v>0.7632000000000001</v>
      </c>
      <c r="J797" s="185" t="s">
        <v>1594</v>
      </c>
    </row>
    <row r="798" spans="1:10" ht="30" customHeight="1">
      <c r="A798" s="173">
        <v>70</v>
      </c>
      <c r="B798" s="174" t="s">
        <v>1784</v>
      </c>
      <c r="C798" s="174" t="s">
        <v>1784</v>
      </c>
      <c r="D798" s="214" t="s">
        <v>1950</v>
      </c>
      <c r="E798" s="214" t="s">
        <v>3990</v>
      </c>
      <c r="F798" s="175">
        <v>126</v>
      </c>
      <c r="G798" s="175">
        <f t="shared" si="42"/>
        <v>88.2</v>
      </c>
      <c r="H798" s="176">
        <f t="shared" si="40"/>
        <v>0.45360000000000006</v>
      </c>
      <c r="I798" s="176">
        <f t="shared" si="41"/>
        <v>0.89040000000000008</v>
      </c>
      <c r="J798" s="185" t="s">
        <v>1594</v>
      </c>
    </row>
    <row r="799" spans="1:10" ht="30" customHeight="1">
      <c r="A799" s="173">
        <v>71</v>
      </c>
      <c r="B799" s="174" t="s">
        <v>1784</v>
      </c>
      <c r="C799" s="174" t="s">
        <v>1784</v>
      </c>
      <c r="D799" s="214" t="s">
        <v>1966</v>
      </c>
      <c r="E799" s="214" t="s">
        <v>1965</v>
      </c>
      <c r="F799" s="175">
        <v>98</v>
      </c>
      <c r="G799" s="175">
        <f t="shared" si="42"/>
        <v>68.599999999999994</v>
      </c>
      <c r="H799" s="176">
        <f t="shared" si="40"/>
        <v>0.3528</v>
      </c>
      <c r="I799" s="176">
        <f t="shared" si="41"/>
        <v>0.69253333333333333</v>
      </c>
      <c r="J799" s="185" t="s">
        <v>1595</v>
      </c>
    </row>
    <row r="800" spans="1:10" ht="30" customHeight="1">
      <c r="A800" s="173">
        <v>72</v>
      </c>
      <c r="B800" s="174" t="s">
        <v>1784</v>
      </c>
      <c r="C800" s="174" t="s">
        <v>1784</v>
      </c>
      <c r="D800" s="214" t="s">
        <v>1966</v>
      </c>
      <c r="E800" s="214" t="s">
        <v>1967</v>
      </c>
      <c r="F800" s="175">
        <v>33</v>
      </c>
      <c r="G800" s="175">
        <f t="shared" si="42"/>
        <v>23.1</v>
      </c>
      <c r="H800" s="176">
        <f t="shared" si="40"/>
        <v>0.1188</v>
      </c>
      <c r="I800" s="176">
        <f t="shared" si="41"/>
        <v>0.23319999999999996</v>
      </c>
      <c r="J800" s="185" t="s">
        <v>1595</v>
      </c>
    </row>
    <row r="801" spans="1:10" ht="30" customHeight="1">
      <c r="A801" s="173">
        <v>73</v>
      </c>
      <c r="B801" s="174" t="s">
        <v>1784</v>
      </c>
      <c r="C801" s="174" t="s">
        <v>1784</v>
      </c>
      <c r="D801" s="214" t="s">
        <v>1974</v>
      </c>
      <c r="E801" s="214" t="s">
        <v>1973</v>
      </c>
      <c r="F801" s="175">
        <v>167</v>
      </c>
      <c r="G801" s="175">
        <f t="shared" si="42"/>
        <v>116.9</v>
      </c>
      <c r="H801" s="176">
        <f t="shared" si="40"/>
        <v>0.60120000000000007</v>
      </c>
      <c r="I801" s="176">
        <f t="shared" si="41"/>
        <v>1.1801333333333333</v>
      </c>
      <c r="J801" s="185" t="s">
        <v>1596</v>
      </c>
    </row>
    <row r="802" spans="1:10" ht="30" customHeight="1">
      <c r="A802" s="173">
        <v>74</v>
      </c>
      <c r="B802" s="174" t="s">
        <v>1784</v>
      </c>
      <c r="C802" s="174" t="s">
        <v>1784</v>
      </c>
      <c r="D802" s="214" t="s">
        <v>1784</v>
      </c>
      <c r="E802" s="214" t="s">
        <v>1982</v>
      </c>
      <c r="F802" s="175">
        <v>102</v>
      </c>
      <c r="G802" s="175">
        <f t="shared" si="42"/>
        <v>71.400000000000006</v>
      </c>
      <c r="H802" s="176">
        <f t="shared" si="40"/>
        <v>0.36719999999999997</v>
      </c>
      <c r="I802" s="176">
        <f t="shared" si="41"/>
        <v>0.7208</v>
      </c>
      <c r="J802" s="185" t="s">
        <v>1597</v>
      </c>
    </row>
    <row r="803" spans="1:10" ht="30" customHeight="1">
      <c r="A803" s="173">
        <v>75</v>
      </c>
      <c r="B803" s="174" t="s">
        <v>1784</v>
      </c>
      <c r="C803" s="174" t="s">
        <v>1784</v>
      </c>
      <c r="D803" s="214" t="s">
        <v>1784</v>
      </c>
      <c r="E803" s="214" t="s">
        <v>1983</v>
      </c>
      <c r="F803" s="175">
        <v>42</v>
      </c>
      <c r="G803" s="175">
        <f t="shared" si="42"/>
        <v>29.4</v>
      </c>
      <c r="H803" s="176">
        <f t="shared" si="40"/>
        <v>0.1512</v>
      </c>
      <c r="I803" s="176">
        <f t="shared" si="41"/>
        <v>0.29680000000000001</v>
      </c>
      <c r="J803" s="185" t="s">
        <v>1597</v>
      </c>
    </row>
    <row r="804" spans="1:10" ht="30" customHeight="1">
      <c r="A804" s="173">
        <v>76</v>
      </c>
      <c r="B804" s="174" t="s">
        <v>1784</v>
      </c>
      <c r="C804" s="174" t="s">
        <v>1784</v>
      </c>
      <c r="D804" s="214" t="s">
        <v>1784</v>
      </c>
      <c r="E804" s="214" t="s">
        <v>1984</v>
      </c>
      <c r="F804" s="175">
        <v>43</v>
      </c>
      <c r="G804" s="175">
        <f t="shared" si="42"/>
        <v>30.1</v>
      </c>
      <c r="H804" s="176">
        <f t="shared" si="40"/>
        <v>0.15479999999999999</v>
      </c>
      <c r="I804" s="176">
        <f t="shared" si="41"/>
        <v>0.30386666666666667</v>
      </c>
      <c r="J804" s="185" t="s">
        <v>1598</v>
      </c>
    </row>
    <row r="805" spans="1:10" ht="30" customHeight="1">
      <c r="A805" s="173">
        <v>77</v>
      </c>
      <c r="B805" s="174" t="s">
        <v>1784</v>
      </c>
      <c r="C805" s="174" t="s">
        <v>1784</v>
      </c>
      <c r="D805" s="214" t="s">
        <v>1784</v>
      </c>
      <c r="E805" s="214" t="s">
        <v>1985</v>
      </c>
      <c r="F805" s="175">
        <v>55</v>
      </c>
      <c r="G805" s="175">
        <f t="shared" si="42"/>
        <v>38.5</v>
      </c>
      <c r="H805" s="176">
        <f t="shared" si="40"/>
        <v>0.19800000000000001</v>
      </c>
      <c r="I805" s="176">
        <f t="shared" si="41"/>
        <v>0.38866666666666666</v>
      </c>
      <c r="J805" s="185" t="s">
        <v>1597</v>
      </c>
    </row>
    <row r="806" spans="1:10" ht="30" customHeight="1">
      <c r="A806" s="173">
        <v>78</v>
      </c>
      <c r="B806" s="174" t="s">
        <v>1784</v>
      </c>
      <c r="C806" s="174" t="s">
        <v>1784</v>
      </c>
      <c r="D806" s="214" t="s">
        <v>1784</v>
      </c>
      <c r="E806" s="214" t="s">
        <v>3991</v>
      </c>
      <c r="F806" s="175">
        <v>44</v>
      </c>
      <c r="G806" s="175">
        <f t="shared" si="42"/>
        <v>30.8</v>
      </c>
      <c r="H806" s="176">
        <f t="shared" si="40"/>
        <v>0.15840000000000001</v>
      </c>
      <c r="I806" s="176">
        <f t="shared" si="41"/>
        <v>0.31093333333333334</v>
      </c>
      <c r="J806" s="185" t="s">
        <v>1597</v>
      </c>
    </row>
    <row r="807" spans="1:10" ht="30" customHeight="1">
      <c r="A807" s="173">
        <v>79</v>
      </c>
      <c r="B807" s="174" t="s">
        <v>1784</v>
      </c>
      <c r="C807" s="174" t="s">
        <v>1784</v>
      </c>
      <c r="D807" s="214" t="s">
        <v>1784</v>
      </c>
      <c r="E807" s="214" t="s">
        <v>1986</v>
      </c>
      <c r="F807" s="175">
        <v>48</v>
      </c>
      <c r="G807" s="175">
        <f t="shared" si="42"/>
        <v>33.6</v>
      </c>
      <c r="H807" s="176">
        <f t="shared" si="40"/>
        <v>0.17280000000000001</v>
      </c>
      <c r="I807" s="176">
        <f t="shared" si="41"/>
        <v>0.3392</v>
      </c>
      <c r="J807" s="185" t="s">
        <v>1597</v>
      </c>
    </row>
    <row r="808" spans="1:10" ht="30" customHeight="1">
      <c r="A808" s="173">
        <v>80</v>
      </c>
      <c r="B808" s="174" t="s">
        <v>1784</v>
      </c>
      <c r="C808" s="174" t="s">
        <v>1988</v>
      </c>
      <c r="D808" s="214" t="s">
        <v>1988</v>
      </c>
      <c r="E808" s="214" t="s">
        <v>1987</v>
      </c>
      <c r="F808" s="175">
        <v>79</v>
      </c>
      <c r="G808" s="175">
        <f t="shared" si="42"/>
        <v>55.3</v>
      </c>
      <c r="H808" s="176">
        <f t="shared" si="40"/>
        <v>0.28439999999999999</v>
      </c>
      <c r="I808" s="176">
        <f t="shared" si="41"/>
        <v>0.55826666666666658</v>
      </c>
      <c r="J808" s="185" t="s">
        <v>1601</v>
      </c>
    </row>
    <row r="809" spans="1:10" ht="30" customHeight="1">
      <c r="A809" s="173">
        <v>81</v>
      </c>
      <c r="B809" s="174" t="s">
        <v>1784</v>
      </c>
      <c r="C809" s="174" t="s">
        <v>1988</v>
      </c>
      <c r="D809" s="214" t="s">
        <v>1988</v>
      </c>
      <c r="E809" s="214" t="s">
        <v>1989</v>
      </c>
      <c r="F809" s="175">
        <v>87</v>
      </c>
      <c r="G809" s="175">
        <f t="shared" si="42"/>
        <v>60.9</v>
      </c>
      <c r="H809" s="176">
        <f t="shared" si="40"/>
        <v>0.31319999999999998</v>
      </c>
      <c r="I809" s="176">
        <f t="shared" si="41"/>
        <v>0.61480000000000001</v>
      </c>
      <c r="J809" s="185" t="s">
        <v>1601</v>
      </c>
    </row>
    <row r="810" spans="1:10" ht="30" customHeight="1">
      <c r="A810" s="173">
        <v>82</v>
      </c>
      <c r="B810" s="174" t="s">
        <v>1784</v>
      </c>
      <c r="C810" s="174" t="s">
        <v>1988</v>
      </c>
      <c r="D810" s="214" t="s">
        <v>1988</v>
      </c>
      <c r="E810" s="214" t="s">
        <v>1990</v>
      </c>
      <c r="F810" s="175">
        <v>109</v>
      </c>
      <c r="G810" s="175">
        <f t="shared" si="42"/>
        <v>76.3</v>
      </c>
      <c r="H810" s="176">
        <f t="shared" si="40"/>
        <v>0.39240000000000003</v>
      </c>
      <c r="I810" s="176">
        <f t="shared" si="41"/>
        <v>0.77026666666666666</v>
      </c>
      <c r="J810" s="185" t="s">
        <v>1600</v>
      </c>
    </row>
    <row r="811" spans="1:10" ht="30" customHeight="1">
      <c r="A811" s="173">
        <v>83</v>
      </c>
      <c r="B811" s="174" t="s">
        <v>1784</v>
      </c>
      <c r="C811" s="174" t="s">
        <v>1988</v>
      </c>
      <c r="D811" s="214" t="s">
        <v>1988</v>
      </c>
      <c r="E811" s="214" t="s">
        <v>1991</v>
      </c>
      <c r="F811" s="175">
        <v>108</v>
      </c>
      <c r="G811" s="175">
        <f t="shared" si="42"/>
        <v>75.599999999999994</v>
      </c>
      <c r="H811" s="176">
        <f t="shared" si="40"/>
        <v>0.38880000000000003</v>
      </c>
      <c r="I811" s="176">
        <f t="shared" si="41"/>
        <v>0.7632000000000001</v>
      </c>
      <c r="J811" s="185" t="s">
        <v>1601</v>
      </c>
    </row>
    <row r="812" spans="1:10" ht="30" customHeight="1">
      <c r="A812" s="173">
        <v>84</v>
      </c>
      <c r="B812" s="174" t="s">
        <v>1784</v>
      </c>
      <c r="C812" s="174" t="s">
        <v>1988</v>
      </c>
      <c r="D812" s="214" t="s">
        <v>1988</v>
      </c>
      <c r="E812" s="214" t="s">
        <v>1992</v>
      </c>
      <c r="F812" s="175">
        <v>86</v>
      </c>
      <c r="G812" s="175">
        <f t="shared" si="42"/>
        <v>60.2</v>
      </c>
      <c r="H812" s="176">
        <f t="shared" si="40"/>
        <v>0.30959999999999999</v>
      </c>
      <c r="I812" s="176">
        <f t="shared" si="41"/>
        <v>0.60773333333333335</v>
      </c>
      <c r="J812" s="185" t="s">
        <v>1602</v>
      </c>
    </row>
    <row r="813" spans="1:10" ht="30" customHeight="1">
      <c r="A813" s="173">
        <v>85</v>
      </c>
      <c r="B813" s="174" t="s">
        <v>1784</v>
      </c>
      <c r="C813" s="174" t="s">
        <v>1988</v>
      </c>
      <c r="D813" s="214" t="s">
        <v>1988</v>
      </c>
      <c r="E813" s="214" t="s">
        <v>1993</v>
      </c>
      <c r="F813" s="175">
        <v>104</v>
      </c>
      <c r="G813" s="175">
        <f t="shared" si="42"/>
        <v>72.8</v>
      </c>
      <c r="H813" s="176">
        <f t="shared" si="40"/>
        <v>0.37439999999999996</v>
      </c>
      <c r="I813" s="176">
        <f t="shared" si="41"/>
        <v>0.73493333333333322</v>
      </c>
      <c r="J813" s="185" t="s">
        <v>1572</v>
      </c>
    </row>
    <row r="814" spans="1:10" ht="30" customHeight="1">
      <c r="A814" s="173">
        <v>86</v>
      </c>
      <c r="B814" s="174" t="s">
        <v>1784</v>
      </c>
      <c r="C814" s="174" t="s">
        <v>1988</v>
      </c>
      <c r="D814" s="214" t="s">
        <v>1988</v>
      </c>
      <c r="E814" s="214" t="s">
        <v>1994</v>
      </c>
      <c r="F814" s="175">
        <v>222</v>
      </c>
      <c r="G814" s="175">
        <f t="shared" si="42"/>
        <v>155.4</v>
      </c>
      <c r="H814" s="176">
        <f t="shared" si="40"/>
        <v>0.79920000000000002</v>
      </c>
      <c r="I814" s="176">
        <f t="shared" si="41"/>
        <v>1.5688</v>
      </c>
      <c r="J814" s="185" t="s">
        <v>1603</v>
      </c>
    </row>
    <row r="815" spans="1:10" ht="30" customHeight="1">
      <c r="A815" s="173">
        <v>87</v>
      </c>
      <c r="B815" s="174" t="s">
        <v>1784</v>
      </c>
      <c r="C815" s="174" t="s">
        <v>1988</v>
      </c>
      <c r="D815" s="214" t="s">
        <v>1988</v>
      </c>
      <c r="E815" s="214" t="s">
        <v>1995</v>
      </c>
      <c r="F815" s="175">
        <v>108</v>
      </c>
      <c r="G815" s="175">
        <f t="shared" si="42"/>
        <v>75.599999999999994</v>
      </c>
      <c r="H815" s="176">
        <f t="shared" si="40"/>
        <v>0.38880000000000003</v>
      </c>
      <c r="I815" s="176">
        <f t="shared" si="41"/>
        <v>0.7632000000000001</v>
      </c>
      <c r="J815" s="185" t="s">
        <v>1604</v>
      </c>
    </row>
    <row r="816" spans="1:10" ht="30" customHeight="1">
      <c r="A816" s="173">
        <v>88</v>
      </c>
      <c r="B816" s="174" t="s">
        <v>1784</v>
      </c>
      <c r="C816" s="174" t="s">
        <v>1988</v>
      </c>
      <c r="D816" s="214" t="s">
        <v>1988</v>
      </c>
      <c r="E816" s="214" t="s">
        <v>1996</v>
      </c>
      <c r="F816" s="175">
        <v>225</v>
      </c>
      <c r="G816" s="175">
        <f t="shared" si="42"/>
        <v>157.5</v>
      </c>
      <c r="H816" s="176">
        <f t="shared" si="40"/>
        <v>0.81</v>
      </c>
      <c r="I816" s="176">
        <f t="shared" si="41"/>
        <v>1.59</v>
      </c>
      <c r="J816" s="185" t="s">
        <v>1600</v>
      </c>
    </row>
    <row r="817" spans="1:10" ht="30" customHeight="1">
      <c r="A817" s="173">
        <v>89</v>
      </c>
      <c r="B817" s="174" t="s">
        <v>1784</v>
      </c>
      <c r="C817" s="174" t="s">
        <v>1988</v>
      </c>
      <c r="D817" s="214" t="s">
        <v>1988</v>
      </c>
      <c r="E817" s="214" t="s">
        <v>1997</v>
      </c>
      <c r="F817" s="175">
        <v>181</v>
      </c>
      <c r="G817" s="175">
        <f t="shared" si="42"/>
        <v>126.7</v>
      </c>
      <c r="H817" s="176">
        <f t="shared" si="40"/>
        <v>0.65159999999999996</v>
      </c>
      <c r="I817" s="176">
        <f t="shared" si="41"/>
        <v>1.2790666666666668</v>
      </c>
      <c r="J817" s="185" t="s">
        <v>1575</v>
      </c>
    </row>
    <row r="818" spans="1:10" ht="30" customHeight="1">
      <c r="A818" s="173">
        <v>90</v>
      </c>
      <c r="B818" s="174" t="s">
        <v>1784</v>
      </c>
      <c r="C818" s="174" t="s">
        <v>1988</v>
      </c>
      <c r="D818" s="214" t="s">
        <v>1988</v>
      </c>
      <c r="E818" s="214" t="s">
        <v>1998</v>
      </c>
      <c r="F818" s="175">
        <v>61</v>
      </c>
      <c r="G818" s="175">
        <f t="shared" si="42"/>
        <v>42.7</v>
      </c>
      <c r="H818" s="176">
        <f t="shared" si="40"/>
        <v>0.21959999999999996</v>
      </c>
      <c r="I818" s="176">
        <f t="shared" si="41"/>
        <v>0.4310666666666666</v>
      </c>
      <c r="J818" s="185" t="s">
        <v>1605</v>
      </c>
    </row>
    <row r="819" spans="1:10" ht="30" customHeight="1">
      <c r="A819" s="173">
        <v>91</v>
      </c>
      <c r="B819" s="174" t="s">
        <v>1784</v>
      </c>
      <c r="C819" s="174" t="s">
        <v>1988</v>
      </c>
      <c r="D819" s="214" t="s">
        <v>1988</v>
      </c>
      <c r="E819" s="214" t="s">
        <v>296</v>
      </c>
      <c r="F819" s="175">
        <v>73</v>
      </c>
      <c r="G819" s="175">
        <f t="shared" si="42"/>
        <v>51.1</v>
      </c>
      <c r="H819" s="176">
        <f t="shared" si="40"/>
        <v>0.26280000000000003</v>
      </c>
      <c r="I819" s="176">
        <f t="shared" si="41"/>
        <v>0.5158666666666667</v>
      </c>
      <c r="J819" s="185" t="s">
        <v>1604</v>
      </c>
    </row>
    <row r="820" spans="1:10" ht="30" customHeight="1">
      <c r="A820" s="173">
        <v>92</v>
      </c>
      <c r="B820" s="174" t="s">
        <v>1784</v>
      </c>
      <c r="C820" s="174" t="s">
        <v>1988</v>
      </c>
      <c r="D820" s="214" t="s">
        <v>1988</v>
      </c>
      <c r="E820" s="214" t="s">
        <v>3812</v>
      </c>
      <c r="F820" s="175">
        <v>96</v>
      </c>
      <c r="G820" s="175">
        <f t="shared" si="42"/>
        <v>67.2</v>
      </c>
      <c r="H820" s="176">
        <f t="shared" si="40"/>
        <v>0.34560000000000002</v>
      </c>
      <c r="I820" s="176">
        <f t="shared" si="41"/>
        <v>0.6784</v>
      </c>
      <c r="J820" s="185" t="s">
        <v>1602</v>
      </c>
    </row>
    <row r="821" spans="1:10" ht="30" customHeight="1">
      <c r="A821" s="173">
        <v>93</v>
      </c>
      <c r="B821" s="174" t="s">
        <v>1784</v>
      </c>
      <c r="C821" s="174" t="s">
        <v>1988</v>
      </c>
      <c r="D821" s="214" t="s">
        <v>1988</v>
      </c>
      <c r="E821" s="214" t="s">
        <v>1999</v>
      </c>
      <c r="F821" s="175">
        <v>112</v>
      </c>
      <c r="G821" s="175">
        <f t="shared" si="42"/>
        <v>78.400000000000006</v>
      </c>
      <c r="H821" s="176">
        <f t="shared" si="40"/>
        <v>0.4032</v>
      </c>
      <c r="I821" s="176">
        <f t="shared" si="41"/>
        <v>0.79146666666666665</v>
      </c>
      <c r="J821" s="185" t="s">
        <v>1575</v>
      </c>
    </row>
    <row r="822" spans="1:10" ht="30" customHeight="1">
      <c r="A822" s="173">
        <v>94</v>
      </c>
      <c r="B822" s="174" t="s">
        <v>1784</v>
      </c>
      <c r="C822" s="174" t="s">
        <v>1988</v>
      </c>
      <c r="D822" s="214" t="s">
        <v>2027</v>
      </c>
      <c r="E822" s="214" t="s">
        <v>2026</v>
      </c>
      <c r="F822" s="175">
        <v>210</v>
      </c>
      <c r="G822" s="175">
        <f t="shared" si="42"/>
        <v>147</v>
      </c>
      <c r="H822" s="176">
        <f t="shared" si="40"/>
        <v>0.75600000000000012</v>
      </c>
      <c r="I822" s="176">
        <f t="shared" si="41"/>
        <v>1.484</v>
      </c>
      <c r="J822" s="185" t="s">
        <v>1606</v>
      </c>
    </row>
    <row r="823" spans="1:10" ht="30" customHeight="1">
      <c r="A823" s="173">
        <v>95</v>
      </c>
      <c r="B823" s="174" t="s">
        <v>1784</v>
      </c>
      <c r="C823" s="174" t="s">
        <v>1988</v>
      </c>
      <c r="D823" s="214" t="s">
        <v>2029</v>
      </c>
      <c r="E823" s="214" t="s">
        <v>2028</v>
      </c>
      <c r="F823" s="175">
        <v>180</v>
      </c>
      <c r="G823" s="175">
        <f t="shared" si="42"/>
        <v>126</v>
      </c>
      <c r="H823" s="176">
        <f t="shared" si="40"/>
        <v>0.64800000000000002</v>
      </c>
      <c r="I823" s="176">
        <f t="shared" si="41"/>
        <v>1.272</v>
      </c>
      <c r="J823" s="185" t="s">
        <v>1607</v>
      </c>
    </row>
    <row r="824" spans="1:10" ht="30" customHeight="1">
      <c r="A824" s="173">
        <v>96</v>
      </c>
      <c r="B824" s="174" t="s">
        <v>1784</v>
      </c>
      <c r="C824" s="174" t="s">
        <v>1988</v>
      </c>
      <c r="D824" s="214" t="s">
        <v>2031</v>
      </c>
      <c r="E824" s="214" t="s">
        <v>2030</v>
      </c>
      <c r="F824" s="175">
        <v>149</v>
      </c>
      <c r="G824" s="175">
        <f t="shared" si="42"/>
        <v>104.3</v>
      </c>
      <c r="H824" s="176">
        <f t="shared" si="40"/>
        <v>0.53639999999999999</v>
      </c>
      <c r="I824" s="176">
        <f t="shared" si="41"/>
        <v>1.0529333333333333</v>
      </c>
      <c r="J824" s="185" t="s">
        <v>1608</v>
      </c>
    </row>
    <row r="825" spans="1:10" ht="30" customHeight="1">
      <c r="A825" s="173">
        <v>97</v>
      </c>
      <c r="B825" s="174" t="s">
        <v>1784</v>
      </c>
      <c r="C825" s="174" t="s">
        <v>1988</v>
      </c>
      <c r="D825" s="214" t="s">
        <v>2031</v>
      </c>
      <c r="E825" s="214" t="s">
        <v>2032</v>
      </c>
      <c r="F825" s="175">
        <v>60</v>
      </c>
      <c r="G825" s="175">
        <f t="shared" si="42"/>
        <v>42</v>
      </c>
      <c r="H825" s="176">
        <f t="shared" si="40"/>
        <v>0.21599999999999997</v>
      </c>
      <c r="I825" s="176">
        <f t="shared" si="41"/>
        <v>0.42399999999999999</v>
      </c>
      <c r="J825" s="185" t="s">
        <v>1608</v>
      </c>
    </row>
    <row r="826" spans="1:10" ht="30" customHeight="1">
      <c r="A826" s="173">
        <v>98</v>
      </c>
      <c r="B826" s="174" t="s">
        <v>1784</v>
      </c>
      <c r="C826" s="174" t="s">
        <v>1988</v>
      </c>
      <c r="D826" s="214" t="s">
        <v>2031</v>
      </c>
      <c r="E826" s="214" t="s">
        <v>2033</v>
      </c>
      <c r="F826" s="175">
        <v>41</v>
      </c>
      <c r="G826" s="175">
        <f t="shared" si="42"/>
        <v>28.7</v>
      </c>
      <c r="H826" s="176">
        <f t="shared" si="40"/>
        <v>0.14760000000000001</v>
      </c>
      <c r="I826" s="176">
        <f t="shared" si="41"/>
        <v>0.28973333333333334</v>
      </c>
      <c r="J826" s="185" t="s">
        <v>1608</v>
      </c>
    </row>
    <row r="827" spans="1:10" ht="30" customHeight="1">
      <c r="A827" s="173">
        <v>99</v>
      </c>
      <c r="B827" s="174" t="s">
        <v>1784</v>
      </c>
      <c r="C827" s="174" t="s">
        <v>1988</v>
      </c>
      <c r="D827" s="214" t="s">
        <v>2031</v>
      </c>
      <c r="E827" s="214" t="s">
        <v>2034</v>
      </c>
      <c r="F827" s="175">
        <v>160</v>
      </c>
      <c r="G827" s="175">
        <f t="shared" si="42"/>
        <v>112</v>
      </c>
      <c r="H827" s="176">
        <f t="shared" si="40"/>
        <v>0.57600000000000007</v>
      </c>
      <c r="I827" s="176">
        <f t="shared" si="41"/>
        <v>1.1306666666666667</v>
      </c>
      <c r="J827" s="185" t="s">
        <v>1608</v>
      </c>
    </row>
    <row r="828" spans="1:10" ht="30" customHeight="1">
      <c r="A828" s="173">
        <v>100</v>
      </c>
      <c r="B828" s="174" t="s">
        <v>1784</v>
      </c>
      <c r="C828" s="174" t="s">
        <v>1787</v>
      </c>
      <c r="D828" s="214" t="s">
        <v>3603</v>
      </c>
      <c r="E828" s="214" t="s">
        <v>3329</v>
      </c>
      <c r="F828" s="175">
        <v>190</v>
      </c>
      <c r="G828" s="175">
        <f t="shared" si="42"/>
        <v>133</v>
      </c>
      <c r="H828" s="176">
        <f t="shared" si="40"/>
        <v>0.68399999999999994</v>
      </c>
      <c r="I828" s="176">
        <f t="shared" si="41"/>
        <v>1.3426666666666669</v>
      </c>
      <c r="J828" s="185" t="s">
        <v>1609</v>
      </c>
    </row>
    <row r="829" spans="1:10" ht="30" customHeight="1">
      <c r="A829" s="173">
        <v>101</v>
      </c>
      <c r="B829" s="174" t="s">
        <v>1784</v>
      </c>
      <c r="C829" s="174" t="s">
        <v>1787</v>
      </c>
      <c r="D829" s="214" t="s">
        <v>3603</v>
      </c>
      <c r="E829" s="214" t="s">
        <v>1788</v>
      </c>
      <c r="F829" s="175">
        <v>74</v>
      </c>
      <c r="G829" s="175">
        <f t="shared" si="42"/>
        <v>51.8</v>
      </c>
      <c r="H829" s="176">
        <f t="shared" si="40"/>
        <v>0.26640000000000003</v>
      </c>
      <c r="I829" s="176">
        <f t="shared" si="41"/>
        <v>0.52293333333333325</v>
      </c>
      <c r="J829" s="185" t="s">
        <v>1609</v>
      </c>
    </row>
    <row r="830" spans="1:10" ht="30" customHeight="1">
      <c r="A830" s="173">
        <v>102</v>
      </c>
      <c r="B830" s="174" t="s">
        <v>1784</v>
      </c>
      <c r="C830" s="174" t="s">
        <v>1787</v>
      </c>
      <c r="D830" s="214" t="s">
        <v>3603</v>
      </c>
      <c r="E830" s="214" t="s">
        <v>1789</v>
      </c>
      <c r="F830" s="175">
        <v>72</v>
      </c>
      <c r="G830" s="175">
        <f t="shared" si="42"/>
        <v>50.4</v>
      </c>
      <c r="H830" s="176">
        <f t="shared" si="40"/>
        <v>0.25920000000000004</v>
      </c>
      <c r="I830" s="176">
        <f t="shared" si="41"/>
        <v>0.50879999999999992</v>
      </c>
      <c r="J830" s="185" t="s">
        <v>1609</v>
      </c>
    </row>
    <row r="831" spans="1:10" ht="30" customHeight="1">
      <c r="A831" s="173">
        <v>103</v>
      </c>
      <c r="B831" s="174" t="s">
        <v>1784</v>
      </c>
      <c r="C831" s="174" t="s">
        <v>1787</v>
      </c>
      <c r="D831" s="214" t="s">
        <v>3603</v>
      </c>
      <c r="E831" s="214" t="s">
        <v>1790</v>
      </c>
      <c r="F831" s="175">
        <v>236</v>
      </c>
      <c r="G831" s="175">
        <f t="shared" si="42"/>
        <v>165.2</v>
      </c>
      <c r="H831" s="176">
        <f t="shared" si="40"/>
        <v>0.84959999999999991</v>
      </c>
      <c r="I831" s="176">
        <f t="shared" si="41"/>
        <v>1.6677333333333335</v>
      </c>
      <c r="J831" s="185" t="s">
        <v>1609</v>
      </c>
    </row>
    <row r="832" spans="1:10" ht="30" customHeight="1">
      <c r="A832" s="173">
        <v>104</v>
      </c>
      <c r="B832" s="174" t="s">
        <v>1784</v>
      </c>
      <c r="C832" s="174" t="s">
        <v>1787</v>
      </c>
      <c r="D832" s="214" t="s">
        <v>1952</v>
      </c>
      <c r="E832" s="214" t="s">
        <v>1951</v>
      </c>
      <c r="F832" s="175">
        <v>58</v>
      </c>
      <c r="G832" s="175">
        <f t="shared" si="42"/>
        <v>40.6</v>
      </c>
      <c r="H832" s="176">
        <f t="shared" si="40"/>
        <v>0.20879999999999999</v>
      </c>
      <c r="I832" s="176">
        <f t="shared" si="41"/>
        <v>0.40986666666666666</v>
      </c>
      <c r="J832" s="185" t="s">
        <v>1610</v>
      </c>
    </row>
    <row r="833" spans="1:16384" ht="30" customHeight="1">
      <c r="A833" s="173">
        <v>105</v>
      </c>
      <c r="B833" s="174" t="s">
        <v>1784</v>
      </c>
      <c r="C833" s="174" t="s">
        <v>1787</v>
      </c>
      <c r="D833" s="214" t="s">
        <v>1952</v>
      </c>
      <c r="E833" s="214" t="s">
        <v>1953</v>
      </c>
      <c r="F833" s="175">
        <v>111</v>
      </c>
      <c r="G833" s="175">
        <f t="shared" si="42"/>
        <v>77.7</v>
      </c>
      <c r="H833" s="176">
        <f t="shared" si="40"/>
        <v>0.39960000000000001</v>
      </c>
      <c r="I833" s="176">
        <f t="shared" si="41"/>
        <v>0.78439999999999999</v>
      </c>
      <c r="J833" s="185" t="s">
        <v>1610</v>
      </c>
    </row>
    <row r="834" spans="1:16384" ht="30" customHeight="1">
      <c r="A834" s="173">
        <v>106</v>
      </c>
      <c r="B834" s="174" t="s">
        <v>1784</v>
      </c>
      <c r="C834" s="174" t="s">
        <v>1787</v>
      </c>
      <c r="D834" s="214" t="s">
        <v>1958</v>
      </c>
      <c r="E834" s="214" t="s">
        <v>1957</v>
      </c>
      <c r="F834" s="175">
        <v>165</v>
      </c>
      <c r="G834" s="175">
        <f t="shared" si="42"/>
        <v>115.5</v>
      </c>
      <c r="H834" s="176">
        <f t="shared" si="40"/>
        <v>0.59399999999999997</v>
      </c>
      <c r="I834" s="176">
        <f t="shared" si="41"/>
        <v>1.1660000000000001</v>
      </c>
      <c r="J834" s="185" t="s">
        <v>1611</v>
      </c>
    </row>
    <row r="835" spans="1:16384" ht="30" customHeight="1">
      <c r="A835" s="173">
        <v>107</v>
      </c>
      <c r="B835" s="174" t="s">
        <v>1784</v>
      </c>
      <c r="C835" s="174" t="s">
        <v>1787</v>
      </c>
      <c r="D835" s="214" t="s">
        <v>1958</v>
      </c>
      <c r="E835" s="214" t="s">
        <v>1959</v>
      </c>
      <c r="F835" s="175">
        <v>108</v>
      </c>
      <c r="G835" s="175">
        <f t="shared" si="42"/>
        <v>75.599999999999994</v>
      </c>
      <c r="H835" s="176">
        <f t="shared" si="40"/>
        <v>0.38880000000000003</v>
      </c>
      <c r="I835" s="176">
        <f t="shared" si="41"/>
        <v>0.7632000000000001</v>
      </c>
      <c r="J835" s="185" t="s">
        <v>1611</v>
      </c>
    </row>
    <row r="836" spans="1:16384" ht="24.95" customHeight="1">
      <c r="A836" s="173">
        <v>108</v>
      </c>
      <c r="B836" s="174" t="s">
        <v>1784</v>
      </c>
      <c r="C836" s="174" t="s">
        <v>1787</v>
      </c>
      <c r="D836" s="214" t="s">
        <v>1958</v>
      </c>
      <c r="E836" s="214" t="s">
        <v>1960</v>
      </c>
      <c r="F836" s="175">
        <v>55</v>
      </c>
      <c r="G836" s="175">
        <f t="shared" si="42"/>
        <v>38.5</v>
      </c>
      <c r="H836" s="176">
        <f t="shared" si="40"/>
        <v>0.19800000000000001</v>
      </c>
      <c r="I836" s="176">
        <f t="shared" si="41"/>
        <v>0.38866666666666666</v>
      </c>
      <c r="J836" s="185" t="s">
        <v>1612</v>
      </c>
    </row>
    <row r="837" spans="1:16384" ht="24.95" customHeight="1">
      <c r="A837" s="173">
        <v>109</v>
      </c>
      <c r="B837" s="174" t="s">
        <v>1784</v>
      </c>
      <c r="C837" s="174" t="s">
        <v>1787</v>
      </c>
      <c r="D837" s="214" t="s">
        <v>1958</v>
      </c>
      <c r="E837" s="214" t="s">
        <v>1961</v>
      </c>
      <c r="F837" s="175">
        <v>57</v>
      </c>
      <c r="G837" s="175">
        <f t="shared" si="42"/>
        <v>39.9</v>
      </c>
      <c r="H837" s="176">
        <f t="shared" si="40"/>
        <v>0.20519999999999999</v>
      </c>
      <c r="I837" s="176">
        <f t="shared" si="41"/>
        <v>0.40279999999999999</v>
      </c>
      <c r="J837" s="185" t="s">
        <v>1612</v>
      </c>
    </row>
    <row r="838" spans="1:16384" ht="24.95" customHeight="1">
      <c r="A838" s="173">
        <v>110</v>
      </c>
      <c r="B838" s="174" t="s">
        <v>1784</v>
      </c>
      <c r="C838" s="174" t="s">
        <v>1787</v>
      </c>
      <c r="D838" s="214" t="s">
        <v>2042</v>
      </c>
      <c r="E838" s="214" t="s">
        <v>2041</v>
      </c>
      <c r="F838" s="175">
        <v>88</v>
      </c>
      <c r="G838" s="175">
        <f t="shared" si="42"/>
        <v>61.6</v>
      </c>
      <c r="H838" s="176">
        <f t="shared" si="40"/>
        <v>0.31680000000000003</v>
      </c>
      <c r="I838" s="176">
        <f t="shared" si="41"/>
        <v>0.62186666666666668</v>
      </c>
      <c r="J838" s="185" t="s">
        <v>1613</v>
      </c>
    </row>
    <row r="839" spans="1:16384" ht="24.95" customHeight="1">
      <c r="A839" s="173">
        <v>111</v>
      </c>
      <c r="B839" s="174" t="s">
        <v>1784</v>
      </c>
      <c r="C839" s="174" t="s">
        <v>1787</v>
      </c>
      <c r="D839" s="214" t="s">
        <v>2054</v>
      </c>
      <c r="E839" s="214" t="s">
        <v>2053</v>
      </c>
      <c r="F839" s="175">
        <v>390</v>
      </c>
      <c r="G839" s="175">
        <f t="shared" si="42"/>
        <v>273</v>
      </c>
      <c r="H839" s="176">
        <f t="shared" si="40"/>
        <v>1.4040000000000001</v>
      </c>
      <c r="I839" s="176">
        <f t="shared" si="41"/>
        <v>2.7559999999999998</v>
      </c>
      <c r="J839" s="185" t="s">
        <v>1614</v>
      </c>
    </row>
    <row r="840" spans="1:16384" ht="24.95" customHeight="1">
      <c r="A840" s="173">
        <v>112</v>
      </c>
      <c r="B840" s="174" t="s">
        <v>1784</v>
      </c>
      <c r="C840" s="174" t="s">
        <v>1787</v>
      </c>
      <c r="D840" s="214" t="s">
        <v>2054</v>
      </c>
      <c r="E840" s="214" t="s">
        <v>4587</v>
      </c>
      <c r="F840" s="175">
        <v>125</v>
      </c>
      <c r="G840" s="175">
        <f t="shared" si="42"/>
        <v>87.5</v>
      </c>
      <c r="H840" s="176">
        <f t="shared" si="40"/>
        <v>0.45</v>
      </c>
      <c r="I840" s="176">
        <f t="shared" si="41"/>
        <v>0.8833333333333333</v>
      </c>
      <c r="J840" s="185" t="s">
        <v>1614</v>
      </c>
    </row>
    <row r="841" spans="1:16384" ht="24.95" customHeight="1">
      <c r="A841" s="173">
        <v>113</v>
      </c>
      <c r="B841" s="174" t="s">
        <v>1784</v>
      </c>
      <c r="C841" s="174"/>
      <c r="D841" s="214" t="s">
        <v>3601</v>
      </c>
      <c r="E841" s="214" t="s">
        <v>1786</v>
      </c>
      <c r="F841" s="175">
        <v>68</v>
      </c>
      <c r="G841" s="175">
        <f t="shared" si="42"/>
        <v>47.6</v>
      </c>
      <c r="H841" s="176">
        <f t="shared" si="40"/>
        <v>0.24480000000000002</v>
      </c>
      <c r="I841" s="176">
        <f t="shared" si="41"/>
        <v>0.48053333333333337</v>
      </c>
      <c r="J841" s="185" t="s">
        <v>1568</v>
      </c>
    </row>
    <row r="842" spans="1:16384" ht="24.95" customHeight="1">
      <c r="A842" s="173">
        <v>114</v>
      </c>
      <c r="B842" s="174" t="s">
        <v>1784</v>
      </c>
      <c r="C842" s="174"/>
      <c r="D842" s="214" t="s">
        <v>1979</v>
      </c>
      <c r="E842" s="214" t="s">
        <v>1981</v>
      </c>
      <c r="F842" s="175">
        <v>90</v>
      </c>
      <c r="G842" s="175">
        <f t="shared" si="42"/>
        <v>63</v>
      </c>
      <c r="H842" s="176">
        <f t="shared" si="40"/>
        <v>0.32400000000000001</v>
      </c>
      <c r="I842" s="176">
        <f t="shared" si="41"/>
        <v>0.63600000000000001</v>
      </c>
      <c r="J842" s="185" t="s">
        <v>1211</v>
      </c>
    </row>
    <row r="843" spans="1:16384" ht="24.95" customHeight="1">
      <c r="A843" s="173">
        <v>115</v>
      </c>
      <c r="B843" s="174" t="s">
        <v>1784</v>
      </c>
      <c r="C843" s="174"/>
      <c r="D843" s="214" t="s">
        <v>1784</v>
      </c>
      <c r="E843" s="214" t="s">
        <v>3992</v>
      </c>
      <c r="F843" s="175">
        <v>89</v>
      </c>
      <c r="G843" s="175">
        <f t="shared" si="42"/>
        <v>62.3</v>
      </c>
      <c r="H843" s="176">
        <f t="shared" si="40"/>
        <v>0.32040000000000002</v>
      </c>
      <c r="I843" s="176">
        <f t="shared" si="41"/>
        <v>0.62893333333333334</v>
      </c>
      <c r="J843" s="185" t="s">
        <v>1585</v>
      </c>
    </row>
    <row r="844" spans="1:16384" ht="24.95" customHeight="1">
      <c r="A844" s="173">
        <v>116</v>
      </c>
      <c r="B844" s="174" t="s">
        <v>1784</v>
      </c>
      <c r="C844" s="174"/>
      <c r="D844" s="214" t="s">
        <v>1988</v>
      </c>
      <c r="E844" s="214" t="s">
        <v>2000</v>
      </c>
      <c r="F844" s="175">
        <v>166</v>
      </c>
      <c r="G844" s="175">
        <f t="shared" si="42"/>
        <v>116.2</v>
      </c>
      <c r="H844" s="176">
        <f t="shared" ref="H844:H908" si="43">F844*54/100*2/3/100</f>
        <v>0.59760000000000002</v>
      </c>
      <c r="I844" s="176">
        <f t="shared" ref="I844:I908" si="44">F844*53/100*2/3*2/100</f>
        <v>1.1730666666666667</v>
      </c>
      <c r="J844" s="185" t="s">
        <v>1615</v>
      </c>
    </row>
    <row r="845" spans="1:16384" ht="30" customHeight="1">
      <c r="A845" s="173">
        <v>117</v>
      </c>
      <c r="B845" s="174" t="s">
        <v>1784</v>
      </c>
      <c r="C845" s="174"/>
      <c r="D845" s="214" t="s">
        <v>2012</v>
      </c>
      <c r="E845" s="214" t="s">
        <v>2016</v>
      </c>
      <c r="F845" s="175">
        <v>129</v>
      </c>
      <c r="G845" s="175">
        <f t="shared" si="42"/>
        <v>90.3</v>
      </c>
      <c r="H845" s="176">
        <f t="shared" si="43"/>
        <v>0.46439999999999998</v>
      </c>
      <c r="I845" s="176">
        <f t="shared" si="44"/>
        <v>0.91160000000000008</v>
      </c>
      <c r="J845" s="185" t="s">
        <v>1603</v>
      </c>
    </row>
    <row r="846" spans="1:16384" ht="30" customHeight="1">
      <c r="A846" s="188">
        <v>118</v>
      </c>
      <c r="B846" s="174" t="s">
        <v>1784</v>
      </c>
      <c r="C846" s="175" t="s">
        <v>4526</v>
      </c>
      <c r="D846" s="175" t="s">
        <v>4526</v>
      </c>
      <c r="E846" s="207" t="s">
        <v>4527</v>
      </c>
      <c r="F846" s="175">
        <v>126</v>
      </c>
      <c r="G846" s="175">
        <v>129</v>
      </c>
      <c r="H846" s="176">
        <f t="shared" si="43"/>
        <v>0.45360000000000006</v>
      </c>
      <c r="I846" s="176">
        <f t="shared" si="44"/>
        <v>0.89040000000000008</v>
      </c>
      <c r="J846" s="207" t="s">
        <v>4528</v>
      </c>
      <c r="K846" s="15" t="s">
        <v>1784</v>
      </c>
      <c r="L846" s="15" t="s">
        <v>1784</v>
      </c>
      <c r="M846" s="15" t="s">
        <v>1784</v>
      </c>
      <c r="N846" s="15" t="s">
        <v>1784</v>
      </c>
      <c r="O846" s="15" t="s">
        <v>1784</v>
      </c>
      <c r="P846" s="15" t="s">
        <v>1784</v>
      </c>
      <c r="Q846" s="15" t="s">
        <v>1784</v>
      </c>
      <c r="R846" s="15" t="s">
        <v>1784</v>
      </c>
      <c r="S846" s="15" t="s">
        <v>1784</v>
      </c>
      <c r="T846" s="15" t="s">
        <v>1784</v>
      </c>
      <c r="U846" s="15" t="s">
        <v>1784</v>
      </c>
      <c r="V846" s="15" t="s">
        <v>1784</v>
      </c>
      <c r="W846" s="15" t="s">
        <v>1784</v>
      </c>
      <c r="X846" s="15" t="s">
        <v>1784</v>
      </c>
      <c r="Y846" s="15" t="s">
        <v>1784</v>
      </c>
      <c r="Z846" s="15" t="s">
        <v>1784</v>
      </c>
      <c r="AA846" s="15" t="s">
        <v>1784</v>
      </c>
      <c r="AB846" s="15" t="s">
        <v>1784</v>
      </c>
      <c r="AC846" s="15" t="s">
        <v>1784</v>
      </c>
      <c r="AD846" s="15" t="s">
        <v>1784</v>
      </c>
      <c r="AE846" s="15" t="s">
        <v>1784</v>
      </c>
      <c r="AF846" s="15" t="s">
        <v>1784</v>
      </c>
      <c r="AG846" s="15" t="s">
        <v>1784</v>
      </c>
      <c r="AH846" s="15" t="s">
        <v>1784</v>
      </c>
      <c r="AI846" s="15" t="s">
        <v>1784</v>
      </c>
      <c r="AJ846" s="15" t="s">
        <v>1784</v>
      </c>
      <c r="AK846" s="15" t="s">
        <v>1784</v>
      </c>
      <c r="AL846" s="15" t="s">
        <v>1784</v>
      </c>
      <c r="AM846" s="15" t="s">
        <v>1784</v>
      </c>
      <c r="AN846" s="15" t="s">
        <v>1784</v>
      </c>
      <c r="AO846" s="15" t="s">
        <v>1784</v>
      </c>
      <c r="AP846" s="15" t="s">
        <v>1784</v>
      </c>
      <c r="AQ846" s="15" t="s">
        <v>1784</v>
      </c>
      <c r="AR846" s="15" t="s">
        <v>1784</v>
      </c>
      <c r="AS846" s="15" t="s">
        <v>1784</v>
      </c>
      <c r="AT846" s="15" t="s">
        <v>1784</v>
      </c>
      <c r="AU846" s="15" t="s">
        <v>1784</v>
      </c>
      <c r="AV846" s="15" t="s">
        <v>1784</v>
      </c>
      <c r="AW846" s="15" t="s">
        <v>1784</v>
      </c>
      <c r="AX846" s="15" t="s">
        <v>1784</v>
      </c>
      <c r="AY846" s="15" t="s">
        <v>1784</v>
      </c>
      <c r="AZ846" s="15" t="s">
        <v>1784</v>
      </c>
      <c r="BA846" s="15" t="s">
        <v>1784</v>
      </c>
      <c r="BB846" s="15" t="s">
        <v>1784</v>
      </c>
      <c r="BC846" s="15" t="s">
        <v>1784</v>
      </c>
      <c r="BD846" s="15" t="s">
        <v>1784</v>
      </c>
      <c r="BE846" s="15" t="s">
        <v>1784</v>
      </c>
      <c r="BF846" s="15" t="s">
        <v>1784</v>
      </c>
      <c r="BG846" s="15" t="s">
        <v>1784</v>
      </c>
      <c r="BH846" s="15" t="s">
        <v>1784</v>
      </c>
      <c r="BI846" s="15" t="s">
        <v>1784</v>
      </c>
      <c r="BJ846" s="15" t="s">
        <v>1784</v>
      </c>
      <c r="BK846" s="15" t="s">
        <v>1784</v>
      </c>
      <c r="BL846" s="15" t="s">
        <v>1784</v>
      </c>
      <c r="BM846" s="15" t="s">
        <v>1784</v>
      </c>
      <c r="BN846" s="15" t="s">
        <v>1784</v>
      </c>
      <c r="BO846" s="15" t="s">
        <v>1784</v>
      </c>
      <c r="BP846" s="15" t="s">
        <v>1784</v>
      </c>
      <c r="BQ846" s="15" t="s">
        <v>1784</v>
      </c>
      <c r="BR846" s="15" t="s">
        <v>1784</v>
      </c>
      <c r="BS846" s="15" t="s">
        <v>1784</v>
      </c>
      <c r="BT846" s="15" t="s">
        <v>1784</v>
      </c>
      <c r="BU846" s="15" t="s">
        <v>1784</v>
      </c>
      <c r="BV846" s="15" t="s">
        <v>1784</v>
      </c>
      <c r="BW846" s="15" t="s">
        <v>1784</v>
      </c>
      <c r="BX846" s="15" t="s">
        <v>1784</v>
      </c>
      <c r="BY846" s="15" t="s">
        <v>1784</v>
      </c>
      <c r="BZ846" s="15" t="s">
        <v>1784</v>
      </c>
      <c r="CA846" s="15" t="s">
        <v>1784</v>
      </c>
      <c r="CB846" s="15" t="s">
        <v>1784</v>
      </c>
      <c r="CC846" s="15" t="s">
        <v>1784</v>
      </c>
      <c r="CD846" s="15" t="s">
        <v>1784</v>
      </c>
      <c r="CE846" s="15" t="s">
        <v>1784</v>
      </c>
      <c r="CF846" s="15" t="s">
        <v>1784</v>
      </c>
      <c r="CG846" s="15" t="s">
        <v>1784</v>
      </c>
      <c r="CH846" s="15" t="s">
        <v>1784</v>
      </c>
      <c r="CI846" s="15" t="s">
        <v>1784</v>
      </c>
      <c r="CJ846" s="15" t="s">
        <v>1784</v>
      </c>
      <c r="CK846" s="15" t="s">
        <v>1784</v>
      </c>
      <c r="CL846" s="15" t="s">
        <v>1784</v>
      </c>
      <c r="CM846" s="15" t="s">
        <v>1784</v>
      </c>
      <c r="CN846" s="15" t="s">
        <v>1784</v>
      </c>
      <c r="CO846" s="15" t="s">
        <v>1784</v>
      </c>
      <c r="CP846" s="15" t="s">
        <v>1784</v>
      </c>
      <c r="CQ846" s="15" t="s">
        <v>1784</v>
      </c>
      <c r="CR846" s="15" t="s">
        <v>1784</v>
      </c>
      <c r="CS846" s="15" t="s">
        <v>1784</v>
      </c>
      <c r="CT846" s="15" t="s">
        <v>1784</v>
      </c>
      <c r="CU846" s="15" t="s">
        <v>1784</v>
      </c>
      <c r="CV846" s="15" t="s">
        <v>1784</v>
      </c>
      <c r="CW846" s="15" t="s">
        <v>1784</v>
      </c>
      <c r="CX846" s="15" t="s">
        <v>1784</v>
      </c>
      <c r="CY846" s="15" t="s">
        <v>1784</v>
      </c>
      <c r="CZ846" s="15" t="s">
        <v>1784</v>
      </c>
      <c r="DA846" s="15" t="s">
        <v>1784</v>
      </c>
      <c r="DB846" s="15" t="s">
        <v>1784</v>
      </c>
      <c r="DC846" s="15" t="s">
        <v>1784</v>
      </c>
      <c r="DD846" s="15" t="s">
        <v>1784</v>
      </c>
      <c r="DE846" s="15" t="s">
        <v>1784</v>
      </c>
      <c r="DF846" s="15" t="s">
        <v>1784</v>
      </c>
      <c r="DG846" s="15" t="s">
        <v>1784</v>
      </c>
      <c r="DH846" s="15" t="s">
        <v>1784</v>
      </c>
      <c r="DI846" s="15" t="s">
        <v>1784</v>
      </c>
      <c r="DJ846" s="15" t="s">
        <v>1784</v>
      </c>
      <c r="DK846" s="15" t="s">
        <v>1784</v>
      </c>
      <c r="DL846" s="15" t="s">
        <v>1784</v>
      </c>
      <c r="DM846" s="15" t="s">
        <v>1784</v>
      </c>
      <c r="DN846" s="15" t="s">
        <v>1784</v>
      </c>
      <c r="DO846" s="15" t="s">
        <v>1784</v>
      </c>
      <c r="DP846" s="15" t="s">
        <v>1784</v>
      </c>
      <c r="DQ846" s="15" t="s">
        <v>1784</v>
      </c>
      <c r="DR846" s="15" t="s">
        <v>1784</v>
      </c>
      <c r="DS846" s="15" t="s">
        <v>1784</v>
      </c>
      <c r="DT846" s="15" t="s">
        <v>1784</v>
      </c>
      <c r="DU846" s="15" t="s">
        <v>1784</v>
      </c>
      <c r="DV846" s="15" t="s">
        <v>1784</v>
      </c>
      <c r="DW846" s="15" t="s">
        <v>1784</v>
      </c>
      <c r="DX846" s="15" t="s">
        <v>1784</v>
      </c>
      <c r="DY846" s="15" t="s">
        <v>1784</v>
      </c>
      <c r="DZ846" s="15" t="s">
        <v>1784</v>
      </c>
      <c r="EA846" s="15" t="s">
        <v>1784</v>
      </c>
      <c r="EB846" s="15" t="s">
        <v>1784</v>
      </c>
      <c r="EC846" s="15" t="s">
        <v>1784</v>
      </c>
      <c r="ED846" s="15" t="s">
        <v>1784</v>
      </c>
      <c r="EE846" s="15" t="s">
        <v>1784</v>
      </c>
      <c r="EF846" s="15" t="s">
        <v>1784</v>
      </c>
      <c r="EG846" s="15" t="s">
        <v>1784</v>
      </c>
      <c r="EH846" s="15" t="s">
        <v>1784</v>
      </c>
      <c r="EI846" s="15" t="s">
        <v>1784</v>
      </c>
      <c r="EJ846" s="15" t="s">
        <v>1784</v>
      </c>
      <c r="EK846" s="15" t="s">
        <v>1784</v>
      </c>
      <c r="EL846" s="15" t="s">
        <v>1784</v>
      </c>
      <c r="EM846" s="15" t="s">
        <v>1784</v>
      </c>
      <c r="EN846" s="15" t="s">
        <v>1784</v>
      </c>
      <c r="EO846" s="15" t="s">
        <v>1784</v>
      </c>
      <c r="EP846" s="15" t="s">
        <v>1784</v>
      </c>
      <c r="EQ846" s="15" t="s">
        <v>1784</v>
      </c>
      <c r="ER846" s="15" t="s">
        <v>1784</v>
      </c>
      <c r="ES846" s="15" t="s">
        <v>1784</v>
      </c>
      <c r="ET846" s="15" t="s">
        <v>1784</v>
      </c>
      <c r="EU846" s="15" t="s">
        <v>1784</v>
      </c>
      <c r="EV846" s="15" t="s">
        <v>1784</v>
      </c>
      <c r="EW846" s="15" t="s">
        <v>1784</v>
      </c>
      <c r="EX846" s="15" t="s">
        <v>1784</v>
      </c>
      <c r="EY846" s="15" t="s">
        <v>1784</v>
      </c>
      <c r="EZ846" s="15" t="s">
        <v>1784</v>
      </c>
      <c r="FA846" s="15" t="s">
        <v>1784</v>
      </c>
      <c r="FB846" s="15" t="s">
        <v>1784</v>
      </c>
      <c r="FC846" s="15" t="s">
        <v>1784</v>
      </c>
      <c r="FD846" s="15" t="s">
        <v>1784</v>
      </c>
      <c r="FE846" s="15" t="s">
        <v>1784</v>
      </c>
      <c r="FF846" s="15" t="s">
        <v>1784</v>
      </c>
      <c r="FG846" s="15" t="s">
        <v>1784</v>
      </c>
      <c r="FH846" s="15" t="s">
        <v>1784</v>
      </c>
      <c r="FI846" s="15" t="s">
        <v>1784</v>
      </c>
      <c r="FJ846" s="15" t="s">
        <v>1784</v>
      </c>
      <c r="FK846" s="15" t="s">
        <v>1784</v>
      </c>
      <c r="FL846" s="15" t="s">
        <v>1784</v>
      </c>
      <c r="FM846" s="15" t="s">
        <v>1784</v>
      </c>
      <c r="FN846" s="15" t="s">
        <v>1784</v>
      </c>
      <c r="FO846" s="15" t="s">
        <v>1784</v>
      </c>
      <c r="FP846" s="15" t="s">
        <v>1784</v>
      </c>
      <c r="FQ846" s="15" t="s">
        <v>1784</v>
      </c>
      <c r="FR846" s="15" t="s">
        <v>1784</v>
      </c>
      <c r="FS846" s="15" t="s">
        <v>1784</v>
      </c>
      <c r="FT846" s="15" t="s">
        <v>1784</v>
      </c>
      <c r="FU846" s="15" t="s">
        <v>1784</v>
      </c>
      <c r="FV846" s="15" t="s">
        <v>1784</v>
      </c>
      <c r="FW846" s="15" t="s">
        <v>1784</v>
      </c>
      <c r="FX846" s="15" t="s">
        <v>1784</v>
      </c>
      <c r="FY846" s="15" t="s">
        <v>1784</v>
      </c>
      <c r="FZ846" s="15" t="s">
        <v>1784</v>
      </c>
      <c r="GA846" s="15" t="s">
        <v>1784</v>
      </c>
      <c r="GB846" s="15" t="s">
        <v>1784</v>
      </c>
      <c r="GC846" s="15" t="s">
        <v>1784</v>
      </c>
      <c r="GD846" s="15" t="s">
        <v>1784</v>
      </c>
      <c r="GE846" s="15" t="s">
        <v>1784</v>
      </c>
      <c r="GF846" s="15" t="s">
        <v>1784</v>
      </c>
      <c r="GG846" s="15" t="s">
        <v>1784</v>
      </c>
      <c r="GH846" s="15" t="s">
        <v>1784</v>
      </c>
      <c r="GI846" s="15" t="s">
        <v>1784</v>
      </c>
      <c r="GJ846" s="15" t="s">
        <v>1784</v>
      </c>
      <c r="GK846" s="15" t="s">
        <v>1784</v>
      </c>
      <c r="GL846" s="15" t="s">
        <v>1784</v>
      </c>
      <c r="GM846" s="15" t="s">
        <v>1784</v>
      </c>
      <c r="GN846" s="15" t="s">
        <v>1784</v>
      </c>
      <c r="GO846" s="15" t="s">
        <v>1784</v>
      </c>
      <c r="GP846" s="15" t="s">
        <v>1784</v>
      </c>
      <c r="GQ846" s="15" t="s">
        <v>1784</v>
      </c>
      <c r="GR846" s="15" t="s">
        <v>1784</v>
      </c>
      <c r="GS846" s="15" t="s">
        <v>1784</v>
      </c>
      <c r="GT846" s="15" t="s">
        <v>1784</v>
      </c>
      <c r="GU846" s="15" t="s">
        <v>1784</v>
      </c>
      <c r="GV846" s="15" t="s">
        <v>1784</v>
      </c>
      <c r="GW846" s="15" t="s">
        <v>1784</v>
      </c>
      <c r="GX846" s="15" t="s">
        <v>1784</v>
      </c>
      <c r="GY846" s="15" t="s">
        <v>1784</v>
      </c>
      <c r="GZ846" s="15" t="s">
        <v>1784</v>
      </c>
      <c r="HA846" s="15" t="s">
        <v>1784</v>
      </c>
      <c r="HB846" s="15" t="s">
        <v>1784</v>
      </c>
      <c r="HC846" s="15" t="s">
        <v>1784</v>
      </c>
      <c r="HD846" s="15" t="s">
        <v>1784</v>
      </c>
      <c r="HE846" s="15" t="s">
        <v>1784</v>
      </c>
      <c r="HF846" s="15" t="s">
        <v>1784</v>
      </c>
      <c r="HG846" s="15" t="s">
        <v>1784</v>
      </c>
      <c r="HH846" s="15" t="s">
        <v>1784</v>
      </c>
      <c r="HI846" s="15" t="s">
        <v>1784</v>
      </c>
      <c r="HJ846" s="15" t="s">
        <v>1784</v>
      </c>
      <c r="HK846" s="15" t="s">
        <v>1784</v>
      </c>
      <c r="HL846" s="15" t="s">
        <v>1784</v>
      </c>
      <c r="HM846" s="15" t="s">
        <v>1784</v>
      </c>
      <c r="HN846" s="15" t="s">
        <v>1784</v>
      </c>
      <c r="HO846" s="15" t="s">
        <v>1784</v>
      </c>
      <c r="HP846" s="15" t="s">
        <v>1784</v>
      </c>
      <c r="HQ846" s="15" t="s">
        <v>1784</v>
      </c>
      <c r="HR846" s="15" t="s">
        <v>1784</v>
      </c>
      <c r="HS846" s="15" t="s">
        <v>1784</v>
      </c>
      <c r="HT846" s="15" t="s">
        <v>1784</v>
      </c>
      <c r="HU846" s="15" t="s">
        <v>1784</v>
      </c>
      <c r="HV846" s="15" t="s">
        <v>1784</v>
      </c>
      <c r="HW846" s="15" t="s">
        <v>1784</v>
      </c>
      <c r="HX846" s="15" t="s">
        <v>1784</v>
      </c>
      <c r="HY846" s="15" t="s">
        <v>1784</v>
      </c>
      <c r="HZ846" s="15" t="s">
        <v>1784</v>
      </c>
      <c r="IA846" s="15" t="s">
        <v>1784</v>
      </c>
      <c r="IB846" s="15" t="s">
        <v>1784</v>
      </c>
      <c r="IC846" s="15" t="s">
        <v>1784</v>
      </c>
      <c r="ID846" s="15" t="s">
        <v>1784</v>
      </c>
      <c r="IE846" s="15" t="s">
        <v>1784</v>
      </c>
      <c r="IF846" s="15" t="s">
        <v>1784</v>
      </c>
      <c r="IG846" s="15" t="s">
        <v>1784</v>
      </c>
      <c r="IH846" s="15" t="s">
        <v>1784</v>
      </c>
      <c r="II846" s="15" t="s">
        <v>1784</v>
      </c>
      <c r="IJ846" s="15" t="s">
        <v>1784</v>
      </c>
      <c r="IK846" s="15" t="s">
        <v>1784</v>
      </c>
      <c r="IL846" s="15" t="s">
        <v>1784</v>
      </c>
      <c r="IM846" s="15" t="s">
        <v>1784</v>
      </c>
      <c r="IN846" s="15" t="s">
        <v>1784</v>
      </c>
      <c r="IO846" s="15" t="s">
        <v>1784</v>
      </c>
      <c r="IP846" s="15" t="s">
        <v>1784</v>
      </c>
      <c r="IQ846" s="15" t="s">
        <v>1784</v>
      </c>
      <c r="IR846" s="15" t="s">
        <v>1784</v>
      </c>
      <c r="IS846" s="15" t="s">
        <v>1784</v>
      </c>
      <c r="IT846" s="15" t="s">
        <v>1784</v>
      </c>
      <c r="IU846" s="15" t="s">
        <v>1784</v>
      </c>
      <c r="IV846" s="15" t="s">
        <v>1784</v>
      </c>
      <c r="IW846" s="15" t="s">
        <v>1784</v>
      </c>
      <c r="IX846" s="15" t="s">
        <v>1784</v>
      </c>
      <c r="IY846" s="15" t="s">
        <v>1784</v>
      </c>
      <c r="IZ846" s="15" t="s">
        <v>1784</v>
      </c>
      <c r="JA846" s="15" t="s">
        <v>1784</v>
      </c>
      <c r="JB846" s="15" t="s">
        <v>1784</v>
      </c>
      <c r="JC846" s="15" t="s">
        <v>1784</v>
      </c>
      <c r="JD846" s="15" t="s">
        <v>1784</v>
      </c>
      <c r="JE846" s="15" t="s">
        <v>1784</v>
      </c>
      <c r="JF846" s="15" t="s">
        <v>1784</v>
      </c>
      <c r="JG846" s="15" t="s">
        <v>1784</v>
      </c>
      <c r="JH846" s="15" t="s">
        <v>1784</v>
      </c>
      <c r="JI846" s="15" t="s">
        <v>1784</v>
      </c>
      <c r="JJ846" s="15" t="s">
        <v>1784</v>
      </c>
      <c r="JK846" s="15" t="s">
        <v>1784</v>
      </c>
      <c r="JL846" s="15" t="s">
        <v>1784</v>
      </c>
      <c r="JM846" s="15" t="s">
        <v>1784</v>
      </c>
      <c r="JN846" s="15" t="s">
        <v>1784</v>
      </c>
      <c r="JO846" s="15" t="s">
        <v>1784</v>
      </c>
      <c r="JP846" s="15" t="s">
        <v>1784</v>
      </c>
      <c r="JQ846" s="15" t="s">
        <v>1784</v>
      </c>
      <c r="JR846" s="15" t="s">
        <v>1784</v>
      </c>
      <c r="JS846" s="15" t="s">
        <v>1784</v>
      </c>
      <c r="JT846" s="15" t="s">
        <v>1784</v>
      </c>
      <c r="JU846" s="15" t="s">
        <v>1784</v>
      </c>
      <c r="JV846" s="15" t="s">
        <v>1784</v>
      </c>
      <c r="JW846" s="15" t="s">
        <v>1784</v>
      </c>
      <c r="JX846" s="15" t="s">
        <v>1784</v>
      </c>
      <c r="JY846" s="15" t="s">
        <v>1784</v>
      </c>
      <c r="JZ846" s="15" t="s">
        <v>1784</v>
      </c>
      <c r="KA846" s="15" t="s">
        <v>1784</v>
      </c>
      <c r="KB846" s="15" t="s">
        <v>1784</v>
      </c>
      <c r="KC846" s="15" t="s">
        <v>1784</v>
      </c>
      <c r="KD846" s="15" t="s">
        <v>1784</v>
      </c>
      <c r="KE846" s="15" t="s">
        <v>1784</v>
      </c>
      <c r="KF846" s="15" t="s">
        <v>1784</v>
      </c>
      <c r="KG846" s="15" t="s">
        <v>1784</v>
      </c>
      <c r="KH846" s="15" t="s">
        <v>1784</v>
      </c>
      <c r="KI846" s="15" t="s">
        <v>1784</v>
      </c>
      <c r="KJ846" s="15" t="s">
        <v>1784</v>
      </c>
      <c r="KK846" s="15" t="s">
        <v>1784</v>
      </c>
      <c r="KL846" s="15" t="s">
        <v>1784</v>
      </c>
      <c r="KM846" s="15" t="s">
        <v>1784</v>
      </c>
      <c r="KN846" s="15" t="s">
        <v>1784</v>
      </c>
      <c r="KO846" s="15" t="s">
        <v>1784</v>
      </c>
      <c r="KP846" s="15" t="s">
        <v>1784</v>
      </c>
      <c r="KQ846" s="15" t="s">
        <v>1784</v>
      </c>
      <c r="KR846" s="15" t="s">
        <v>1784</v>
      </c>
      <c r="KS846" s="15" t="s">
        <v>1784</v>
      </c>
      <c r="KT846" s="15" t="s">
        <v>1784</v>
      </c>
      <c r="KU846" s="15" t="s">
        <v>1784</v>
      </c>
      <c r="KV846" s="15" t="s">
        <v>1784</v>
      </c>
      <c r="KW846" s="15" t="s">
        <v>1784</v>
      </c>
      <c r="KX846" s="15" t="s">
        <v>1784</v>
      </c>
      <c r="KY846" s="15" t="s">
        <v>1784</v>
      </c>
      <c r="KZ846" s="15" t="s">
        <v>1784</v>
      </c>
      <c r="LA846" s="15" t="s">
        <v>1784</v>
      </c>
      <c r="LB846" s="15" t="s">
        <v>1784</v>
      </c>
      <c r="LC846" s="15" t="s">
        <v>1784</v>
      </c>
      <c r="LD846" s="15" t="s">
        <v>1784</v>
      </c>
      <c r="LE846" s="15" t="s">
        <v>1784</v>
      </c>
      <c r="LF846" s="15" t="s">
        <v>1784</v>
      </c>
      <c r="LG846" s="15" t="s">
        <v>1784</v>
      </c>
      <c r="LH846" s="15" t="s">
        <v>1784</v>
      </c>
      <c r="LI846" s="15" t="s">
        <v>1784</v>
      </c>
      <c r="LJ846" s="15" t="s">
        <v>1784</v>
      </c>
      <c r="LK846" s="15" t="s">
        <v>1784</v>
      </c>
      <c r="LL846" s="15" t="s">
        <v>1784</v>
      </c>
      <c r="LM846" s="15" t="s">
        <v>1784</v>
      </c>
      <c r="LN846" s="15" t="s">
        <v>1784</v>
      </c>
      <c r="LO846" s="15" t="s">
        <v>1784</v>
      </c>
      <c r="LP846" s="15" t="s">
        <v>1784</v>
      </c>
      <c r="LQ846" s="15" t="s">
        <v>1784</v>
      </c>
      <c r="LR846" s="15" t="s">
        <v>1784</v>
      </c>
      <c r="LS846" s="15" t="s">
        <v>1784</v>
      </c>
      <c r="LT846" s="15" t="s">
        <v>1784</v>
      </c>
      <c r="LU846" s="15" t="s">
        <v>1784</v>
      </c>
      <c r="LV846" s="15" t="s">
        <v>1784</v>
      </c>
      <c r="LW846" s="15" t="s">
        <v>1784</v>
      </c>
      <c r="LX846" s="15" t="s">
        <v>1784</v>
      </c>
      <c r="LY846" s="15" t="s">
        <v>1784</v>
      </c>
      <c r="LZ846" s="15" t="s">
        <v>1784</v>
      </c>
      <c r="MA846" s="15" t="s">
        <v>1784</v>
      </c>
      <c r="MB846" s="15" t="s">
        <v>1784</v>
      </c>
      <c r="MC846" s="15" t="s">
        <v>1784</v>
      </c>
      <c r="MD846" s="15" t="s">
        <v>1784</v>
      </c>
      <c r="ME846" s="15" t="s">
        <v>1784</v>
      </c>
      <c r="MF846" s="15" t="s">
        <v>1784</v>
      </c>
      <c r="MG846" s="15" t="s">
        <v>1784</v>
      </c>
      <c r="MH846" s="15" t="s">
        <v>1784</v>
      </c>
      <c r="MI846" s="15" t="s">
        <v>1784</v>
      </c>
      <c r="MJ846" s="15" t="s">
        <v>1784</v>
      </c>
      <c r="MK846" s="15" t="s">
        <v>1784</v>
      </c>
      <c r="ML846" s="15" t="s">
        <v>1784</v>
      </c>
      <c r="MM846" s="15" t="s">
        <v>1784</v>
      </c>
      <c r="MN846" s="15" t="s">
        <v>1784</v>
      </c>
      <c r="MO846" s="15" t="s">
        <v>1784</v>
      </c>
      <c r="MP846" s="15" t="s">
        <v>1784</v>
      </c>
      <c r="MQ846" s="15" t="s">
        <v>1784</v>
      </c>
      <c r="MR846" s="15" t="s">
        <v>1784</v>
      </c>
      <c r="MS846" s="15" t="s">
        <v>1784</v>
      </c>
      <c r="MT846" s="15" t="s">
        <v>1784</v>
      </c>
      <c r="MU846" s="15" t="s">
        <v>1784</v>
      </c>
      <c r="MV846" s="15" t="s">
        <v>1784</v>
      </c>
      <c r="MW846" s="15" t="s">
        <v>1784</v>
      </c>
      <c r="MX846" s="15" t="s">
        <v>1784</v>
      </c>
      <c r="MY846" s="15" t="s">
        <v>1784</v>
      </c>
      <c r="MZ846" s="15" t="s">
        <v>1784</v>
      </c>
      <c r="NA846" s="15" t="s">
        <v>1784</v>
      </c>
      <c r="NB846" s="15" t="s">
        <v>1784</v>
      </c>
      <c r="NC846" s="15" t="s">
        <v>1784</v>
      </c>
      <c r="ND846" s="15" t="s">
        <v>1784</v>
      </c>
      <c r="NE846" s="15" t="s">
        <v>1784</v>
      </c>
      <c r="NF846" s="15" t="s">
        <v>1784</v>
      </c>
      <c r="NG846" s="15" t="s">
        <v>1784</v>
      </c>
      <c r="NH846" s="15" t="s">
        <v>1784</v>
      </c>
      <c r="NI846" s="15" t="s">
        <v>1784</v>
      </c>
      <c r="NJ846" s="15" t="s">
        <v>1784</v>
      </c>
      <c r="NK846" s="15" t="s">
        <v>1784</v>
      </c>
      <c r="NL846" s="15" t="s">
        <v>1784</v>
      </c>
      <c r="NM846" s="15" t="s">
        <v>1784</v>
      </c>
      <c r="NN846" s="15" t="s">
        <v>1784</v>
      </c>
      <c r="NO846" s="15" t="s">
        <v>1784</v>
      </c>
      <c r="NP846" s="15" t="s">
        <v>1784</v>
      </c>
      <c r="NQ846" s="15" t="s">
        <v>1784</v>
      </c>
      <c r="NR846" s="15" t="s">
        <v>1784</v>
      </c>
      <c r="NS846" s="15" t="s">
        <v>1784</v>
      </c>
      <c r="NT846" s="15" t="s">
        <v>1784</v>
      </c>
      <c r="NU846" s="15" t="s">
        <v>1784</v>
      </c>
      <c r="NV846" s="15" t="s">
        <v>1784</v>
      </c>
      <c r="NW846" s="15" t="s">
        <v>1784</v>
      </c>
      <c r="NX846" s="15" t="s">
        <v>1784</v>
      </c>
      <c r="NY846" s="15" t="s">
        <v>1784</v>
      </c>
      <c r="NZ846" s="15" t="s">
        <v>1784</v>
      </c>
      <c r="OA846" s="15" t="s">
        <v>1784</v>
      </c>
      <c r="OB846" s="15" t="s">
        <v>1784</v>
      </c>
      <c r="OC846" s="15" t="s">
        <v>1784</v>
      </c>
      <c r="OD846" s="15" t="s">
        <v>1784</v>
      </c>
      <c r="OE846" s="15" t="s">
        <v>1784</v>
      </c>
      <c r="OF846" s="15" t="s">
        <v>1784</v>
      </c>
      <c r="OG846" s="15" t="s">
        <v>1784</v>
      </c>
      <c r="OH846" s="15" t="s">
        <v>1784</v>
      </c>
      <c r="OI846" s="15" t="s">
        <v>1784</v>
      </c>
      <c r="OJ846" s="15" t="s">
        <v>1784</v>
      </c>
      <c r="OK846" s="15" t="s">
        <v>1784</v>
      </c>
      <c r="OL846" s="15" t="s">
        <v>1784</v>
      </c>
      <c r="OM846" s="15" t="s">
        <v>1784</v>
      </c>
      <c r="ON846" s="15" t="s">
        <v>1784</v>
      </c>
      <c r="OO846" s="15" t="s">
        <v>1784</v>
      </c>
      <c r="OP846" s="15" t="s">
        <v>1784</v>
      </c>
      <c r="OQ846" s="15" t="s">
        <v>1784</v>
      </c>
      <c r="OR846" s="15" t="s">
        <v>1784</v>
      </c>
      <c r="OS846" s="15" t="s">
        <v>1784</v>
      </c>
      <c r="OT846" s="15" t="s">
        <v>1784</v>
      </c>
      <c r="OU846" s="15" t="s">
        <v>1784</v>
      </c>
      <c r="OV846" s="15" t="s">
        <v>1784</v>
      </c>
      <c r="OW846" s="15" t="s">
        <v>1784</v>
      </c>
      <c r="OX846" s="15" t="s">
        <v>1784</v>
      </c>
      <c r="OY846" s="15" t="s">
        <v>1784</v>
      </c>
      <c r="OZ846" s="15" t="s">
        <v>1784</v>
      </c>
      <c r="PA846" s="15" t="s">
        <v>1784</v>
      </c>
      <c r="PB846" s="15" t="s">
        <v>1784</v>
      </c>
      <c r="PC846" s="15" t="s">
        <v>1784</v>
      </c>
      <c r="PD846" s="15" t="s">
        <v>1784</v>
      </c>
      <c r="PE846" s="15" t="s">
        <v>1784</v>
      </c>
      <c r="PF846" s="15" t="s">
        <v>1784</v>
      </c>
      <c r="PG846" s="15" t="s">
        <v>1784</v>
      </c>
      <c r="PH846" s="15" t="s">
        <v>1784</v>
      </c>
      <c r="PI846" s="15" t="s">
        <v>1784</v>
      </c>
      <c r="PJ846" s="15" t="s">
        <v>1784</v>
      </c>
      <c r="PK846" s="15" t="s">
        <v>1784</v>
      </c>
      <c r="PL846" s="15" t="s">
        <v>1784</v>
      </c>
      <c r="PM846" s="15" t="s">
        <v>1784</v>
      </c>
      <c r="PN846" s="15" t="s">
        <v>1784</v>
      </c>
      <c r="PO846" s="15" t="s">
        <v>1784</v>
      </c>
      <c r="PP846" s="15" t="s">
        <v>1784</v>
      </c>
      <c r="PQ846" s="15" t="s">
        <v>1784</v>
      </c>
      <c r="PR846" s="15" t="s">
        <v>1784</v>
      </c>
      <c r="PS846" s="15" t="s">
        <v>1784</v>
      </c>
      <c r="PT846" s="15" t="s">
        <v>1784</v>
      </c>
      <c r="PU846" s="15" t="s">
        <v>1784</v>
      </c>
      <c r="PV846" s="15" t="s">
        <v>1784</v>
      </c>
      <c r="PW846" s="15" t="s">
        <v>1784</v>
      </c>
      <c r="PX846" s="15" t="s">
        <v>1784</v>
      </c>
      <c r="PY846" s="15" t="s">
        <v>1784</v>
      </c>
      <c r="PZ846" s="15" t="s">
        <v>1784</v>
      </c>
      <c r="QA846" s="15" t="s">
        <v>1784</v>
      </c>
      <c r="QB846" s="15" t="s">
        <v>1784</v>
      </c>
      <c r="QC846" s="15" t="s">
        <v>1784</v>
      </c>
      <c r="QD846" s="15" t="s">
        <v>1784</v>
      </c>
      <c r="QE846" s="15" t="s">
        <v>1784</v>
      </c>
      <c r="QF846" s="15" t="s">
        <v>1784</v>
      </c>
      <c r="QG846" s="15" t="s">
        <v>1784</v>
      </c>
      <c r="QH846" s="15" t="s">
        <v>1784</v>
      </c>
      <c r="QI846" s="15" t="s">
        <v>1784</v>
      </c>
      <c r="QJ846" s="15" t="s">
        <v>1784</v>
      </c>
      <c r="QK846" s="15" t="s">
        <v>1784</v>
      </c>
      <c r="QL846" s="15" t="s">
        <v>1784</v>
      </c>
      <c r="QM846" s="15" t="s">
        <v>1784</v>
      </c>
      <c r="QN846" s="15" t="s">
        <v>1784</v>
      </c>
      <c r="QO846" s="15" t="s">
        <v>1784</v>
      </c>
      <c r="QP846" s="15" t="s">
        <v>1784</v>
      </c>
      <c r="QQ846" s="15" t="s">
        <v>1784</v>
      </c>
      <c r="QR846" s="15" t="s">
        <v>1784</v>
      </c>
      <c r="QS846" s="15" t="s">
        <v>1784</v>
      </c>
      <c r="QT846" s="15" t="s">
        <v>1784</v>
      </c>
      <c r="QU846" s="15" t="s">
        <v>1784</v>
      </c>
      <c r="QV846" s="15" t="s">
        <v>1784</v>
      </c>
      <c r="QW846" s="15" t="s">
        <v>1784</v>
      </c>
      <c r="QX846" s="15" t="s">
        <v>1784</v>
      </c>
      <c r="QY846" s="15" t="s">
        <v>1784</v>
      </c>
      <c r="QZ846" s="15" t="s">
        <v>1784</v>
      </c>
      <c r="RA846" s="15" t="s">
        <v>1784</v>
      </c>
      <c r="RB846" s="15" t="s">
        <v>1784</v>
      </c>
      <c r="RC846" s="15" t="s">
        <v>1784</v>
      </c>
      <c r="RD846" s="15" t="s">
        <v>1784</v>
      </c>
      <c r="RE846" s="15" t="s">
        <v>1784</v>
      </c>
      <c r="RF846" s="15" t="s">
        <v>1784</v>
      </c>
      <c r="RG846" s="15" t="s">
        <v>1784</v>
      </c>
      <c r="RH846" s="15" t="s">
        <v>1784</v>
      </c>
      <c r="RI846" s="15" t="s">
        <v>1784</v>
      </c>
      <c r="RJ846" s="15" t="s">
        <v>1784</v>
      </c>
      <c r="RK846" s="15" t="s">
        <v>1784</v>
      </c>
      <c r="RL846" s="15" t="s">
        <v>1784</v>
      </c>
      <c r="RM846" s="15" t="s">
        <v>1784</v>
      </c>
      <c r="RN846" s="15" t="s">
        <v>1784</v>
      </c>
      <c r="RO846" s="15" t="s">
        <v>1784</v>
      </c>
      <c r="RP846" s="15" t="s">
        <v>1784</v>
      </c>
      <c r="RQ846" s="15" t="s">
        <v>1784</v>
      </c>
      <c r="RR846" s="15" t="s">
        <v>1784</v>
      </c>
      <c r="RS846" s="15" t="s">
        <v>1784</v>
      </c>
      <c r="RT846" s="15" t="s">
        <v>1784</v>
      </c>
      <c r="RU846" s="15" t="s">
        <v>1784</v>
      </c>
      <c r="RV846" s="15" t="s">
        <v>1784</v>
      </c>
      <c r="RW846" s="15" t="s">
        <v>1784</v>
      </c>
      <c r="RX846" s="15" t="s">
        <v>1784</v>
      </c>
      <c r="RY846" s="15" t="s">
        <v>1784</v>
      </c>
      <c r="RZ846" s="15" t="s">
        <v>1784</v>
      </c>
      <c r="SA846" s="15" t="s">
        <v>1784</v>
      </c>
      <c r="SB846" s="15" t="s">
        <v>1784</v>
      </c>
      <c r="SC846" s="15" t="s">
        <v>1784</v>
      </c>
      <c r="SD846" s="15" t="s">
        <v>1784</v>
      </c>
      <c r="SE846" s="15" t="s">
        <v>1784</v>
      </c>
      <c r="SF846" s="15" t="s">
        <v>1784</v>
      </c>
      <c r="SG846" s="15" t="s">
        <v>1784</v>
      </c>
      <c r="SH846" s="15" t="s">
        <v>1784</v>
      </c>
      <c r="SI846" s="15" t="s">
        <v>1784</v>
      </c>
      <c r="SJ846" s="15" t="s">
        <v>1784</v>
      </c>
      <c r="SK846" s="15" t="s">
        <v>1784</v>
      </c>
      <c r="SL846" s="15" t="s">
        <v>1784</v>
      </c>
      <c r="SM846" s="15" t="s">
        <v>1784</v>
      </c>
      <c r="SN846" s="15" t="s">
        <v>1784</v>
      </c>
      <c r="SO846" s="15" t="s">
        <v>1784</v>
      </c>
      <c r="SP846" s="15" t="s">
        <v>1784</v>
      </c>
      <c r="SQ846" s="15" t="s">
        <v>1784</v>
      </c>
      <c r="SR846" s="15" t="s">
        <v>1784</v>
      </c>
      <c r="SS846" s="15" t="s">
        <v>1784</v>
      </c>
      <c r="ST846" s="15" t="s">
        <v>1784</v>
      </c>
      <c r="SU846" s="15" t="s">
        <v>1784</v>
      </c>
      <c r="SV846" s="15" t="s">
        <v>1784</v>
      </c>
      <c r="SW846" s="15" t="s">
        <v>1784</v>
      </c>
      <c r="SX846" s="15" t="s">
        <v>1784</v>
      </c>
      <c r="SY846" s="15" t="s">
        <v>1784</v>
      </c>
      <c r="SZ846" s="15" t="s">
        <v>1784</v>
      </c>
      <c r="TA846" s="15" t="s">
        <v>1784</v>
      </c>
      <c r="TB846" s="15" t="s">
        <v>1784</v>
      </c>
      <c r="TC846" s="15" t="s">
        <v>1784</v>
      </c>
      <c r="TD846" s="15" t="s">
        <v>1784</v>
      </c>
      <c r="TE846" s="15" t="s">
        <v>1784</v>
      </c>
      <c r="TF846" s="15" t="s">
        <v>1784</v>
      </c>
      <c r="TG846" s="15" t="s">
        <v>1784</v>
      </c>
      <c r="TH846" s="15" t="s">
        <v>1784</v>
      </c>
      <c r="TI846" s="15" t="s">
        <v>1784</v>
      </c>
      <c r="TJ846" s="15" t="s">
        <v>1784</v>
      </c>
      <c r="TK846" s="15" t="s">
        <v>1784</v>
      </c>
      <c r="TL846" s="15" t="s">
        <v>1784</v>
      </c>
      <c r="TM846" s="15" t="s">
        <v>1784</v>
      </c>
      <c r="TN846" s="15" t="s">
        <v>1784</v>
      </c>
      <c r="TO846" s="15" t="s">
        <v>1784</v>
      </c>
      <c r="TP846" s="15" t="s">
        <v>1784</v>
      </c>
      <c r="TQ846" s="15" t="s">
        <v>1784</v>
      </c>
      <c r="TR846" s="15" t="s">
        <v>1784</v>
      </c>
      <c r="TS846" s="15" t="s">
        <v>1784</v>
      </c>
      <c r="TT846" s="15" t="s">
        <v>1784</v>
      </c>
      <c r="TU846" s="15" t="s">
        <v>1784</v>
      </c>
      <c r="TV846" s="15" t="s">
        <v>1784</v>
      </c>
      <c r="TW846" s="15" t="s">
        <v>1784</v>
      </c>
      <c r="TX846" s="15" t="s">
        <v>1784</v>
      </c>
      <c r="TY846" s="15" t="s">
        <v>1784</v>
      </c>
      <c r="TZ846" s="15" t="s">
        <v>1784</v>
      </c>
      <c r="UA846" s="15" t="s">
        <v>1784</v>
      </c>
      <c r="UB846" s="15" t="s">
        <v>1784</v>
      </c>
      <c r="UC846" s="15" t="s">
        <v>1784</v>
      </c>
      <c r="UD846" s="15" t="s">
        <v>1784</v>
      </c>
      <c r="UE846" s="15" t="s">
        <v>1784</v>
      </c>
      <c r="UF846" s="15" t="s">
        <v>1784</v>
      </c>
      <c r="UG846" s="15" t="s">
        <v>1784</v>
      </c>
      <c r="UH846" s="15" t="s">
        <v>1784</v>
      </c>
      <c r="UI846" s="15" t="s">
        <v>1784</v>
      </c>
      <c r="UJ846" s="15" t="s">
        <v>1784</v>
      </c>
      <c r="UK846" s="15" t="s">
        <v>1784</v>
      </c>
      <c r="UL846" s="15" t="s">
        <v>1784</v>
      </c>
      <c r="UM846" s="15" t="s">
        <v>1784</v>
      </c>
      <c r="UN846" s="15" t="s">
        <v>1784</v>
      </c>
      <c r="UO846" s="15" t="s">
        <v>1784</v>
      </c>
      <c r="UP846" s="15" t="s">
        <v>1784</v>
      </c>
      <c r="UQ846" s="15" t="s">
        <v>1784</v>
      </c>
      <c r="UR846" s="15" t="s">
        <v>1784</v>
      </c>
      <c r="US846" s="15" t="s">
        <v>1784</v>
      </c>
      <c r="UT846" s="15" t="s">
        <v>1784</v>
      </c>
      <c r="UU846" s="15" t="s">
        <v>1784</v>
      </c>
      <c r="UV846" s="15" t="s">
        <v>1784</v>
      </c>
      <c r="UW846" s="15" t="s">
        <v>1784</v>
      </c>
      <c r="UX846" s="15" t="s">
        <v>1784</v>
      </c>
      <c r="UY846" s="15" t="s">
        <v>1784</v>
      </c>
      <c r="UZ846" s="15" t="s">
        <v>1784</v>
      </c>
      <c r="VA846" s="15" t="s">
        <v>1784</v>
      </c>
      <c r="VB846" s="15" t="s">
        <v>1784</v>
      </c>
      <c r="VC846" s="15" t="s">
        <v>1784</v>
      </c>
      <c r="VD846" s="15" t="s">
        <v>1784</v>
      </c>
      <c r="VE846" s="15" t="s">
        <v>1784</v>
      </c>
      <c r="VF846" s="15" t="s">
        <v>1784</v>
      </c>
      <c r="VG846" s="15" t="s">
        <v>1784</v>
      </c>
      <c r="VH846" s="15" t="s">
        <v>1784</v>
      </c>
      <c r="VI846" s="15" t="s">
        <v>1784</v>
      </c>
      <c r="VJ846" s="15" t="s">
        <v>1784</v>
      </c>
      <c r="VK846" s="15" t="s">
        <v>1784</v>
      </c>
      <c r="VL846" s="15" t="s">
        <v>1784</v>
      </c>
      <c r="VM846" s="15" t="s">
        <v>1784</v>
      </c>
      <c r="VN846" s="15" t="s">
        <v>1784</v>
      </c>
      <c r="VO846" s="15" t="s">
        <v>1784</v>
      </c>
      <c r="VP846" s="15" t="s">
        <v>1784</v>
      </c>
      <c r="VQ846" s="15" t="s">
        <v>1784</v>
      </c>
      <c r="VR846" s="15" t="s">
        <v>1784</v>
      </c>
      <c r="VS846" s="15" t="s">
        <v>1784</v>
      </c>
      <c r="VT846" s="15" t="s">
        <v>1784</v>
      </c>
      <c r="VU846" s="15" t="s">
        <v>1784</v>
      </c>
      <c r="VV846" s="15" t="s">
        <v>1784</v>
      </c>
      <c r="VW846" s="15" t="s">
        <v>1784</v>
      </c>
      <c r="VX846" s="15" t="s">
        <v>1784</v>
      </c>
      <c r="VY846" s="15" t="s">
        <v>1784</v>
      </c>
      <c r="VZ846" s="15" t="s">
        <v>1784</v>
      </c>
      <c r="WA846" s="15" t="s">
        <v>1784</v>
      </c>
      <c r="WB846" s="15" t="s">
        <v>1784</v>
      </c>
      <c r="WC846" s="15" t="s">
        <v>1784</v>
      </c>
      <c r="WD846" s="15" t="s">
        <v>1784</v>
      </c>
      <c r="WE846" s="15" t="s">
        <v>1784</v>
      </c>
      <c r="WF846" s="15" t="s">
        <v>1784</v>
      </c>
      <c r="WG846" s="15" t="s">
        <v>1784</v>
      </c>
      <c r="WH846" s="15" t="s">
        <v>1784</v>
      </c>
      <c r="WI846" s="15" t="s">
        <v>1784</v>
      </c>
      <c r="WJ846" s="15" t="s">
        <v>1784</v>
      </c>
      <c r="WK846" s="15" t="s">
        <v>1784</v>
      </c>
      <c r="WL846" s="15" t="s">
        <v>1784</v>
      </c>
      <c r="WM846" s="15" t="s">
        <v>1784</v>
      </c>
      <c r="WN846" s="15" t="s">
        <v>1784</v>
      </c>
      <c r="WO846" s="15" t="s">
        <v>1784</v>
      </c>
      <c r="WP846" s="15" t="s">
        <v>1784</v>
      </c>
      <c r="WQ846" s="15" t="s">
        <v>1784</v>
      </c>
      <c r="WR846" s="15" t="s">
        <v>1784</v>
      </c>
      <c r="WS846" s="15" t="s">
        <v>1784</v>
      </c>
      <c r="WT846" s="15" t="s">
        <v>1784</v>
      </c>
      <c r="WU846" s="15" t="s">
        <v>1784</v>
      </c>
      <c r="WV846" s="15" t="s">
        <v>1784</v>
      </c>
      <c r="WW846" s="15" t="s">
        <v>1784</v>
      </c>
      <c r="WX846" s="15" t="s">
        <v>1784</v>
      </c>
      <c r="WY846" s="15" t="s">
        <v>1784</v>
      </c>
      <c r="WZ846" s="15" t="s">
        <v>1784</v>
      </c>
      <c r="XA846" s="15" t="s">
        <v>1784</v>
      </c>
      <c r="XB846" s="15" t="s">
        <v>1784</v>
      </c>
      <c r="XC846" s="15" t="s">
        <v>1784</v>
      </c>
      <c r="XD846" s="15" t="s">
        <v>1784</v>
      </c>
      <c r="XE846" s="15" t="s">
        <v>1784</v>
      </c>
      <c r="XF846" s="15" t="s">
        <v>1784</v>
      </c>
      <c r="XG846" s="15" t="s">
        <v>1784</v>
      </c>
      <c r="XH846" s="15" t="s">
        <v>1784</v>
      </c>
      <c r="XI846" s="15" t="s">
        <v>1784</v>
      </c>
      <c r="XJ846" s="15" t="s">
        <v>1784</v>
      </c>
      <c r="XK846" s="15" t="s">
        <v>1784</v>
      </c>
      <c r="XL846" s="15" t="s">
        <v>1784</v>
      </c>
      <c r="XM846" s="15" t="s">
        <v>1784</v>
      </c>
      <c r="XN846" s="15" t="s">
        <v>1784</v>
      </c>
      <c r="XO846" s="15" t="s">
        <v>1784</v>
      </c>
      <c r="XP846" s="15" t="s">
        <v>1784</v>
      </c>
      <c r="XQ846" s="15" t="s">
        <v>1784</v>
      </c>
      <c r="XR846" s="15" t="s">
        <v>1784</v>
      </c>
      <c r="XS846" s="15" t="s">
        <v>1784</v>
      </c>
      <c r="XT846" s="15" t="s">
        <v>1784</v>
      </c>
      <c r="XU846" s="15" t="s">
        <v>1784</v>
      </c>
      <c r="XV846" s="15" t="s">
        <v>1784</v>
      </c>
      <c r="XW846" s="15" t="s">
        <v>1784</v>
      </c>
      <c r="XX846" s="15" t="s">
        <v>1784</v>
      </c>
      <c r="XY846" s="15" t="s">
        <v>1784</v>
      </c>
      <c r="XZ846" s="15" t="s">
        <v>1784</v>
      </c>
      <c r="YA846" s="15" t="s">
        <v>1784</v>
      </c>
      <c r="YB846" s="15" t="s">
        <v>1784</v>
      </c>
      <c r="YC846" s="15" t="s">
        <v>1784</v>
      </c>
      <c r="YD846" s="15" t="s">
        <v>1784</v>
      </c>
      <c r="YE846" s="15" t="s">
        <v>1784</v>
      </c>
      <c r="YF846" s="15" t="s">
        <v>1784</v>
      </c>
      <c r="YG846" s="15" t="s">
        <v>1784</v>
      </c>
      <c r="YH846" s="15" t="s">
        <v>1784</v>
      </c>
      <c r="YI846" s="15" t="s">
        <v>1784</v>
      </c>
      <c r="YJ846" s="15" t="s">
        <v>1784</v>
      </c>
      <c r="YK846" s="15" t="s">
        <v>1784</v>
      </c>
      <c r="YL846" s="15" t="s">
        <v>1784</v>
      </c>
      <c r="YM846" s="15" t="s">
        <v>1784</v>
      </c>
      <c r="YN846" s="15" t="s">
        <v>1784</v>
      </c>
      <c r="YO846" s="15" t="s">
        <v>1784</v>
      </c>
      <c r="YP846" s="15" t="s">
        <v>1784</v>
      </c>
      <c r="YQ846" s="15" t="s">
        <v>1784</v>
      </c>
      <c r="YR846" s="15" t="s">
        <v>1784</v>
      </c>
      <c r="YS846" s="15" t="s">
        <v>1784</v>
      </c>
      <c r="YT846" s="15" t="s">
        <v>1784</v>
      </c>
      <c r="YU846" s="15" t="s">
        <v>1784</v>
      </c>
      <c r="YV846" s="15" t="s">
        <v>1784</v>
      </c>
      <c r="YW846" s="15" t="s">
        <v>1784</v>
      </c>
      <c r="YX846" s="15" t="s">
        <v>1784</v>
      </c>
      <c r="YY846" s="15" t="s">
        <v>1784</v>
      </c>
      <c r="YZ846" s="15" t="s">
        <v>1784</v>
      </c>
      <c r="ZA846" s="15" t="s">
        <v>1784</v>
      </c>
      <c r="ZB846" s="15" t="s">
        <v>1784</v>
      </c>
      <c r="ZC846" s="15" t="s">
        <v>1784</v>
      </c>
      <c r="ZD846" s="15" t="s">
        <v>1784</v>
      </c>
      <c r="ZE846" s="15" t="s">
        <v>1784</v>
      </c>
      <c r="ZF846" s="15" t="s">
        <v>1784</v>
      </c>
      <c r="ZG846" s="15" t="s">
        <v>1784</v>
      </c>
      <c r="ZH846" s="15" t="s">
        <v>1784</v>
      </c>
      <c r="ZI846" s="15" t="s">
        <v>1784</v>
      </c>
      <c r="ZJ846" s="15" t="s">
        <v>1784</v>
      </c>
      <c r="ZK846" s="15" t="s">
        <v>1784</v>
      </c>
      <c r="ZL846" s="15" t="s">
        <v>1784</v>
      </c>
      <c r="ZM846" s="15" t="s">
        <v>1784</v>
      </c>
      <c r="ZN846" s="15" t="s">
        <v>1784</v>
      </c>
      <c r="ZO846" s="15" t="s">
        <v>1784</v>
      </c>
      <c r="ZP846" s="15" t="s">
        <v>1784</v>
      </c>
      <c r="ZQ846" s="15" t="s">
        <v>1784</v>
      </c>
      <c r="ZR846" s="15" t="s">
        <v>1784</v>
      </c>
      <c r="ZS846" s="15" t="s">
        <v>1784</v>
      </c>
      <c r="ZT846" s="15" t="s">
        <v>1784</v>
      </c>
      <c r="ZU846" s="15" t="s">
        <v>1784</v>
      </c>
      <c r="ZV846" s="15" t="s">
        <v>1784</v>
      </c>
      <c r="ZW846" s="15" t="s">
        <v>1784</v>
      </c>
      <c r="ZX846" s="15" t="s">
        <v>1784</v>
      </c>
      <c r="ZY846" s="15" t="s">
        <v>1784</v>
      </c>
      <c r="ZZ846" s="15" t="s">
        <v>1784</v>
      </c>
      <c r="AAA846" s="15" t="s">
        <v>1784</v>
      </c>
      <c r="AAB846" s="15" t="s">
        <v>1784</v>
      </c>
      <c r="AAC846" s="15" t="s">
        <v>1784</v>
      </c>
      <c r="AAD846" s="15" t="s">
        <v>1784</v>
      </c>
      <c r="AAE846" s="15" t="s">
        <v>1784</v>
      </c>
      <c r="AAF846" s="15" t="s">
        <v>1784</v>
      </c>
      <c r="AAG846" s="15" t="s">
        <v>1784</v>
      </c>
      <c r="AAH846" s="15" t="s">
        <v>1784</v>
      </c>
      <c r="AAI846" s="15" t="s">
        <v>1784</v>
      </c>
      <c r="AAJ846" s="15" t="s">
        <v>1784</v>
      </c>
      <c r="AAK846" s="15" t="s">
        <v>1784</v>
      </c>
      <c r="AAL846" s="15" t="s">
        <v>1784</v>
      </c>
      <c r="AAM846" s="15" t="s">
        <v>1784</v>
      </c>
      <c r="AAN846" s="15" t="s">
        <v>1784</v>
      </c>
      <c r="AAO846" s="15" t="s">
        <v>1784</v>
      </c>
      <c r="AAP846" s="15" t="s">
        <v>1784</v>
      </c>
      <c r="AAQ846" s="15" t="s">
        <v>1784</v>
      </c>
      <c r="AAR846" s="15" t="s">
        <v>1784</v>
      </c>
      <c r="AAS846" s="15" t="s">
        <v>1784</v>
      </c>
      <c r="AAT846" s="15" t="s">
        <v>1784</v>
      </c>
      <c r="AAU846" s="15" t="s">
        <v>1784</v>
      </c>
      <c r="AAV846" s="15" t="s">
        <v>1784</v>
      </c>
      <c r="AAW846" s="15" t="s">
        <v>1784</v>
      </c>
      <c r="AAX846" s="15" t="s">
        <v>1784</v>
      </c>
      <c r="AAY846" s="15" t="s">
        <v>1784</v>
      </c>
      <c r="AAZ846" s="15" t="s">
        <v>1784</v>
      </c>
      <c r="ABA846" s="15" t="s">
        <v>1784</v>
      </c>
      <c r="ABB846" s="15" t="s">
        <v>1784</v>
      </c>
      <c r="ABC846" s="15" t="s">
        <v>1784</v>
      </c>
      <c r="ABD846" s="15" t="s">
        <v>1784</v>
      </c>
      <c r="ABE846" s="15" t="s">
        <v>1784</v>
      </c>
      <c r="ABF846" s="15" t="s">
        <v>1784</v>
      </c>
      <c r="ABG846" s="15" t="s">
        <v>1784</v>
      </c>
      <c r="ABH846" s="15" t="s">
        <v>1784</v>
      </c>
      <c r="ABI846" s="15" t="s">
        <v>1784</v>
      </c>
      <c r="ABJ846" s="15" t="s">
        <v>1784</v>
      </c>
      <c r="ABK846" s="15" t="s">
        <v>1784</v>
      </c>
      <c r="ABL846" s="15" t="s">
        <v>1784</v>
      </c>
      <c r="ABM846" s="15" t="s">
        <v>1784</v>
      </c>
      <c r="ABN846" s="15" t="s">
        <v>1784</v>
      </c>
      <c r="ABO846" s="15" t="s">
        <v>1784</v>
      </c>
      <c r="ABP846" s="15" t="s">
        <v>1784</v>
      </c>
      <c r="ABQ846" s="15" t="s">
        <v>1784</v>
      </c>
      <c r="ABR846" s="15" t="s">
        <v>1784</v>
      </c>
      <c r="ABS846" s="15" t="s">
        <v>1784</v>
      </c>
      <c r="ABT846" s="15" t="s">
        <v>1784</v>
      </c>
      <c r="ABU846" s="15" t="s">
        <v>1784</v>
      </c>
      <c r="ABV846" s="15" t="s">
        <v>1784</v>
      </c>
      <c r="ABW846" s="15" t="s">
        <v>1784</v>
      </c>
      <c r="ABX846" s="15" t="s">
        <v>1784</v>
      </c>
      <c r="ABY846" s="15" t="s">
        <v>1784</v>
      </c>
      <c r="ABZ846" s="15" t="s">
        <v>1784</v>
      </c>
      <c r="ACA846" s="15" t="s">
        <v>1784</v>
      </c>
      <c r="ACB846" s="15" t="s">
        <v>1784</v>
      </c>
      <c r="ACC846" s="15" t="s">
        <v>1784</v>
      </c>
      <c r="ACD846" s="15" t="s">
        <v>1784</v>
      </c>
      <c r="ACE846" s="15" t="s">
        <v>1784</v>
      </c>
      <c r="ACF846" s="15" t="s">
        <v>1784</v>
      </c>
      <c r="ACG846" s="15" t="s">
        <v>1784</v>
      </c>
      <c r="ACH846" s="15" t="s">
        <v>1784</v>
      </c>
      <c r="ACI846" s="15" t="s">
        <v>1784</v>
      </c>
      <c r="ACJ846" s="15" t="s">
        <v>1784</v>
      </c>
      <c r="ACK846" s="15" t="s">
        <v>1784</v>
      </c>
      <c r="ACL846" s="15" t="s">
        <v>1784</v>
      </c>
      <c r="ACM846" s="15" t="s">
        <v>1784</v>
      </c>
      <c r="ACN846" s="15" t="s">
        <v>1784</v>
      </c>
      <c r="ACO846" s="15" t="s">
        <v>1784</v>
      </c>
      <c r="ACP846" s="15" t="s">
        <v>1784</v>
      </c>
      <c r="ACQ846" s="15" t="s">
        <v>1784</v>
      </c>
      <c r="ACR846" s="15" t="s">
        <v>1784</v>
      </c>
      <c r="ACS846" s="15" t="s">
        <v>1784</v>
      </c>
      <c r="ACT846" s="15" t="s">
        <v>1784</v>
      </c>
      <c r="ACU846" s="15" t="s">
        <v>1784</v>
      </c>
      <c r="ACV846" s="15" t="s">
        <v>1784</v>
      </c>
      <c r="ACW846" s="15" t="s">
        <v>1784</v>
      </c>
      <c r="ACX846" s="15" t="s">
        <v>1784</v>
      </c>
      <c r="ACY846" s="15" t="s">
        <v>1784</v>
      </c>
      <c r="ACZ846" s="15" t="s">
        <v>1784</v>
      </c>
      <c r="ADA846" s="15" t="s">
        <v>1784</v>
      </c>
      <c r="ADB846" s="15" t="s">
        <v>1784</v>
      </c>
      <c r="ADC846" s="15" t="s">
        <v>1784</v>
      </c>
      <c r="ADD846" s="15" t="s">
        <v>1784</v>
      </c>
      <c r="ADE846" s="15" t="s">
        <v>1784</v>
      </c>
      <c r="ADF846" s="15" t="s">
        <v>1784</v>
      </c>
      <c r="ADG846" s="15" t="s">
        <v>1784</v>
      </c>
      <c r="ADH846" s="15" t="s">
        <v>1784</v>
      </c>
      <c r="ADI846" s="15" t="s">
        <v>1784</v>
      </c>
      <c r="ADJ846" s="15" t="s">
        <v>1784</v>
      </c>
      <c r="ADK846" s="15" t="s">
        <v>1784</v>
      </c>
      <c r="ADL846" s="15" t="s">
        <v>1784</v>
      </c>
      <c r="ADM846" s="15" t="s">
        <v>1784</v>
      </c>
      <c r="ADN846" s="15" t="s">
        <v>1784</v>
      </c>
      <c r="ADO846" s="15" t="s">
        <v>1784</v>
      </c>
      <c r="ADP846" s="15" t="s">
        <v>1784</v>
      </c>
      <c r="ADQ846" s="15" t="s">
        <v>1784</v>
      </c>
      <c r="ADR846" s="15" t="s">
        <v>1784</v>
      </c>
      <c r="ADS846" s="15" t="s">
        <v>1784</v>
      </c>
      <c r="ADT846" s="15" t="s">
        <v>1784</v>
      </c>
      <c r="ADU846" s="15" t="s">
        <v>1784</v>
      </c>
      <c r="ADV846" s="15" t="s">
        <v>1784</v>
      </c>
      <c r="ADW846" s="15" t="s">
        <v>1784</v>
      </c>
      <c r="ADX846" s="15" t="s">
        <v>1784</v>
      </c>
      <c r="ADY846" s="15" t="s">
        <v>1784</v>
      </c>
      <c r="ADZ846" s="15" t="s">
        <v>1784</v>
      </c>
      <c r="AEA846" s="15" t="s">
        <v>1784</v>
      </c>
      <c r="AEB846" s="15" t="s">
        <v>1784</v>
      </c>
      <c r="AEC846" s="15" t="s">
        <v>1784</v>
      </c>
      <c r="AED846" s="15" t="s">
        <v>1784</v>
      </c>
      <c r="AEE846" s="15" t="s">
        <v>1784</v>
      </c>
      <c r="AEF846" s="15" t="s">
        <v>1784</v>
      </c>
      <c r="AEG846" s="15" t="s">
        <v>1784</v>
      </c>
      <c r="AEH846" s="15" t="s">
        <v>1784</v>
      </c>
      <c r="AEI846" s="15" t="s">
        <v>1784</v>
      </c>
      <c r="AEJ846" s="15" t="s">
        <v>1784</v>
      </c>
      <c r="AEK846" s="15" t="s">
        <v>1784</v>
      </c>
      <c r="AEL846" s="15" t="s">
        <v>1784</v>
      </c>
      <c r="AEM846" s="15" t="s">
        <v>1784</v>
      </c>
      <c r="AEN846" s="15" t="s">
        <v>1784</v>
      </c>
      <c r="AEO846" s="15" t="s">
        <v>1784</v>
      </c>
      <c r="AEP846" s="15" t="s">
        <v>1784</v>
      </c>
      <c r="AEQ846" s="15" t="s">
        <v>1784</v>
      </c>
      <c r="AER846" s="15" t="s">
        <v>1784</v>
      </c>
      <c r="AES846" s="15" t="s">
        <v>1784</v>
      </c>
      <c r="AET846" s="15" t="s">
        <v>1784</v>
      </c>
      <c r="AEU846" s="15" t="s">
        <v>1784</v>
      </c>
      <c r="AEV846" s="15" t="s">
        <v>1784</v>
      </c>
      <c r="AEW846" s="15" t="s">
        <v>1784</v>
      </c>
      <c r="AEX846" s="15" t="s">
        <v>1784</v>
      </c>
      <c r="AEY846" s="15" t="s">
        <v>1784</v>
      </c>
      <c r="AEZ846" s="15" t="s">
        <v>1784</v>
      </c>
      <c r="AFA846" s="15" t="s">
        <v>1784</v>
      </c>
      <c r="AFB846" s="15" t="s">
        <v>1784</v>
      </c>
      <c r="AFC846" s="15" t="s">
        <v>1784</v>
      </c>
      <c r="AFD846" s="15" t="s">
        <v>1784</v>
      </c>
      <c r="AFE846" s="15" t="s">
        <v>1784</v>
      </c>
      <c r="AFF846" s="15" t="s">
        <v>1784</v>
      </c>
      <c r="AFG846" s="15" t="s">
        <v>1784</v>
      </c>
      <c r="AFH846" s="15" t="s">
        <v>1784</v>
      </c>
      <c r="AFI846" s="15" t="s">
        <v>1784</v>
      </c>
      <c r="AFJ846" s="15" t="s">
        <v>1784</v>
      </c>
      <c r="AFK846" s="15" t="s">
        <v>1784</v>
      </c>
      <c r="AFL846" s="15" t="s">
        <v>1784</v>
      </c>
      <c r="AFM846" s="15" t="s">
        <v>1784</v>
      </c>
      <c r="AFN846" s="15" t="s">
        <v>1784</v>
      </c>
      <c r="AFO846" s="15" t="s">
        <v>1784</v>
      </c>
      <c r="AFP846" s="15" t="s">
        <v>1784</v>
      </c>
      <c r="AFQ846" s="15" t="s">
        <v>1784</v>
      </c>
      <c r="AFR846" s="15" t="s">
        <v>1784</v>
      </c>
      <c r="AFS846" s="15" t="s">
        <v>1784</v>
      </c>
      <c r="AFT846" s="15" t="s">
        <v>1784</v>
      </c>
      <c r="AFU846" s="15" t="s">
        <v>1784</v>
      </c>
      <c r="AFV846" s="15" t="s">
        <v>1784</v>
      </c>
      <c r="AFW846" s="15" t="s">
        <v>1784</v>
      </c>
      <c r="AFX846" s="15" t="s">
        <v>1784</v>
      </c>
      <c r="AFY846" s="15" t="s">
        <v>1784</v>
      </c>
      <c r="AFZ846" s="15" t="s">
        <v>1784</v>
      </c>
      <c r="AGA846" s="15" t="s">
        <v>1784</v>
      </c>
      <c r="AGB846" s="15" t="s">
        <v>1784</v>
      </c>
      <c r="AGC846" s="15" t="s">
        <v>1784</v>
      </c>
      <c r="AGD846" s="15" t="s">
        <v>1784</v>
      </c>
      <c r="AGE846" s="15" t="s">
        <v>1784</v>
      </c>
      <c r="AGF846" s="15" t="s">
        <v>1784</v>
      </c>
      <c r="AGG846" s="15" t="s">
        <v>1784</v>
      </c>
      <c r="AGH846" s="15" t="s">
        <v>1784</v>
      </c>
      <c r="AGI846" s="15" t="s">
        <v>1784</v>
      </c>
      <c r="AGJ846" s="15" t="s">
        <v>1784</v>
      </c>
      <c r="AGK846" s="15" t="s">
        <v>1784</v>
      </c>
      <c r="AGL846" s="15" t="s">
        <v>1784</v>
      </c>
      <c r="AGM846" s="15" t="s">
        <v>1784</v>
      </c>
      <c r="AGN846" s="15" t="s">
        <v>1784</v>
      </c>
      <c r="AGO846" s="15" t="s">
        <v>1784</v>
      </c>
      <c r="AGP846" s="15" t="s">
        <v>1784</v>
      </c>
      <c r="AGQ846" s="15" t="s">
        <v>1784</v>
      </c>
      <c r="AGR846" s="15" t="s">
        <v>1784</v>
      </c>
      <c r="AGS846" s="15" t="s">
        <v>1784</v>
      </c>
      <c r="AGT846" s="15" t="s">
        <v>1784</v>
      </c>
      <c r="AGU846" s="15" t="s">
        <v>1784</v>
      </c>
      <c r="AGV846" s="15" t="s">
        <v>1784</v>
      </c>
      <c r="AGW846" s="15" t="s">
        <v>1784</v>
      </c>
      <c r="AGX846" s="15" t="s">
        <v>1784</v>
      </c>
      <c r="AGY846" s="15" t="s">
        <v>1784</v>
      </c>
      <c r="AGZ846" s="15" t="s">
        <v>1784</v>
      </c>
      <c r="AHA846" s="15" t="s">
        <v>1784</v>
      </c>
      <c r="AHB846" s="15" t="s">
        <v>1784</v>
      </c>
      <c r="AHC846" s="15" t="s">
        <v>1784</v>
      </c>
      <c r="AHD846" s="15" t="s">
        <v>1784</v>
      </c>
      <c r="AHE846" s="15" t="s">
        <v>1784</v>
      </c>
      <c r="AHF846" s="15" t="s">
        <v>1784</v>
      </c>
      <c r="AHG846" s="15" t="s">
        <v>1784</v>
      </c>
      <c r="AHH846" s="15" t="s">
        <v>1784</v>
      </c>
      <c r="AHI846" s="15" t="s">
        <v>1784</v>
      </c>
      <c r="AHJ846" s="15" t="s">
        <v>1784</v>
      </c>
      <c r="AHK846" s="15" t="s">
        <v>1784</v>
      </c>
      <c r="AHL846" s="15" t="s">
        <v>1784</v>
      </c>
      <c r="AHM846" s="15" t="s">
        <v>1784</v>
      </c>
      <c r="AHN846" s="15" t="s">
        <v>1784</v>
      </c>
      <c r="AHO846" s="15" t="s">
        <v>1784</v>
      </c>
      <c r="AHP846" s="15" t="s">
        <v>1784</v>
      </c>
      <c r="AHQ846" s="15" t="s">
        <v>1784</v>
      </c>
      <c r="AHR846" s="15" t="s">
        <v>1784</v>
      </c>
      <c r="AHS846" s="15" t="s">
        <v>1784</v>
      </c>
      <c r="AHT846" s="15" t="s">
        <v>1784</v>
      </c>
      <c r="AHU846" s="15" t="s">
        <v>1784</v>
      </c>
      <c r="AHV846" s="15" t="s">
        <v>1784</v>
      </c>
      <c r="AHW846" s="15" t="s">
        <v>1784</v>
      </c>
      <c r="AHX846" s="15" t="s">
        <v>1784</v>
      </c>
      <c r="AHY846" s="15" t="s">
        <v>1784</v>
      </c>
      <c r="AHZ846" s="15" t="s">
        <v>1784</v>
      </c>
      <c r="AIA846" s="15" t="s">
        <v>1784</v>
      </c>
      <c r="AIB846" s="15" t="s">
        <v>1784</v>
      </c>
      <c r="AIC846" s="15" t="s">
        <v>1784</v>
      </c>
      <c r="AID846" s="15" t="s">
        <v>1784</v>
      </c>
      <c r="AIE846" s="15" t="s">
        <v>1784</v>
      </c>
      <c r="AIF846" s="15" t="s">
        <v>1784</v>
      </c>
      <c r="AIG846" s="15" t="s">
        <v>1784</v>
      </c>
      <c r="AIH846" s="15" t="s">
        <v>1784</v>
      </c>
      <c r="AII846" s="15" t="s">
        <v>1784</v>
      </c>
      <c r="AIJ846" s="15" t="s">
        <v>1784</v>
      </c>
      <c r="AIK846" s="15" t="s">
        <v>1784</v>
      </c>
      <c r="AIL846" s="15" t="s">
        <v>1784</v>
      </c>
      <c r="AIM846" s="15" t="s">
        <v>1784</v>
      </c>
      <c r="AIN846" s="15" t="s">
        <v>1784</v>
      </c>
      <c r="AIO846" s="15" t="s">
        <v>1784</v>
      </c>
      <c r="AIP846" s="15" t="s">
        <v>1784</v>
      </c>
      <c r="AIQ846" s="15" t="s">
        <v>1784</v>
      </c>
      <c r="AIR846" s="15" t="s">
        <v>1784</v>
      </c>
      <c r="AIS846" s="15" t="s">
        <v>1784</v>
      </c>
      <c r="AIT846" s="15" t="s">
        <v>1784</v>
      </c>
      <c r="AIU846" s="15" t="s">
        <v>1784</v>
      </c>
      <c r="AIV846" s="15" t="s">
        <v>1784</v>
      </c>
      <c r="AIW846" s="15" t="s">
        <v>1784</v>
      </c>
      <c r="AIX846" s="15" t="s">
        <v>1784</v>
      </c>
      <c r="AIY846" s="15" t="s">
        <v>1784</v>
      </c>
      <c r="AIZ846" s="15" t="s">
        <v>1784</v>
      </c>
      <c r="AJA846" s="15" t="s">
        <v>1784</v>
      </c>
      <c r="AJB846" s="15" t="s">
        <v>1784</v>
      </c>
      <c r="AJC846" s="15" t="s">
        <v>1784</v>
      </c>
      <c r="AJD846" s="15" t="s">
        <v>1784</v>
      </c>
      <c r="AJE846" s="15" t="s">
        <v>1784</v>
      </c>
      <c r="AJF846" s="15" t="s">
        <v>1784</v>
      </c>
      <c r="AJG846" s="15" t="s">
        <v>1784</v>
      </c>
      <c r="AJH846" s="15" t="s">
        <v>1784</v>
      </c>
      <c r="AJI846" s="15" t="s">
        <v>1784</v>
      </c>
      <c r="AJJ846" s="15" t="s">
        <v>1784</v>
      </c>
      <c r="AJK846" s="15" t="s">
        <v>1784</v>
      </c>
      <c r="AJL846" s="15" t="s">
        <v>1784</v>
      </c>
      <c r="AJM846" s="15" t="s">
        <v>1784</v>
      </c>
      <c r="AJN846" s="15" t="s">
        <v>1784</v>
      </c>
      <c r="AJO846" s="15" t="s">
        <v>1784</v>
      </c>
      <c r="AJP846" s="15" t="s">
        <v>1784</v>
      </c>
      <c r="AJQ846" s="15" t="s">
        <v>1784</v>
      </c>
      <c r="AJR846" s="15" t="s">
        <v>1784</v>
      </c>
      <c r="AJS846" s="15" t="s">
        <v>1784</v>
      </c>
      <c r="AJT846" s="15" t="s">
        <v>1784</v>
      </c>
      <c r="AJU846" s="15" t="s">
        <v>1784</v>
      </c>
      <c r="AJV846" s="15" t="s">
        <v>1784</v>
      </c>
      <c r="AJW846" s="15" t="s">
        <v>1784</v>
      </c>
      <c r="AJX846" s="15" t="s">
        <v>1784</v>
      </c>
      <c r="AJY846" s="15" t="s">
        <v>1784</v>
      </c>
      <c r="AJZ846" s="15" t="s">
        <v>1784</v>
      </c>
      <c r="AKA846" s="15" t="s">
        <v>1784</v>
      </c>
      <c r="AKB846" s="15" t="s">
        <v>1784</v>
      </c>
      <c r="AKC846" s="15" t="s">
        <v>1784</v>
      </c>
      <c r="AKD846" s="15" t="s">
        <v>1784</v>
      </c>
      <c r="AKE846" s="15" t="s">
        <v>1784</v>
      </c>
      <c r="AKF846" s="15" t="s">
        <v>1784</v>
      </c>
      <c r="AKG846" s="15" t="s">
        <v>1784</v>
      </c>
      <c r="AKH846" s="15" t="s">
        <v>1784</v>
      </c>
      <c r="AKI846" s="15" t="s">
        <v>1784</v>
      </c>
      <c r="AKJ846" s="15" t="s">
        <v>1784</v>
      </c>
      <c r="AKK846" s="15" t="s">
        <v>1784</v>
      </c>
      <c r="AKL846" s="15" t="s">
        <v>1784</v>
      </c>
      <c r="AKM846" s="15" t="s">
        <v>1784</v>
      </c>
      <c r="AKN846" s="15" t="s">
        <v>1784</v>
      </c>
      <c r="AKO846" s="15" t="s">
        <v>1784</v>
      </c>
      <c r="AKP846" s="15" t="s">
        <v>1784</v>
      </c>
      <c r="AKQ846" s="15" t="s">
        <v>1784</v>
      </c>
      <c r="AKR846" s="15" t="s">
        <v>1784</v>
      </c>
      <c r="AKS846" s="15" t="s">
        <v>1784</v>
      </c>
      <c r="AKT846" s="15" t="s">
        <v>1784</v>
      </c>
      <c r="AKU846" s="15" t="s">
        <v>1784</v>
      </c>
      <c r="AKV846" s="15" t="s">
        <v>1784</v>
      </c>
      <c r="AKW846" s="15" t="s">
        <v>1784</v>
      </c>
      <c r="AKX846" s="15" t="s">
        <v>1784</v>
      </c>
      <c r="AKY846" s="15" t="s">
        <v>1784</v>
      </c>
      <c r="AKZ846" s="15" t="s">
        <v>1784</v>
      </c>
      <c r="ALA846" s="15" t="s">
        <v>1784</v>
      </c>
      <c r="ALB846" s="15" t="s">
        <v>1784</v>
      </c>
      <c r="ALC846" s="15" t="s">
        <v>1784</v>
      </c>
      <c r="ALD846" s="15" t="s">
        <v>1784</v>
      </c>
      <c r="ALE846" s="15" t="s">
        <v>1784</v>
      </c>
      <c r="ALF846" s="15" t="s">
        <v>1784</v>
      </c>
      <c r="ALG846" s="15" t="s">
        <v>1784</v>
      </c>
      <c r="ALH846" s="15" t="s">
        <v>1784</v>
      </c>
      <c r="ALI846" s="15" t="s">
        <v>1784</v>
      </c>
      <c r="ALJ846" s="15" t="s">
        <v>1784</v>
      </c>
      <c r="ALK846" s="15" t="s">
        <v>1784</v>
      </c>
      <c r="ALL846" s="15" t="s">
        <v>1784</v>
      </c>
      <c r="ALM846" s="15" t="s">
        <v>1784</v>
      </c>
      <c r="ALN846" s="15" t="s">
        <v>1784</v>
      </c>
      <c r="ALO846" s="15" t="s">
        <v>1784</v>
      </c>
      <c r="ALP846" s="15" t="s">
        <v>1784</v>
      </c>
      <c r="ALQ846" s="15" t="s">
        <v>1784</v>
      </c>
      <c r="ALR846" s="15" t="s">
        <v>1784</v>
      </c>
      <c r="ALS846" s="15" t="s">
        <v>1784</v>
      </c>
      <c r="ALT846" s="15" t="s">
        <v>1784</v>
      </c>
      <c r="ALU846" s="15" t="s">
        <v>1784</v>
      </c>
      <c r="ALV846" s="15" t="s">
        <v>1784</v>
      </c>
      <c r="ALW846" s="15" t="s">
        <v>1784</v>
      </c>
      <c r="ALX846" s="15" t="s">
        <v>1784</v>
      </c>
      <c r="ALY846" s="15" t="s">
        <v>1784</v>
      </c>
      <c r="ALZ846" s="15" t="s">
        <v>1784</v>
      </c>
      <c r="AMA846" s="15" t="s">
        <v>1784</v>
      </c>
      <c r="AMB846" s="15" t="s">
        <v>1784</v>
      </c>
      <c r="AMC846" s="15" t="s">
        <v>1784</v>
      </c>
      <c r="AMD846" s="15" t="s">
        <v>1784</v>
      </c>
      <c r="AME846" s="15" t="s">
        <v>1784</v>
      </c>
      <c r="AMF846" s="15" t="s">
        <v>1784</v>
      </c>
      <c r="AMG846" s="15" t="s">
        <v>1784</v>
      </c>
      <c r="AMH846" s="15" t="s">
        <v>1784</v>
      </c>
      <c r="AMI846" s="15" t="s">
        <v>1784</v>
      </c>
      <c r="AMJ846" s="15" t="s">
        <v>1784</v>
      </c>
      <c r="AMK846" s="15" t="s">
        <v>1784</v>
      </c>
      <c r="AML846" s="15" t="s">
        <v>1784</v>
      </c>
      <c r="AMM846" s="15" t="s">
        <v>1784</v>
      </c>
      <c r="AMN846" s="15" t="s">
        <v>1784</v>
      </c>
      <c r="AMO846" s="15" t="s">
        <v>1784</v>
      </c>
      <c r="AMP846" s="15" t="s">
        <v>1784</v>
      </c>
      <c r="AMQ846" s="15" t="s">
        <v>1784</v>
      </c>
      <c r="AMR846" s="15" t="s">
        <v>1784</v>
      </c>
      <c r="AMS846" s="15" t="s">
        <v>1784</v>
      </c>
      <c r="AMT846" s="15" t="s">
        <v>1784</v>
      </c>
      <c r="AMU846" s="15" t="s">
        <v>1784</v>
      </c>
      <c r="AMV846" s="15" t="s">
        <v>1784</v>
      </c>
      <c r="AMW846" s="15" t="s">
        <v>1784</v>
      </c>
      <c r="AMX846" s="15" t="s">
        <v>1784</v>
      </c>
      <c r="AMY846" s="15" t="s">
        <v>1784</v>
      </c>
      <c r="AMZ846" s="15" t="s">
        <v>1784</v>
      </c>
      <c r="ANA846" s="15" t="s">
        <v>1784</v>
      </c>
      <c r="ANB846" s="15" t="s">
        <v>1784</v>
      </c>
      <c r="ANC846" s="15" t="s">
        <v>1784</v>
      </c>
      <c r="AND846" s="15" t="s">
        <v>1784</v>
      </c>
      <c r="ANE846" s="15" t="s">
        <v>1784</v>
      </c>
      <c r="ANF846" s="15" t="s">
        <v>1784</v>
      </c>
      <c r="ANG846" s="15" t="s">
        <v>1784</v>
      </c>
      <c r="ANH846" s="15" t="s">
        <v>1784</v>
      </c>
      <c r="ANI846" s="15" t="s">
        <v>1784</v>
      </c>
      <c r="ANJ846" s="15" t="s">
        <v>1784</v>
      </c>
      <c r="ANK846" s="15" t="s">
        <v>1784</v>
      </c>
      <c r="ANL846" s="15" t="s">
        <v>1784</v>
      </c>
      <c r="ANM846" s="15" t="s">
        <v>1784</v>
      </c>
      <c r="ANN846" s="15" t="s">
        <v>1784</v>
      </c>
      <c r="ANO846" s="15" t="s">
        <v>1784</v>
      </c>
      <c r="ANP846" s="15" t="s">
        <v>1784</v>
      </c>
      <c r="ANQ846" s="15" t="s">
        <v>1784</v>
      </c>
      <c r="ANR846" s="15" t="s">
        <v>1784</v>
      </c>
      <c r="ANS846" s="15" t="s">
        <v>1784</v>
      </c>
      <c r="ANT846" s="15" t="s">
        <v>1784</v>
      </c>
      <c r="ANU846" s="15" t="s">
        <v>1784</v>
      </c>
      <c r="ANV846" s="15" t="s">
        <v>1784</v>
      </c>
      <c r="ANW846" s="15" t="s">
        <v>1784</v>
      </c>
      <c r="ANX846" s="15" t="s">
        <v>1784</v>
      </c>
      <c r="ANY846" s="15" t="s">
        <v>1784</v>
      </c>
      <c r="ANZ846" s="15" t="s">
        <v>1784</v>
      </c>
      <c r="AOA846" s="15" t="s">
        <v>1784</v>
      </c>
      <c r="AOB846" s="15" t="s">
        <v>1784</v>
      </c>
      <c r="AOC846" s="15" t="s">
        <v>1784</v>
      </c>
      <c r="AOD846" s="15" t="s">
        <v>1784</v>
      </c>
      <c r="AOE846" s="15" t="s">
        <v>1784</v>
      </c>
      <c r="AOF846" s="15" t="s">
        <v>1784</v>
      </c>
      <c r="AOG846" s="15" t="s">
        <v>1784</v>
      </c>
      <c r="AOH846" s="15" t="s">
        <v>1784</v>
      </c>
      <c r="AOI846" s="15" t="s">
        <v>1784</v>
      </c>
      <c r="AOJ846" s="15" t="s">
        <v>1784</v>
      </c>
      <c r="AOK846" s="15" t="s">
        <v>1784</v>
      </c>
      <c r="AOL846" s="15" t="s">
        <v>1784</v>
      </c>
      <c r="AOM846" s="15" t="s">
        <v>1784</v>
      </c>
      <c r="AON846" s="15" t="s">
        <v>1784</v>
      </c>
      <c r="AOO846" s="15" t="s">
        <v>1784</v>
      </c>
      <c r="AOP846" s="15" t="s">
        <v>1784</v>
      </c>
      <c r="AOQ846" s="15" t="s">
        <v>1784</v>
      </c>
      <c r="AOR846" s="15" t="s">
        <v>1784</v>
      </c>
      <c r="AOS846" s="15" t="s">
        <v>1784</v>
      </c>
      <c r="AOT846" s="15" t="s">
        <v>1784</v>
      </c>
      <c r="AOU846" s="15" t="s">
        <v>1784</v>
      </c>
      <c r="AOV846" s="15" t="s">
        <v>1784</v>
      </c>
      <c r="AOW846" s="15" t="s">
        <v>1784</v>
      </c>
      <c r="AOX846" s="15" t="s">
        <v>1784</v>
      </c>
      <c r="AOY846" s="15" t="s">
        <v>1784</v>
      </c>
      <c r="AOZ846" s="15" t="s">
        <v>1784</v>
      </c>
      <c r="APA846" s="15" t="s">
        <v>1784</v>
      </c>
      <c r="APB846" s="15" t="s">
        <v>1784</v>
      </c>
      <c r="APC846" s="15" t="s">
        <v>1784</v>
      </c>
      <c r="APD846" s="15" t="s">
        <v>1784</v>
      </c>
      <c r="APE846" s="15" t="s">
        <v>1784</v>
      </c>
      <c r="APF846" s="15" t="s">
        <v>1784</v>
      </c>
      <c r="APG846" s="15" t="s">
        <v>1784</v>
      </c>
      <c r="APH846" s="15" t="s">
        <v>1784</v>
      </c>
      <c r="API846" s="15" t="s">
        <v>1784</v>
      </c>
      <c r="APJ846" s="15" t="s">
        <v>1784</v>
      </c>
      <c r="APK846" s="15" t="s">
        <v>1784</v>
      </c>
      <c r="APL846" s="15" t="s">
        <v>1784</v>
      </c>
      <c r="APM846" s="15" t="s">
        <v>1784</v>
      </c>
      <c r="APN846" s="15" t="s">
        <v>1784</v>
      </c>
      <c r="APO846" s="15" t="s">
        <v>1784</v>
      </c>
      <c r="APP846" s="15" t="s">
        <v>1784</v>
      </c>
      <c r="APQ846" s="15" t="s">
        <v>1784</v>
      </c>
      <c r="APR846" s="15" t="s">
        <v>1784</v>
      </c>
      <c r="APS846" s="15" t="s">
        <v>1784</v>
      </c>
      <c r="APT846" s="15" t="s">
        <v>1784</v>
      </c>
      <c r="APU846" s="15" t="s">
        <v>1784</v>
      </c>
      <c r="APV846" s="15" t="s">
        <v>1784</v>
      </c>
      <c r="APW846" s="15" t="s">
        <v>1784</v>
      </c>
      <c r="APX846" s="15" t="s">
        <v>1784</v>
      </c>
      <c r="APY846" s="15" t="s">
        <v>1784</v>
      </c>
      <c r="APZ846" s="15" t="s">
        <v>1784</v>
      </c>
      <c r="AQA846" s="15" t="s">
        <v>1784</v>
      </c>
      <c r="AQB846" s="15" t="s">
        <v>1784</v>
      </c>
      <c r="AQC846" s="15" t="s">
        <v>1784</v>
      </c>
      <c r="AQD846" s="15" t="s">
        <v>1784</v>
      </c>
      <c r="AQE846" s="15" t="s">
        <v>1784</v>
      </c>
      <c r="AQF846" s="15" t="s">
        <v>1784</v>
      </c>
      <c r="AQG846" s="15" t="s">
        <v>1784</v>
      </c>
      <c r="AQH846" s="15" t="s">
        <v>1784</v>
      </c>
      <c r="AQI846" s="15" t="s">
        <v>1784</v>
      </c>
      <c r="AQJ846" s="15" t="s">
        <v>1784</v>
      </c>
      <c r="AQK846" s="15" t="s">
        <v>1784</v>
      </c>
      <c r="AQL846" s="15" t="s">
        <v>1784</v>
      </c>
      <c r="AQM846" s="15" t="s">
        <v>1784</v>
      </c>
      <c r="AQN846" s="15" t="s">
        <v>1784</v>
      </c>
      <c r="AQO846" s="15" t="s">
        <v>1784</v>
      </c>
      <c r="AQP846" s="15" t="s">
        <v>1784</v>
      </c>
      <c r="AQQ846" s="15" t="s">
        <v>1784</v>
      </c>
      <c r="AQR846" s="15" t="s">
        <v>1784</v>
      </c>
      <c r="AQS846" s="15" t="s">
        <v>1784</v>
      </c>
      <c r="AQT846" s="15" t="s">
        <v>1784</v>
      </c>
      <c r="AQU846" s="15" t="s">
        <v>1784</v>
      </c>
      <c r="AQV846" s="15" t="s">
        <v>1784</v>
      </c>
      <c r="AQW846" s="15" t="s">
        <v>1784</v>
      </c>
      <c r="AQX846" s="15" t="s">
        <v>1784</v>
      </c>
      <c r="AQY846" s="15" t="s">
        <v>1784</v>
      </c>
      <c r="AQZ846" s="15" t="s">
        <v>1784</v>
      </c>
      <c r="ARA846" s="15" t="s">
        <v>1784</v>
      </c>
      <c r="ARB846" s="15" t="s">
        <v>1784</v>
      </c>
      <c r="ARC846" s="15" t="s">
        <v>1784</v>
      </c>
      <c r="ARD846" s="15" t="s">
        <v>1784</v>
      </c>
      <c r="ARE846" s="15" t="s">
        <v>1784</v>
      </c>
      <c r="ARF846" s="15" t="s">
        <v>1784</v>
      </c>
      <c r="ARG846" s="15" t="s">
        <v>1784</v>
      </c>
      <c r="ARH846" s="15" t="s">
        <v>1784</v>
      </c>
      <c r="ARI846" s="15" t="s">
        <v>1784</v>
      </c>
      <c r="ARJ846" s="15" t="s">
        <v>1784</v>
      </c>
      <c r="ARK846" s="15" t="s">
        <v>1784</v>
      </c>
      <c r="ARL846" s="15" t="s">
        <v>1784</v>
      </c>
      <c r="ARM846" s="15" t="s">
        <v>1784</v>
      </c>
      <c r="ARN846" s="15" t="s">
        <v>1784</v>
      </c>
      <c r="ARO846" s="15" t="s">
        <v>1784</v>
      </c>
      <c r="ARP846" s="15" t="s">
        <v>1784</v>
      </c>
      <c r="ARQ846" s="15" t="s">
        <v>1784</v>
      </c>
      <c r="ARR846" s="15" t="s">
        <v>1784</v>
      </c>
      <c r="ARS846" s="15" t="s">
        <v>1784</v>
      </c>
      <c r="ART846" s="15" t="s">
        <v>1784</v>
      </c>
      <c r="ARU846" s="15" t="s">
        <v>1784</v>
      </c>
      <c r="ARV846" s="15" t="s">
        <v>1784</v>
      </c>
      <c r="ARW846" s="15" t="s">
        <v>1784</v>
      </c>
      <c r="ARX846" s="15" t="s">
        <v>1784</v>
      </c>
      <c r="ARY846" s="15" t="s">
        <v>1784</v>
      </c>
      <c r="ARZ846" s="15" t="s">
        <v>1784</v>
      </c>
      <c r="ASA846" s="15" t="s">
        <v>1784</v>
      </c>
      <c r="ASB846" s="15" t="s">
        <v>1784</v>
      </c>
      <c r="ASC846" s="15" t="s">
        <v>1784</v>
      </c>
      <c r="ASD846" s="15" t="s">
        <v>1784</v>
      </c>
      <c r="ASE846" s="15" t="s">
        <v>1784</v>
      </c>
      <c r="ASF846" s="15" t="s">
        <v>1784</v>
      </c>
      <c r="ASG846" s="15" t="s">
        <v>1784</v>
      </c>
      <c r="ASH846" s="15" t="s">
        <v>1784</v>
      </c>
      <c r="ASI846" s="15" t="s">
        <v>1784</v>
      </c>
      <c r="ASJ846" s="15" t="s">
        <v>1784</v>
      </c>
      <c r="ASK846" s="15" t="s">
        <v>1784</v>
      </c>
      <c r="ASL846" s="15" t="s">
        <v>1784</v>
      </c>
      <c r="ASM846" s="15" t="s">
        <v>1784</v>
      </c>
      <c r="ASN846" s="15" t="s">
        <v>1784</v>
      </c>
      <c r="ASO846" s="15" t="s">
        <v>1784</v>
      </c>
      <c r="ASP846" s="15" t="s">
        <v>1784</v>
      </c>
      <c r="ASQ846" s="15" t="s">
        <v>1784</v>
      </c>
      <c r="ASR846" s="15" t="s">
        <v>1784</v>
      </c>
      <c r="ASS846" s="15" t="s">
        <v>1784</v>
      </c>
      <c r="AST846" s="15" t="s">
        <v>1784</v>
      </c>
      <c r="ASU846" s="15" t="s">
        <v>1784</v>
      </c>
      <c r="ASV846" s="15" t="s">
        <v>1784</v>
      </c>
      <c r="ASW846" s="15" t="s">
        <v>1784</v>
      </c>
      <c r="ASX846" s="15" t="s">
        <v>1784</v>
      </c>
      <c r="ASY846" s="15" t="s">
        <v>1784</v>
      </c>
      <c r="ASZ846" s="15" t="s">
        <v>1784</v>
      </c>
      <c r="ATA846" s="15" t="s">
        <v>1784</v>
      </c>
      <c r="ATB846" s="15" t="s">
        <v>1784</v>
      </c>
      <c r="ATC846" s="15" t="s">
        <v>1784</v>
      </c>
      <c r="ATD846" s="15" t="s">
        <v>1784</v>
      </c>
      <c r="ATE846" s="15" t="s">
        <v>1784</v>
      </c>
      <c r="ATF846" s="15" t="s">
        <v>1784</v>
      </c>
      <c r="ATG846" s="15" t="s">
        <v>1784</v>
      </c>
      <c r="ATH846" s="15" t="s">
        <v>1784</v>
      </c>
      <c r="ATI846" s="15" t="s">
        <v>1784</v>
      </c>
      <c r="ATJ846" s="15" t="s">
        <v>1784</v>
      </c>
      <c r="ATK846" s="15" t="s">
        <v>1784</v>
      </c>
      <c r="ATL846" s="15" t="s">
        <v>1784</v>
      </c>
      <c r="ATM846" s="15" t="s">
        <v>1784</v>
      </c>
      <c r="ATN846" s="15" t="s">
        <v>1784</v>
      </c>
      <c r="ATO846" s="15" t="s">
        <v>1784</v>
      </c>
      <c r="ATP846" s="15" t="s">
        <v>1784</v>
      </c>
      <c r="ATQ846" s="15" t="s">
        <v>1784</v>
      </c>
      <c r="ATR846" s="15" t="s">
        <v>1784</v>
      </c>
      <c r="ATS846" s="15" t="s">
        <v>1784</v>
      </c>
      <c r="ATT846" s="15" t="s">
        <v>1784</v>
      </c>
      <c r="ATU846" s="15" t="s">
        <v>1784</v>
      </c>
      <c r="ATV846" s="15" t="s">
        <v>1784</v>
      </c>
      <c r="ATW846" s="15" t="s">
        <v>1784</v>
      </c>
      <c r="ATX846" s="15" t="s">
        <v>1784</v>
      </c>
      <c r="ATY846" s="15" t="s">
        <v>1784</v>
      </c>
      <c r="ATZ846" s="15" t="s">
        <v>1784</v>
      </c>
      <c r="AUA846" s="15" t="s">
        <v>1784</v>
      </c>
      <c r="AUB846" s="15" t="s">
        <v>1784</v>
      </c>
      <c r="AUC846" s="15" t="s">
        <v>1784</v>
      </c>
      <c r="AUD846" s="15" t="s">
        <v>1784</v>
      </c>
      <c r="AUE846" s="15" t="s">
        <v>1784</v>
      </c>
      <c r="AUF846" s="15" t="s">
        <v>1784</v>
      </c>
      <c r="AUG846" s="15" t="s">
        <v>1784</v>
      </c>
      <c r="AUH846" s="15" t="s">
        <v>1784</v>
      </c>
      <c r="AUI846" s="15" t="s">
        <v>1784</v>
      </c>
      <c r="AUJ846" s="15" t="s">
        <v>1784</v>
      </c>
      <c r="AUK846" s="15" t="s">
        <v>1784</v>
      </c>
      <c r="AUL846" s="15" t="s">
        <v>1784</v>
      </c>
      <c r="AUM846" s="15" t="s">
        <v>1784</v>
      </c>
      <c r="AUN846" s="15" t="s">
        <v>1784</v>
      </c>
      <c r="AUO846" s="15" t="s">
        <v>1784</v>
      </c>
      <c r="AUP846" s="15" t="s">
        <v>1784</v>
      </c>
      <c r="AUQ846" s="15" t="s">
        <v>1784</v>
      </c>
      <c r="AUR846" s="15" t="s">
        <v>1784</v>
      </c>
      <c r="AUS846" s="15" t="s">
        <v>1784</v>
      </c>
      <c r="AUT846" s="15" t="s">
        <v>1784</v>
      </c>
      <c r="AUU846" s="15" t="s">
        <v>1784</v>
      </c>
      <c r="AUV846" s="15" t="s">
        <v>1784</v>
      </c>
      <c r="AUW846" s="15" t="s">
        <v>1784</v>
      </c>
      <c r="AUX846" s="15" t="s">
        <v>1784</v>
      </c>
      <c r="AUY846" s="15" t="s">
        <v>1784</v>
      </c>
      <c r="AUZ846" s="15" t="s">
        <v>1784</v>
      </c>
      <c r="AVA846" s="15" t="s">
        <v>1784</v>
      </c>
      <c r="AVB846" s="15" t="s">
        <v>1784</v>
      </c>
      <c r="AVC846" s="15" t="s">
        <v>1784</v>
      </c>
      <c r="AVD846" s="15" t="s">
        <v>1784</v>
      </c>
      <c r="AVE846" s="15" t="s">
        <v>1784</v>
      </c>
      <c r="AVF846" s="15" t="s">
        <v>1784</v>
      </c>
      <c r="AVG846" s="15" t="s">
        <v>1784</v>
      </c>
      <c r="AVH846" s="15" t="s">
        <v>1784</v>
      </c>
      <c r="AVI846" s="15" t="s">
        <v>1784</v>
      </c>
      <c r="AVJ846" s="15" t="s">
        <v>1784</v>
      </c>
      <c r="AVK846" s="15" t="s">
        <v>1784</v>
      </c>
      <c r="AVL846" s="15" t="s">
        <v>1784</v>
      </c>
      <c r="AVM846" s="15" t="s">
        <v>1784</v>
      </c>
      <c r="AVN846" s="15" t="s">
        <v>1784</v>
      </c>
      <c r="AVO846" s="15" t="s">
        <v>1784</v>
      </c>
      <c r="AVP846" s="15" t="s">
        <v>1784</v>
      </c>
      <c r="AVQ846" s="15" t="s">
        <v>1784</v>
      </c>
      <c r="AVR846" s="15" t="s">
        <v>1784</v>
      </c>
      <c r="AVS846" s="15" t="s">
        <v>1784</v>
      </c>
      <c r="AVT846" s="15" t="s">
        <v>1784</v>
      </c>
      <c r="AVU846" s="15" t="s">
        <v>1784</v>
      </c>
      <c r="AVV846" s="15" t="s">
        <v>1784</v>
      </c>
      <c r="AVW846" s="15" t="s">
        <v>1784</v>
      </c>
      <c r="AVX846" s="15" t="s">
        <v>1784</v>
      </c>
      <c r="AVY846" s="15" t="s">
        <v>1784</v>
      </c>
      <c r="AVZ846" s="15" t="s">
        <v>1784</v>
      </c>
      <c r="AWA846" s="15" t="s">
        <v>1784</v>
      </c>
      <c r="AWB846" s="15" t="s">
        <v>1784</v>
      </c>
      <c r="AWC846" s="15" t="s">
        <v>1784</v>
      </c>
      <c r="AWD846" s="15" t="s">
        <v>1784</v>
      </c>
      <c r="AWE846" s="15" t="s">
        <v>1784</v>
      </c>
      <c r="AWF846" s="15" t="s">
        <v>1784</v>
      </c>
      <c r="AWG846" s="15" t="s">
        <v>1784</v>
      </c>
      <c r="AWH846" s="15" t="s">
        <v>1784</v>
      </c>
      <c r="AWI846" s="15" t="s">
        <v>1784</v>
      </c>
      <c r="AWJ846" s="15" t="s">
        <v>1784</v>
      </c>
      <c r="AWK846" s="15" t="s">
        <v>1784</v>
      </c>
      <c r="AWL846" s="15" t="s">
        <v>1784</v>
      </c>
      <c r="AWM846" s="15" t="s">
        <v>1784</v>
      </c>
      <c r="AWN846" s="15" t="s">
        <v>1784</v>
      </c>
      <c r="AWO846" s="15" t="s">
        <v>1784</v>
      </c>
      <c r="AWP846" s="15" t="s">
        <v>1784</v>
      </c>
      <c r="AWQ846" s="15" t="s">
        <v>1784</v>
      </c>
      <c r="AWR846" s="15" t="s">
        <v>1784</v>
      </c>
      <c r="AWS846" s="15" t="s">
        <v>1784</v>
      </c>
      <c r="AWT846" s="15" t="s">
        <v>1784</v>
      </c>
      <c r="AWU846" s="15" t="s">
        <v>1784</v>
      </c>
      <c r="AWV846" s="15" t="s">
        <v>1784</v>
      </c>
      <c r="AWW846" s="15" t="s">
        <v>1784</v>
      </c>
      <c r="AWX846" s="15" t="s">
        <v>1784</v>
      </c>
      <c r="AWY846" s="15" t="s">
        <v>1784</v>
      </c>
      <c r="AWZ846" s="15" t="s">
        <v>1784</v>
      </c>
      <c r="AXA846" s="15" t="s">
        <v>1784</v>
      </c>
      <c r="AXB846" s="15" t="s">
        <v>1784</v>
      </c>
      <c r="AXC846" s="15" t="s">
        <v>1784</v>
      </c>
      <c r="AXD846" s="15" t="s">
        <v>1784</v>
      </c>
      <c r="AXE846" s="15" t="s">
        <v>1784</v>
      </c>
      <c r="AXF846" s="15" t="s">
        <v>1784</v>
      </c>
      <c r="AXG846" s="15" t="s">
        <v>1784</v>
      </c>
      <c r="AXH846" s="15" t="s">
        <v>1784</v>
      </c>
      <c r="AXI846" s="15" t="s">
        <v>1784</v>
      </c>
      <c r="AXJ846" s="15" t="s">
        <v>1784</v>
      </c>
      <c r="AXK846" s="15" t="s">
        <v>1784</v>
      </c>
      <c r="AXL846" s="15" t="s">
        <v>1784</v>
      </c>
      <c r="AXM846" s="15" t="s">
        <v>1784</v>
      </c>
      <c r="AXN846" s="15" t="s">
        <v>1784</v>
      </c>
      <c r="AXO846" s="15" t="s">
        <v>1784</v>
      </c>
      <c r="AXP846" s="15" t="s">
        <v>1784</v>
      </c>
      <c r="AXQ846" s="15" t="s">
        <v>1784</v>
      </c>
      <c r="AXR846" s="15" t="s">
        <v>1784</v>
      </c>
      <c r="AXS846" s="15" t="s">
        <v>1784</v>
      </c>
      <c r="AXT846" s="15" t="s">
        <v>1784</v>
      </c>
      <c r="AXU846" s="15" t="s">
        <v>1784</v>
      </c>
      <c r="AXV846" s="15" t="s">
        <v>1784</v>
      </c>
      <c r="AXW846" s="15" t="s">
        <v>1784</v>
      </c>
      <c r="AXX846" s="15" t="s">
        <v>1784</v>
      </c>
      <c r="AXY846" s="15" t="s">
        <v>1784</v>
      </c>
      <c r="AXZ846" s="15" t="s">
        <v>1784</v>
      </c>
      <c r="AYA846" s="15" t="s">
        <v>1784</v>
      </c>
      <c r="AYB846" s="15" t="s">
        <v>1784</v>
      </c>
      <c r="AYC846" s="15" t="s">
        <v>1784</v>
      </c>
      <c r="AYD846" s="15" t="s">
        <v>1784</v>
      </c>
      <c r="AYE846" s="15" t="s">
        <v>1784</v>
      </c>
      <c r="AYF846" s="15" t="s">
        <v>1784</v>
      </c>
      <c r="AYG846" s="15" t="s">
        <v>1784</v>
      </c>
      <c r="AYH846" s="15" t="s">
        <v>1784</v>
      </c>
      <c r="AYI846" s="15" t="s">
        <v>1784</v>
      </c>
      <c r="AYJ846" s="15" t="s">
        <v>1784</v>
      </c>
      <c r="AYK846" s="15" t="s">
        <v>1784</v>
      </c>
      <c r="AYL846" s="15" t="s">
        <v>1784</v>
      </c>
      <c r="AYM846" s="15" t="s">
        <v>1784</v>
      </c>
      <c r="AYN846" s="15" t="s">
        <v>1784</v>
      </c>
      <c r="AYO846" s="15" t="s">
        <v>1784</v>
      </c>
      <c r="AYP846" s="15" t="s">
        <v>1784</v>
      </c>
      <c r="AYQ846" s="15" t="s">
        <v>1784</v>
      </c>
      <c r="AYR846" s="15" t="s">
        <v>1784</v>
      </c>
      <c r="AYS846" s="15" t="s">
        <v>1784</v>
      </c>
      <c r="AYT846" s="15" t="s">
        <v>1784</v>
      </c>
      <c r="AYU846" s="15" t="s">
        <v>1784</v>
      </c>
      <c r="AYV846" s="15" t="s">
        <v>1784</v>
      </c>
      <c r="AYW846" s="15" t="s">
        <v>1784</v>
      </c>
      <c r="AYX846" s="15" t="s">
        <v>1784</v>
      </c>
      <c r="AYY846" s="15" t="s">
        <v>1784</v>
      </c>
      <c r="AYZ846" s="15" t="s">
        <v>1784</v>
      </c>
      <c r="AZA846" s="15" t="s">
        <v>1784</v>
      </c>
      <c r="AZB846" s="15" t="s">
        <v>1784</v>
      </c>
      <c r="AZC846" s="15" t="s">
        <v>1784</v>
      </c>
      <c r="AZD846" s="15" t="s">
        <v>1784</v>
      </c>
      <c r="AZE846" s="15" t="s">
        <v>1784</v>
      </c>
      <c r="AZF846" s="15" t="s">
        <v>1784</v>
      </c>
      <c r="AZG846" s="15" t="s">
        <v>1784</v>
      </c>
      <c r="AZH846" s="15" t="s">
        <v>1784</v>
      </c>
      <c r="AZI846" s="15" t="s">
        <v>1784</v>
      </c>
      <c r="AZJ846" s="15" t="s">
        <v>1784</v>
      </c>
      <c r="AZK846" s="15" t="s">
        <v>1784</v>
      </c>
      <c r="AZL846" s="15" t="s">
        <v>1784</v>
      </c>
      <c r="AZM846" s="15" t="s">
        <v>1784</v>
      </c>
      <c r="AZN846" s="15" t="s">
        <v>1784</v>
      </c>
      <c r="AZO846" s="15" t="s">
        <v>1784</v>
      </c>
      <c r="AZP846" s="15" t="s">
        <v>1784</v>
      </c>
      <c r="AZQ846" s="15" t="s">
        <v>1784</v>
      </c>
      <c r="AZR846" s="15" t="s">
        <v>1784</v>
      </c>
      <c r="AZS846" s="15" t="s">
        <v>1784</v>
      </c>
      <c r="AZT846" s="15" t="s">
        <v>1784</v>
      </c>
      <c r="AZU846" s="15" t="s">
        <v>1784</v>
      </c>
      <c r="AZV846" s="15" t="s">
        <v>1784</v>
      </c>
      <c r="AZW846" s="15" t="s">
        <v>1784</v>
      </c>
      <c r="AZX846" s="15" t="s">
        <v>1784</v>
      </c>
      <c r="AZY846" s="15" t="s">
        <v>1784</v>
      </c>
      <c r="AZZ846" s="15" t="s">
        <v>1784</v>
      </c>
      <c r="BAA846" s="15" t="s">
        <v>1784</v>
      </c>
      <c r="BAB846" s="15" t="s">
        <v>1784</v>
      </c>
      <c r="BAC846" s="15" t="s">
        <v>1784</v>
      </c>
      <c r="BAD846" s="15" t="s">
        <v>1784</v>
      </c>
      <c r="BAE846" s="15" t="s">
        <v>1784</v>
      </c>
      <c r="BAF846" s="15" t="s">
        <v>1784</v>
      </c>
      <c r="BAG846" s="15" t="s">
        <v>1784</v>
      </c>
      <c r="BAH846" s="15" t="s">
        <v>1784</v>
      </c>
      <c r="BAI846" s="15" t="s">
        <v>1784</v>
      </c>
      <c r="BAJ846" s="15" t="s">
        <v>1784</v>
      </c>
      <c r="BAK846" s="15" t="s">
        <v>1784</v>
      </c>
      <c r="BAL846" s="15" t="s">
        <v>1784</v>
      </c>
      <c r="BAM846" s="15" t="s">
        <v>1784</v>
      </c>
      <c r="BAN846" s="15" t="s">
        <v>1784</v>
      </c>
      <c r="BAO846" s="15" t="s">
        <v>1784</v>
      </c>
      <c r="BAP846" s="15" t="s">
        <v>1784</v>
      </c>
      <c r="BAQ846" s="15" t="s">
        <v>1784</v>
      </c>
      <c r="BAR846" s="15" t="s">
        <v>1784</v>
      </c>
      <c r="BAS846" s="15" t="s">
        <v>1784</v>
      </c>
      <c r="BAT846" s="15" t="s">
        <v>1784</v>
      </c>
      <c r="BAU846" s="15" t="s">
        <v>1784</v>
      </c>
      <c r="BAV846" s="15" t="s">
        <v>1784</v>
      </c>
      <c r="BAW846" s="15" t="s">
        <v>1784</v>
      </c>
      <c r="BAX846" s="15" t="s">
        <v>1784</v>
      </c>
      <c r="BAY846" s="15" t="s">
        <v>1784</v>
      </c>
      <c r="BAZ846" s="15" t="s">
        <v>1784</v>
      </c>
      <c r="BBA846" s="15" t="s">
        <v>1784</v>
      </c>
      <c r="BBB846" s="15" t="s">
        <v>1784</v>
      </c>
      <c r="BBC846" s="15" t="s">
        <v>1784</v>
      </c>
      <c r="BBD846" s="15" t="s">
        <v>1784</v>
      </c>
      <c r="BBE846" s="15" t="s">
        <v>1784</v>
      </c>
      <c r="BBF846" s="15" t="s">
        <v>1784</v>
      </c>
      <c r="BBG846" s="15" t="s">
        <v>1784</v>
      </c>
      <c r="BBH846" s="15" t="s">
        <v>1784</v>
      </c>
      <c r="BBI846" s="15" t="s">
        <v>1784</v>
      </c>
      <c r="BBJ846" s="15" t="s">
        <v>1784</v>
      </c>
      <c r="BBK846" s="15" t="s">
        <v>1784</v>
      </c>
      <c r="BBL846" s="15" t="s">
        <v>1784</v>
      </c>
      <c r="BBM846" s="15" t="s">
        <v>1784</v>
      </c>
      <c r="BBN846" s="15" t="s">
        <v>1784</v>
      </c>
      <c r="BBO846" s="15" t="s">
        <v>1784</v>
      </c>
      <c r="BBP846" s="15" t="s">
        <v>1784</v>
      </c>
      <c r="BBQ846" s="15" t="s">
        <v>1784</v>
      </c>
      <c r="BBR846" s="15" t="s">
        <v>1784</v>
      </c>
      <c r="BBS846" s="15" t="s">
        <v>1784</v>
      </c>
      <c r="BBT846" s="15" t="s">
        <v>1784</v>
      </c>
      <c r="BBU846" s="15" t="s">
        <v>1784</v>
      </c>
      <c r="BBV846" s="15" t="s">
        <v>1784</v>
      </c>
      <c r="BBW846" s="15" t="s">
        <v>1784</v>
      </c>
      <c r="BBX846" s="15" t="s">
        <v>1784</v>
      </c>
      <c r="BBY846" s="15" t="s">
        <v>1784</v>
      </c>
      <c r="BBZ846" s="15" t="s">
        <v>1784</v>
      </c>
      <c r="BCA846" s="15" t="s">
        <v>1784</v>
      </c>
      <c r="BCB846" s="15" t="s">
        <v>1784</v>
      </c>
      <c r="BCC846" s="15" t="s">
        <v>1784</v>
      </c>
      <c r="BCD846" s="15" t="s">
        <v>1784</v>
      </c>
      <c r="BCE846" s="15" t="s">
        <v>1784</v>
      </c>
      <c r="BCF846" s="15" t="s">
        <v>1784</v>
      </c>
      <c r="BCG846" s="15" t="s">
        <v>1784</v>
      </c>
      <c r="BCH846" s="15" t="s">
        <v>1784</v>
      </c>
      <c r="BCI846" s="15" t="s">
        <v>1784</v>
      </c>
      <c r="BCJ846" s="15" t="s">
        <v>1784</v>
      </c>
      <c r="BCK846" s="15" t="s">
        <v>1784</v>
      </c>
      <c r="BCL846" s="15" t="s">
        <v>1784</v>
      </c>
      <c r="BCM846" s="15" t="s">
        <v>1784</v>
      </c>
      <c r="BCN846" s="15" t="s">
        <v>1784</v>
      </c>
      <c r="BCO846" s="15" t="s">
        <v>1784</v>
      </c>
      <c r="BCP846" s="15" t="s">
        <v>1784</v>
      </c>
      <c r="BCQ846" s="15" t="s">
        <v>1784</v>
      </c>
      <c r="BCR846" s="15" t="s">
        <v>1784</v>
      </c>
      <c r="BCS846" s="15" t="s">
        <v>1784</v>
      </c>
      <c r="BCT846" s="15" t="s">
        <v>1784</v>
      </c>
      <c r="BCU846" s="15" t="s">
        <v>1784</v>
      </c>
      <c r="BCV846" s="15" t="s">
        <v>1784</v>
      </c>
      <c r="BCW846" s="15" t="s">
        <v>1784</v>
      </c>
      <c r="BCX846" s="15" t="s">
        <v>1784</v>
      </c>
      <c r="BCY846" s="15" t="s">
        <v>1784</v>
      </c>
      <c r="BCZ846" s="15" t="s">
        <v>1784</v>
      </c>
      <c r="BDA846" s="15" t="s">
        <v>1784</v>
      </c>
      <c r="BDB846" s="15" t="s">
        <v>1784</v>
      </c>
      <c r="BDC846" s="15" t="s">
        <v>1784</v>
      </c>
      <c r="BDD846" s="15" t="s">
        <v>1784</v>
      </c>
      <c r="BDE846" s="15" t="s">
        <v>1784</v>
      </c>
      <c r="BDF846" s="15" t="s">
        <v>1784</v>
      </c>
      <c r="BDG846" s="15" t="s">
        <v>1784</v>
      </c>
      <c r="BDH846" s="15" t="s">
        <v>1784</v>
      </c>
      <c r="BDI846" s="15" t="s">
        <v>1784</v>
      </c>
      <c r="BDJ846" s="15" t="s">
        <v>1784</v>
      </c>
      <c r="BDK846" s="15" t="s">
        <v>1784</v>
      </c>
      <c r="BDL846" s="15" t="s">
        <v>1784</v>
      </c>
      <c r="BDM846" s="15" t="s">
        <v>1784</v>
      </c>
      <c r="BDN846" s="15" t="s">
        <v>1784</v>
      </c>
      <c r="BDO846" s="15" t="s">
        <v>1784</v>
      </c>
      <c r="BDP846" s="15" t="s">
        <v>1784</v>
      </c>
      <c r="BDQ846" s="15" t="s">
        <v>1784</v>
      </c>
      <c r="BDR846" s="15" t="s">
        <v>1784</v>
      </c>
      <c r="BDS846" s="15" t="s">
        <v>1784</v>
      </c>
      <c r="BDT846" s="15" t="s">
        <v>1784</v>
      </c>
      <c r="BDU846" s="15" t="s">
        <v>1784</v>
      </c>
      <c r="BDV846" s="15" t="s">
        <v>1784</v>
      </c>
      <c r="BDW846" s="15" t="s">
        <v>1784</v>
      </c>
      <c r="BDX846" s="15" t="s">
        <v>1784</v>
      </c>
      <c r="BDY846" s="15" t="s">
        <v>1784</v>
      </c>
      <c r="BDZ846" s="15" t="s">
        <v>1784</v>
      </c>
      <c r="BEA846" s="15" t="s">
        <v>1784</v>
      </c>
      <c r="BEB846" s="15" t="s">
        <v>1784</v>
      </c>
      <c r="BEC846" s="15" t="s">
        <v>1784</v>
      </c>
      <c r="BED846" s="15" t="s">
        <v>1784</v>
      </c>
      <c r="BEE846" s="15" t="s">
        <v>1784</v>
      </c>
      <c r="BEF846" s="15" t="s">
        <v>1784</v>
      </c>
      <c r="BEG846" s="15" t="s">
        <v>1784</v>
      </c>
      <c r="BEH846" s="15" t="s">
        <v>1784</v>
      </c>
      <c r="BEI846" s="15" t="s">
        <v>1784</v>
      </c>
      <c r="BEJ846" s="15" t="s">
        <v>1784</v>
      </c>
      <c r="BEK846" s="15" t="s">
        <v>1784</v>
      </c>
      <c r="BEL846" s="15" t="s">
        <v>1784</v>
      </c>
      <c r="BEM846" s="15" t="s">
        <v>1784</v>
      </c>
      <c r="BEN846" s="15" t="s">
        <v>1784</v>
      </c>
      <c r="BEO846" s="15" t="s">
        <v>1784</v>
      </c>
      <c r="BEP846" s="15" t="s">
        <v>1784</v>
      </c>
      <c r="BEQ846" s="15" t="s">
        <v>1784</v>
      </c>
      <c r="BER846" s="15" t="s">
        <v>1784</v>
      </c>
      <c r="BES846" s="15" t="s">
        <v>1784</v>
      </c>
      <c r="BET846" s="15" t="s">
        <v>1784</v>
      </c>
      <c r="BEU846" s="15" t="s">
        <v>1784</v>
      </c>
      <c r="BEV846" s="15" t="s">
        <v>1784</v>
      </c>
      <c r="BEW846" s="15" t="s">
        <v>1784</v>
      </c>
      <c r="BEX846" s="15" t="s">
        <v>1784</v>
      </c>
      <c r="BEY846" s="15" t="s">
        <v>1784</v>
      </c>
      <c r="BEZ846" s="15" t="s">
        <v>1784</v>
      </c>
      <c r="BFA846" s="15" t="s">
        <v>1784</v>
      </c>
      <c r="BFB846" s="15" t="s">
        <v>1784</v>
      </c>
      <c r="BFC846" s="15" t="s">
        <v>1784</v>
      </c>
      <c r="BFD846" s="15" t="s">
        <v>1784</v>
      </c>
      <c r="BFE846" s="15" t="s">
        <v>1784</v>
      </c>
      <c r="BFF846" s="15" t="s">
        <v>1784</v>
      </c>
      <c r="BFG846" s="15" t="s">
        <v>1784</v>
      </c>
      <c r="BFH846" s="15" t="s">
        <v>1784</v>
      </c>
      <c r="BFI846" s="15" t="s">
        <v>1784</v>
      </c>
      <c r="BFJ846" s="15" t="s">
        <v>1784</v>
      </c>
      <c r="BFK846" s="15" t="s">
        <v>1784</v>
      </c>
      <c r="BFL846" s="15" t="s">
        <v>1784</v>
      </c>
      <c r="BFM846" s="15" t="s">
        <v>1784</v>
      </c>
      <c r="BFN846" s="15" t="s">
        <v>1784</v>
      </c>
      <c r="BFO846" s="15" t="s">
        <v>1784</v>
      </c>
      <c r="BFP846" s="15" t="s">
        <v>1784</v>
      </c>
      <c r="BFQ846" s="15" t="s">
        <v>1784</v>
      </c>
      <c r="BFR846" s="15" t="s">
        <v>1784</v>
      </c>
      <c r="BFS846" s="15" t="s">
        <v>1784</v>
      </c>
      <c r="BFT846" s="15" t="s">
        <v>1784</v>
      </c>
      <c r="BFU846" s="15" t="s">
        <v>1784</v>
      </c>
      <c r="BFV846" s="15" t="s">
        <v>1784</v>
      </c>
      <c r="BFW846" s="15" t="s">
        <v>1784</v>
      </c>
      <c r="BFX846" s="15" t="s">
        <v>1784</v>
      </c>
      <c r="BFY846" s="15" t="s">
        <v>1784</v>
      </c>
      <c r="BFZ846" s="15" t="s">
        <v>1784</v>
      </c>
      <c r="BGA846" s="15" t="s">
        <v>1784</v>
      </c>
      <c r="BGB846" s="15" t="s">
        <v>1784</v>
      </c>
      <c r="BGC846" s="15" t="s">
        <v>1784</v>
      </c>
      <c r="BGD846" s="15" t="s">
        <v>1784</v>
      </c>
      <c r="BGE846" s="15" t="s">
        <v>1784</v>
      </c>
      <c r="BGF846" s="15" t="s">
        <v>1784</v>
      </c>
      <c r="BGG846" s="15" t="s">
        <v>1784</v>
      </c>
      <c r="BGH846" s="15" t="s">
        <v>1784</v>
      </c>
      <c r="BGI846" s="15" t="s">
        <v>1784</v>
      </c>
      <c r="BGJ846" s="15" t="s">
        <v>1784</v>
      </c>
      <c r="BGK846" s="15" t="s">
        <v>1784</v>
      </c>
      <c r="BGL846" s="15" t="s">
        <v>1784</v>
      </c>
      <c r="BGM846" s="15" t="s">
        <v>1784</v>
      </c>
      <c r="BGN846" s="15" t="s">
        <v>1784</v>
      </c>
      <c r="BGO846" s="15" t="s">
        <v>1784</v>
      </c>
      <c r="BGP846" s="15" t="s">
        <v>1784</v>
      </c>
      <c r="BGQ846" s="15" t="s">
        <v>1784</v>
      </c>
      <c r="BGR846" s="15" t="s">
        <v>1784</v>
      </c>
      <c r="BGS846" s="15" t="s">
        <v>1784</v>
      </c>
      <c r="BGT846" s="15" t="s">
        <v>1784</v>
      </c>
      <c r="BGU846" s="15" t="s">
        <v>1784</v>
      </c>
      <c r="BGV846" s="15" t="s">
        <v>1784</v>
      </c>
      <c r="BGW846" s="15" t="s">
        <v>1784</v>
      </c>
      <c r="BGX846" s="15" t="s">
        <v>1784</v>
      </c>
      <c r="BGY846" s="15" t="s">
        <v>1784</v>
      </c>
      <c r="BGZ846" s="15" t="s">
        <v>1784</v>
      </c>
      <c r="BHA846" s="15" t="s">
        <v>1784</v>
      </c>
      <c r="BHB846" s="15" t="s">
        <v>1784</v>
      </c>
      <c r="BHC846" s="15" t="s">
        <v>1784</v>
      </c>
      <c r="BHD846" s="15" t="s">
        <v>1784</v>
      </c>
      <c r="BHE846" s="15" t="s">
        <v>1784</v>
      </c>
      <c r="BHF846" s="15" t="s">
        <v>1784</v>
      </c>
      <c r="BHG846" s="15" t="s">
        <v>1784</v>
      </c>
      <c r="BHH846" s="15" t="s">
        <v>1784</v>
      </c>
      <c r="BHI846" s="15" t="s">
        <v>1784</v>
      </c>
      <c r="BHJ846" s="15" t="s">
        <v>1784</v>
      </c>
      <c r="BHK846" s="15" t="s">
        <v>1784</v>
      </c>
      <c r="BHL846" s="15" t="s">
        <v>1784</v>
      </c>
      <c r="BHM846" s="15" t="s">
        <v>1784</v>
      </c>
      <c r="BHN846" s="15" t="s">
        <v>1784</v>
      </c>
      <c r="BHO846" s="15" t="s">
        <v>1784</v>
      </c>
      <c r="BHP846" s="15" t="s">
        <v>1784</v>
      </c>
      <c r="BHQ846" s="15" t="s">
        <v>1784</v>
      </c>
      <c r="BHR846" s="15" t="s">
        <v>1784</v>
      </c>
      <c r="BHS846" s="15" t="s">
        <v>1784</v>
      </c>
      <c r="BHT846" s="15" t="s">
        <v>1784</v>
      </c>
      <c r="BHU846" s="15" t="s">
        <v>1784</v>
      </c>
      <c r="BHV846" s="15" t="s">
        <v>1784</v>
      </c>
      <c r="BHW846" s="15" t="s">
        <v>1784</v>
      </c>
      <c r="BHX846" s="15" t="s">
        <v>1784</v>
      </c>
      <c r="BHY846" s="15" t="s">
        <v>1784</v>
      </c>
      <c r="BHZ846" s="15" t="s">
        <v>1784</v>
      </c>
      <c r="BIA846" s="15" t="s">
        <v>1784</v>
      </c>
      <c r="BIB846" s="15" t="s">
        <v>1784</v>
      </c>
      <c r="BIC846" s="15" t="s">
        <v>1784</v>
      </c>
      <c r="BID846" s="15" t="s">
        <v>1784</v>
      </c>
      <c r="BIE846" s="15" t="s">
        <v>1784</v>
      </c>
      <c r="BIF846" s="15" t="s">
        <v>1784</v>
      </c>
      <c r="BIG846" s="15" t="s">
        <v>1784</v>
      </c>
      <c r="BIH846" s="15" t="s">
        <v>1784</v>
      </c>
      <c r="BII846" s="15" t="s">
        <v>1784</v>
      </c>
      <c r="BIJ846" s="15" t="s">
        <v>1784</v>
      </c>
      <c r="BIK846" s="15" t="s">
        <v>1784</v>
      </c>
      <c r="BIL846" s="15" t="s">
        <v>1784</v>
      </c>
      <c r="BIM846" s="15" t="s">
        <v>1784</v>
      </c>
      <c r="BIN846" s="15" t="s">
        <v>1784</v>
      </c>
      <c r="BIO846" s="15" t="s">
        <v>1784</v>
      </c>
      <c r="BIP846" s="15" t="s">
        <v>1784</v>
      </c>
      <c r="BIQ846" s="15" t="s">
        <v>1784</v>
      </c>
      <c r="BIR846" s="15" t="s">
        <v>1784</v>
      </c>
      <c r="BIS846" s="15" t="s">
        <v>1784</v>
      </c>
      <c r="BIT846" s="15" t="s">
        <v>1784</v>
      </c>
      <c r="BIU846" s="15" t="s">
        <v>1784</v>
      </c>
      <c r="BIV846" s="15" t="s">
        <v>1784</v>
      </c>
      <c r="BIW846" s="15" t="s">
        <v>1784</v>
      </c>
      <c r="BIX846" s="15" t="s">
        <v>1784</v>
      </c>
      <c r="BIY846" s="15" t="s">
        <v>1784</v>
      </c>
      <c r="BIZ846" s="15" t="s">
        <v>1784</v>
      </c>
      <c r="BJA846" s="15" t="s">
        <v>1784</v>
      </c>
      <c r="BJB846" s="15" t="s">
        <v>1784</v>
      </c>
      <c r="BJC846" s="15" t="s">
        <v>1784</v>
      </c>
      <c r="BJD846" s="15" t="s">
        <v>1784</v>
      </c>
      <c r="BJE846" s="15" t="s">
        <v>1784</v>
      </c>
      <c r="BJF846" s="15" t="s">
        <v>1784</v>
      </c>
      <c r="BJG846" s="15" t="s">
        <v>1784</v>
      </c>
      <c r="BJH846" s="15" t="s">
        <v>1784</v>
      </c>
      <c r="BJI846" s="15" t="s">
        <v>1784</v>
      </c>
      <c r="BJJ846" s="15" t="s">
        <v>1784</v>
      </c>
      <c r="BJK846" s="15" t="s">
        <v>1784</v>
      </c>
      <c r="BJL846" s="15" t="s">
        <v>1784</v>
      </c>
      <c r="BJM846" s="15" t="s">
        <v>1784</v>
      </c>
      <c r="BJN846" s="15" t="s">
        <v>1784</v>
      </c>
      <c r="BJO846" s="15" t="s">
        <v>1784</v>
      </c>
      <c r="BJP846" s="15" t="s">
        <v>1784</v>
      </c>
      <c r="BJQ846" s="15" t="s">
        <v>1784</v>
      </c>
      <c r="BJR846" s="15" t="s">
        <v>1784</v>
      </c>
      <c r="BJS846" s="15" t="s">
        <v>1784</v>
      </c>
      <c r="BJT846" s="15" t="s">
        <v>1784</v>
      </c>
      <c r="BJU846" s="15" t="s">
        <v>1784</v>
      </c>
      <c r="BJV846" s="15" t="s">
        <v>1784</v>
      </c>
      <c r="BJW846" s="15" t="s">
        <v>1784</v>
      </c>
      <c r="BJX846" s="15" t="s">
        <v>1784</v>
      </c>
      <c r="BJY846" s="15" t="s">
        <v>1784</v>
      </c>
      <c r="BJZ846" s="15" t="s">
        <v>1784</v>
      </c>
      <c r="BKA846" s="15" t="s">
        <v>1784</v>
      </c>
      <c r="BKB846" s="15" t="s">
        <v>1784</v>
      </c>
      <c r="BKC846" s="15" t="s">
        <v>1784</v>
      </c>
      <c r="BKD846" s="15" t="s">
        <v>1784</v>
      </c>
      <c r="BKE846" s="15" t="s">
        <v>1784</v>
      </c>
      <c r="BKF846" s="15" t="s">
        <v>1784</v>
      </c>
      <c r="BKG846" s="15" t="s">
        <v>1784</v>
      </c>
      <c r="BKH846" s="15" t="s">
        <v>1784</v>
      </c>
      <c r="BKI846" s="15" t="s">
        <v>1784</v>
      </c>
      <c r="BKJ846" s="15" t="s">
        <v>1784</v>
      </c>
      <c r="BKK846" s="15" t="s">
        <v>1784</v>
      </c>
      <c r="BKL846" s="15" t="s">
        <v>1784</v>
      </c>
      <c r="BKM846" s="15" t="s">
        <v>1784</v>
      </c>
      <c r="BKN846" s="15" t="s">
        <v>1784</v>
      </c>
      <c r="BKO846" s="15" t="s">
        <v>1784</v>
      </c>
      <c r="BKP846" s="15" t="s">
        <v>1784</v>
      </c>
      <c r="BKQ846" s="15" t="s">
        <v>1784</v>
      </c>
      <c r="BKR846" s="15" t="s">
        <v>1784</v>
      </c>
      <c r="BKS846" s="15" t="s">
        <v>1784</v>
      </c>
      <c r="BKT846" s="15" t="s">
        <v>1784</v>
      </c>
      <c r="BKU846" s="15" t="s">
        <v>1784</v>
      </c>
      <c r="BKV846" s="15" t="s">
        <v>1784</v>
      </c>
      <c r="BKW846" s="15" t="s">
        <v>1784</v>
      </c>
      <c r="BKX846" s="15" t="s">
        <v>1784</v>
      </c>
      <c r="BKY846" s="15" t="s">
        <v>1784</v>
      </c>
      <c r="BKZ846" s="15" t="s">
        <v>1784</v>
      </c>
      <c r="BLA846" s="15" t="s">
        <v>1784</v>
      </c>
      <c r="BLB846" s="15" t="s">
        <v>1784</v>
      </c>
      <c r="BLC846" s="15" t="s">
        <v>1784</v>
      </c>
      <c r="BLD846" s="15" t="s">
        <v>1784</v>
      </c>
      <c r="BLE846" s="15" t="s">
        <v>1784</v>
      </c>
      <c r="BLF846" s="15" t="s">
        <v>1784</v>
      </c>
      <c r="BLG846" s="15" t="s">
        <v>1784</v>
      </c>
      <c r="BLH846" s="15" t="s">
        <v>1784</v>
      </c>
      <c r="BLI846" s="15" t="s">
        <v>1784</v>
      </c>
      <c r="BLJ846" s="15" t="s">
        <v>1784</v>
      </c>
      <c r="BLK846" s="15" t="s">
        <v>1784</v>
      </c>
      <c r="BLL846" s="15" t="s">
        <v>1784</v>
      </c>
      <c r="BLM846" s="15" t="s">
        <v>1784</v>
      </c>
      <c r="BLN846" s="15" t="s">
        <v>1784</v>
      </c>
      <c r="BLO846" s="15" t="s">
        <v>1784</v>
      </c>
      <c r="BLP846" s="15" t="s">
        <v>1784</v>
      </c>
      <c r="BLQ846" s="15" t="s">
        <v>1784</v>
      </c>
      <c r="BLR846" s="15" t="s">
        <v>1784</v>
      </c>
      <c r="BLS846" s="15" t="s">
        <v>1784</v>
      </c>
      <c r="BLT846" s="15" t="s">
        <v>1784</v>
      </c>
      <c r="BLU846" s="15" t="s">
        <v>1784</v>
      </c>
      <c r="BLV846" s="15" t="s">
        <v>1784</v>
      </c>
      <c r="BLW846" s="15" t="s">
        <v>1784</v>
      </c>
      <c r="BLX846" s="15" t="s">
        <v>1784</v>
      </c>
      <c r="BLY846" s="15" t="s">
        <v>1784</v>
      </c>
      <c r="BLZ846" s="15" t="s">
        <v>1784</v>
      </c>
      <c r="BMA846" s="15" t="s">
        <v>1784</v>
      </c>
      <c r="BMB846" s="15" t="s">
        <v>1784</v>
      </c>
      <c r="BMC846" s="15" t="s">
        <v>1784</v>
      </c>
      <c r="BMD846" s="15" t="s">
        <v>1784</v>
      </c>
      <c r="BME846" s="15" t="s">
        <v>1784</v>
      </c>
      <c r="BMF846" s="15" t="s">
        <v>1784</v>
      </c>
      <c r="BMG846" s="15" t="s">
        <v>1784</v>
      </c>
      <c r="BMH846" s="15" t="s">
        <v>1784</v>
      </c>
      <c r="BMI846" s="15" t="s">
        <v>1784</v>
      </c>
      <c r="BMJ846" s="15" t="s">
        <v>1784</v>
      </c>
      <c r="BMK846" s="15" t="s">
        <v>1784</v>
      </c>
      <c r="BML846" s="15" t="s">
        <v>1784</v>
      </c>
      <c r="BMM846" s="15" t="s">
        <v>1784</v>
      </c>
      <c r="BMN846" s="15" t="s">
        <v>1784</v>
      </c>
      <c r="BMO846" s="15" t="s">
        <v>1784</v>
      </c>
      <c r="BMP846" s="15" t="s">
        <v>1784</v>
      </c>
      <c r="BMQ846" s="15" t="s">
        <v>1784</v>
      </c>
      <c r="BMR846" s="15" t="s">
        <v>1784</v>
      </c>
      <c r="BMS846" s="15" t="s">
        <v>1784</v>
      </c>
      <c r="BMT846" s="15" t="s">
        <v>1784</v>
      </c>
      <c r="BMU846" s="15" t="s">
        <v>1784</v>
      </c>
      <c r="BMV846" s="15" t="s">
        <v>1784</v>
      </c>
      <c r="BMW846" s="15" t="s">
        <v>1784</v>
      </c>
      <c r="BMX846" s="15" t="s">
        <v>1784</v>
      </c>
      <c r="BMY846" s="15" t="s">
        <v>1784</v>
      </c>
      <c r="BMZ846" s="15" t="s">
        <v>1784</v>
      </c>
      <c r="BNA846" s="15" t="s">
        <v>1784</v>
      </c>
      <c r="BNB846" s="15" t="s">
        <v>1784</v>
      </c>
      <c r="BNC846" s="15" t="s">
        <v>1784</v>
      </c>
      <c r="BND846" s="15" t="s">
        <v>1784</v>
      </c>
      <c r="BNE846" s="15" t="s">
        <v>1784</v>
      </c>
      <c r="BNF846" s="15" t="s">
        <v>1784</v>
      </c>
      <c r="BNG846" s="15" t="s">
        <v>1784</v>
      </c>
      <c r="BNH846" s="15" t="s">
        <v>1784</v>
      </c>
      <c r="BNI846" s="15" t="s">
        <v>1784</v>
      </c>
      <c r="BNJ846" s="15" t="s">
        <v>1784</v>
      </c>
      <c r="BNK846" s="15" t="s">
        <v>1784</v>
      </c>
      <c r="BNL846" s="15" t="s">
        <v>1784</v>
      </c>
      <c r="BNM846" s="15" t="s">
        <v>1784</v>
      </c>
      <c r="BNN846" s="15" t="s">
        <v>1784</v>
      </c>
      <c r="BNO846" s="15" t="s">
        <v>1784</v>
      </c>
      <c r="BNP846" s="15" t="s">
        <v>1784</v>
      </c>
      <c r="BNQ846" s="15" t="s">
        <v>1784</v>
      </c>
      <c r="BNR846" s="15" t="s">
        <v>1784</v>
      </c>
      <c r="BNS846" s="15" t="s">
        <v>1784</v>
      </c>
      <c r="BNT846" s="15" t="s">
        <v>1784</v>
      </c>
      <c r="BNU846" s="15" t="s">
        <v>1784</v>
      </c>
      <c r="BNV846" s="15" t="s">
        <v>1784</v>
      </c>
      <c r="BNW846" s="15" t="s">
        <v>1784</v>
      </c>
      <c r="BNX846" s="15" t="s">
        <v>1784</v>
      </c>
      <c r="BNY846" s="15" t="s">
        <v>1784</v>
      </c>
      <c r="BNZ846" s="15" t="s">
        <v>1784</v>
      </c>
      <c r="BOA846" s="15" t="s">
        <v>1784</v>
      </c>
      <c r="BOB846" s="15" t="s">
        <v>1784</v>
      </c>
      <c r="BOC846" s="15" t="s">
        <v>1784</v>
      </c>
      <c r="BOD846" s="15" t="s">
        <v>1784</v>
      </c>
      <c r="BOE846" s="15" t="s">
        <v>1784</v>
      </c>
      <c r="BOF846" s="15" t="s">
        <v>1784</v>
      </c>
      <c r="BOG846" s="15" t="s">
        <v>1784</v>
      </c>
      <c r="BOH846" s="15" t="s">
        <v>1784</v>
      </c>
      <c r="BOI846" s="15" t="s">
        <v>1784</v>
      </c>
      <c r="BOJ846" s="15" t="s">
        <v>1784</v>
      </c>
      <c r="BOK846" s="15" t="s">
        <v>1784</v>
      </c>
      <c r="BOL846" s="15" t="s">
        <v>1784</v>
      </c>
      <c r="BOM846" s="15" t="s">
        <v>1784</v>
      </c>
      <c r="BON846" s="15" t="s">
        <v>1784</v>
      </c>
      <c r="BOO846" s="15" t="s">
        <v>1784</v>
      </c>
      <c r="BOP846" s="15" t="s">
        <v>1784</v>
      </c>
      <c r="BOQ846" s="15" t="s">
        <v>1784</v>
      </c>
      <c r="BOR846" s="15" t="s">
        <v>1784</v>
      </c>
      <c r="BOS846" s="15" t="s">
        <v>1784</v>
      </c>
      <c r="BOT846" s="15" t="s">
        <v>1784</v>
      </c>
      <c r="BOU846" s="15" t="s">
        <v>1784</v>
      </c>
      <c r="BOV846" s="15" t="s">
        <v>1784</v>
      </c>
      <c r="BOW846" s="15" t="s">
        <v>1784</v>
      </c>
      <c r="BOX846" s="15" t="s">
        <v>1784</v>
      </c>
      <c r="BOY846" s="15" t="s">
        <v>1784</v>
      </c>
      <c r="BOZ846" s="15" t="s">
        <v>1784</v>
      </c>
      <c r="BPA846" s="15" t="s">
        <v>1784</v>
      </c>
      <c r="BPB846" s="15" t="s">
        <v>1784</v>
      </c>
      <c r="BPC846" s="15" t="s">
        <v>1784</v>
      </c>
      <c r="BPD846" s="15" t="s">
        <v>1784</v>
      </c>
      <c r="BPE846" s="15" t="s">
        <v>1784</v>
      </c>
      <c r="BPF846" s="15" t="s">
        <v>1784</v>
      </c>
      <c r="BPG846" s="15" t="s">
        <v>1784</v>
      </c>
      <c r="BPH846" s="15" t="s">
        <v>1784</v>
      </c>
      <c r="BPI846" s="15" t="s">
        <v>1784</v>
      </c>
      <c r="BPJ846" s="15" t="s">
        <v>1784</v>
      </c>
      <c r="BPK846" s="15" t="s">
        <v>1784</v>
      </c>
      <c r="BPL846" s="15" t="s">
        <v>1784</v>
      </c>
      <c r="BPM846" s="15" t="s">
        <v>1784</v>
      </c>
      <c r="BPN846" s="15" t="s">
        <v>1784</v>
      </c>
      <c r="BPO846" s="15" t="s">
        <v>1784</v>
      </c>
      <c r="BPP846" s="15" t="s">
        <v>1784</v>
      </c>
      <c r="BPQ846" s="15" t="s">
        <v>1784</v>
      </c>
      <c r="BPR846" s="15" t="s">
        <v>1784</v>
      </c>
      <c r="BPS846" s="15" t="s">
        <v>1784</v>
      </c>
      <c r="BPT846" s="15" t="s">
        <v>1784</v>
      </c>
      <c r="BPU846" s="15" t="s">
        <v>1784</v>
      </c>
      <c r="BPV846" s="15" t="s">
        <v>1784</v>
      </c>
      <c r="BPW846" s="15" t="s">
        <v>1784</v>
      </c>
      <c r="BPX846" s="15" t="s">
        <v>1784</v>
      </c>
      <c r="BPY846" s="15" t="s">
        <v>1784</v>
      </c>
      <c r="BPZ846" s="15" t="s">
        <v>1784</v>
      </c>
      <c r="BQA846" s="15" t="s">
        <v>1784</v>
      </c>
      <c r="BQB846" s="15" t="s">
        <v>1784</v>
      </c>
      <c r="BQC846" s="15" t="s">
        <v>1784</v>
      </c>
      <c r="BQD846" s="15" t="s">
        <v>1784</v>
      </c>
      <c r="BQE846" s="15" t="s">
        <v>1784</v>
      </c>
      <c r="BQF846" s="15" t="s">
        <v>1784</v>
      </c>
      <c r="BQG846" s="15" t="s">
        <v>1784</v>
      </c>
      <c r="BQH846" s="15" t="s">
        <v>1784</v>
      </c>
      <c r="BQI846" s="15" t="s">
        <v>1784</v>
      </c>
      <c r="BQJ846" s="15" t="s">
        <v>1784</v>
      </c>
      <c r="BQK846" s="15" t="s">
        <v>1784</v>
      </c>
      <c r="BQL846" s="15" t="s">
        <v>1784</v>
      </c>
      <c r="BQM846" s="15" t="s">
        <v>1784</v>
      </c>
      <c r="BQN846" s="15" t="s">
        <v>1784</v>
      </c>
      <c r="BQO846" s="15" t="s">
        <v>1784</v>
      </c>
      <c r="BQP846" s="15" t="s">
        <v>1784</v>
      </c>
      <c r="BQQ846" s="15" t="s">
        <v>1784</v>
      </c>
      <c r="BQR846" s="15" t="s">
        <v>1784</v>
      </c>
      <c r="BQS846" s="15" t="s">
        <v>1784</v>
      </c>
      <c r="BQT846" s="15" t="s">
        <v>1784</v>
      </c>
      <c r="BQU846" s="15" t="s">
        <v>1784</v>
      </c>
      <c r="BQV846" s="15" t="s">
        <v>1784</v>
      </c>
      <c r="BQW846" s="15" t="s">
        <v>1784</v>
      </c>
      <c r="BQX846" s="15" t="s">
        <v>1784</v>
      </c>
      <c r="BQY846" s="15" t="s">
        <v>1784</v>
      </c>
      <c r="BQZ846" s="15" t="s">
        <v>1784</v>
      </c>
      <c r="BRA846" s="15" t="s">
        <v>1784</v>
      </c>
      <c r="BRB846" s="15" t="s">
        <v>1784</v>
      </c>
      <c r="BRC846" s="15" t="s">
        <v>1784</v>
      </c>
      <c r="BRD846" s="15" t="s">
        <v>1784</v>
      </c>
      <c r="BRE846" s="15" t="s">
        <v>1784</v>
      </c>
      <c r="BRF846" s="15" t="s">
        <v>1784</v>
      </c>
      <c r="BRG846" s="15" t="s">
        <v>1784</v>
      </c>
      <c r="BRH846" s="15" t="s">
        <v>1784</v>
      </c>
      <c r="BRI846" s="15" t="s">
        <v>1784</v>
      </c>
      <c r="BRJ846" s="15" t="s">
        <v>1784</v>
      </c>
      <c r="BRK846" s="15" t="s">
        <v>1784</v>
      </c>
      <c r="BRL846" s="15" t="s">
        <v>1784</v>
      </c>
      <c r="BRM846" s="15" t="s">
        <v>1784</v>
      </c>
      <c r="BRN846" s="15" t="s">
        <v>1784</v>
      </c>
      <c r="BRO846" s="15" t="s">
        <v>1784</v>
      </c>
      <c r="BRP846" s="15" t="s">
        <v>1784</v>
      </c>
      <c r="BRQ846" s="15" t="s">
        <v>1784</v>
      </c>
      <c r="BRR846" s="15" t="s">
        <v>1784</v>
      </c>
      <c r="BRS846" s="15" t="s">
        <v>1784</v>
      </c>
      <c r="BRT846" s="15" t="s">
        <v>1784</v>
      </c>
      <c r="BRU846" s="15" t="s">
        <v>1784</v>
      </c>
      <c r="BRV846" s="15" t="s">
        <v>1784</v>
      </c>
      <c r="BRW846" s="15" t="s">
        <v>1784</v>
      </c>
      <c r="BRX846" s="15" t="s">
        <v>1784</v>
      </c>
      <c r="BRY846" s="15" t="s">
        <v>1784</v>
      </c>
      <c r="BRZ846" s="15" t="s">
        <v>1784</v>
      </c>
      <c r="BSA846" s="15" t="s">
        <v>1784</v>
      </c>
      <c r="BSB846" s="15" t="s">
        <v>1784</v>
      </c>
      <c r="BSC846" s="15" t="s">
        <v>1784</v>
      </c>
      <c r="BSD846" s="15" t="s">
        <v>1784</v>
      </c>
      <c r="BSE846" s="15" t="s">
        <v>1784</v>
      </c>
      <c r="BSF846" s="15" t="s">
        <v>1784</v>
      </c>
      <c r="BSG846" s="15" t="s">
        <v>1784</v>
      </c>
      <c r="BSH846" s="15" t="s">
        <v>1784</v>
      </c>
      <c r="BSI846" s="15" t="s">
        <v>1784</v>
      </c>
      <c r="BSJ846" s="15" t="s">
        <v>1784</v>
      </c>
      <c r="BSK846" s="15" t="s">
        <v>1784</v>
      </c>
      <c r="BSL846" s="15" t="s">
        <v>1784</v>
      </c>
      <c r="BSM846" s="15" t="s">
        <v>1784</v>
      </c>
      <c r="BSN846" s="15" t="s">
        <v>1784</v>
      </c>
      <c r="BSO846" s="15" t="s">
        <v>1784</v>
      </c>
      <c r="BSP846" s="15" t="s">
        <v>1784</v>
      </c>
      <c r="BSQ846" s="15" t="s">
        <v>1784</v>
      </c>
      <c r="BSR846" s="15" t="s">
        <v>1784</v>
      </c>
      <c r="BSS846" s="15" t="s">
        <v>1784</v>
      </c>
      <c r="BST846" s="15" t="s">
        <v>1784</v>
      </c>
      <c r="BSU846" s="15" t="s">
        <v>1784</v>
      </c>
      <c r="BSV846" s="15" t="s">
        <v>1784</v>
      </c>
      <c r="BSW846" s="15" t="s">
        <v>1784</v>
      </c>
      <c r="BSX846" s="15" t="s">
        <v>1784</v>
      </c>
      <c r="BSY846" s="15" t="s">
        <v>1784</v>
      </c>
      <c r="BSZ846" s="15" t="s">
        <v>1784</v>
      </c>
      <c r="BTA846" s="15" t="s">
        <v>1784</v>
      </c>
      <c r="BTB846" s="15" t="s">
        <v>1784</v>
      </c>
      <c r="BTC846" s="15" t="s">
        <v>1784</v>
      </c>
      <c r="BTD846" s="15" t="s">
        <v>1784</v>
      </c>
      <c r="BTE846" s="15" t="s">
        <v>1784</v>
      </c>
      <c r="BTF846" s="15" t="s">
        <v>1784</v>
      </c>
      <c r="BTG846" s="15" t="s">
        <v>1784</v>
      </c>
      <c r="BTH846" s="15" t="s">
        <v>1784</v>
      </c>
      <c r="BTI846" s="15" t="s">
        <v>1784</v>
      </c>
      <c r="BTJ846" s="15" t="s">
        <v>1784</v>
      </c>
      <c r="BTK846" s="15" t="s">
        <v>1784</v>
      </c>
      <c r="BTL846" s="15" t="s">
        <v>1784</v>
      </c>
      <c r="BTM846" s="15" t="s">
        <v>1784</v>
      </c>
      <c r="BTN846" s="15" t="s">
        <v>1784</v>
      </c>
      <c r="BTO846" s="15" t="s">
        <v>1784</v>
      </c>
      <c r="BTP846" s="15" t="s">
        <v>1784</v>
      </c>
      <c r="BTQ846" s="15" t="s">
        <v>1784</v>
      </c>
      <c r="BTR846" s="15" t="s">
        <v>1784</v>
      </c>
      <c r="BTS846" s="15" t="s">
        <v>1784</v>
      </c>
      <c r="BTT846" s="15" t="s">
        <v>1784</v>
      </c>
      <c r="BTU846" s="15" t="s">
        <v>1784</v>
      </c>
      <c r="BTV846" s="15" t="s">
        <v>1784</v>
      </c>
      <c r="BTW846" s="15" t="s">
        <v>1784</v>
      </c>
      <c r="BTX846" s="15" t="s">
        <v>1784</v>
      </c>
      <c r="BTY846" s="15" t="s">
        <v>1784</v>
      </c>
      <c r="BTZ846" s="15" t="s">
        <v>1784</v>
      </c>
      <c r="BUA846" s="15" t="s">
        <v>1784</v>
      </c>
      <c r="BUB846" s="15" t="s">
        <v>1784</v>
      </c>
      <c r="BUC846" s="15" t="s">
        <v>1784</v>
      </c>
      <c r="BUD846" s="15" t="s">
        <v>1784</v>
      </c>
      <c r="BUE846" s="15" t="s">
        <v>1784</v>
      </c>
      <c r="BUF846" s="15" t="s">
        <v>1784</v>
      </c>
      <c r="BUG846" s="15" t="s">
        <v>1784</v>
      </c>
      <c r="BUH846" s="15" t="s">
        <v>1784</v>
      </c>
      <c r="BUI846" s="15" t="s">
        <v>1784</v>
      </c>
      <c r="BUJ846" s="15" t="s">
        <v>1784</v>
      </c>
      <c r="BUK846" s="15" t="s">
        <v>1784</v>
      </c>
      <c r="BUL846" s="15" t="s">
        <v>1784</v>
      </c>
      <c r="BUM846" s="15" t="s">
        <v>1784</v>
      </c>
      <c r="BUN846" s="15" t="s">
        <v>1784</v>
      </c>
      <c r="BUO846" s="15" t="s">
        <v>1784</v>
      </c>
      <c r="BUP846" s="15" t="s">
        <v>1784</v>
      </c>
      <c r="BUQ846" s="15" t="s">
        <v>1784</v>
      </c>
      <c r="BUR846" s="15" t="s">
        <v>1784</v>
      </c>
      <c r="BUS846" s="15" t="s">
        <v>1784</v>
      </c>
      <c r="BUT846" s="15" t="s">
        <v>1784</v>
      </c>
      <c r="BUU846" s="15" t="s">
        <v>1784</v>
      </c>
      <c r="BUV846" s="15" t="s">
        <v>1784</v>
      </c>
      <c r="BUW846" s="15" t="s">
        <v>1784</v>
      </c>
      <c r="BUX846" s="15" t="s">
        <v>1784</v>
      </c>
      <c r="BUY846" s="15" t="s">
        <v>1784</v>
      </c>
      <c r="BUZ846" s="15" t="s">
        <v>1784</v>
      </c>
      <c r="BVA846" s="15" t="s">
        <v>1784</v>
      </c>
      <c r="BVB846" s="15" t="s">
        <v>1784</v>
      </c>
      <c r="BVC846" s="15" t="s">
        <v>1784</v>
      </c>
      <c r="BVD846" s="15" t="s">
        <v>1784</v>
      </c>
      <c r="BVE846" s="15" t="s">
        <v>1784</v>
      </c>
      <c r="BVF846" s="15" t="s">
        <v>1784</v>
      </c>
      <c r="BVG846" s="15" t="s">
        <v>1784</v>
      </c>
      <c r="BVH846" s="15" t="s">
        <v>1784</v>
      </c>
      <c r="BVI846" s="15" t="s">
        <v>1784</v>
      </c>
      <c r="BVJ846" s="15" t="s">
        <v>1784</v>
      </c>
      <c r="BVK846" s="15" t="s">
        <v>1784</v>
      </c>
      <c r="BVL846" s="15" t="s">
        <v>1784</v>
      </c>
      <c r="BVM846" s="15" t="s">
        <v>1784</v>
      </c>
      <c r="BVN846" s="15" t="s">
        <v>1784</v>
      </c>
      <c r="BVO846" s="15" t="s">
        <v>1784</v>
      </c>
      <c r="BVP846" s="15" t="s">
        <v>1784</v>
      </c>
      <c r="BVQ846" s="15" t="s">
        <v>1784</v>
      </c>
      <c r="BVR846" s="15" t="s">
        <v>1784</v>
      </c>
      <c r="BVS846" s="15" t="s">
        <v>1784</v>
      </c>
      <c r="BVT846" s="15" t="s">
        <v>1784</v>
      </c>
      <c r="BVU846" s="15" t="s">
        <v>1784</v>
      </c>
      <c r="BVV846" s="15" t="s">
        <v>1784</v>
      </c>
      <c r="BVW846" s="15" t="s">
        <v>1784</v>
      </c>
      <c r="BVX846" s="15" t="s">
        <v>1784</v>
      </c>
      <c r="BVY846" s="15" t="s">
        <v>1784</v>
      </c>
      <c r="BVZ846" s="15" t="s">
        <v>1784</v>
      </c>
      <c r="BWA846" s="15" t="s">
        <v>1784</v>
      </c>
      <c r="BWB846" s="15" t="s">
        <v>1784</v>
      </c>
      <c r="BWC846" s="15" t="s">
        <v>1784</v>
      </c>
      <c r="BWD846" s="15" t="s">
        <v>1784</v>
      </c>
      <c r="BWE846" s="15" t="s">
        <v>1784</v>
      </c>
      <c r="BWF846" s="15" t="s">
        <v>1784</v>
      </c>
      <c r="BWG846" s="15" t="s">
        <v>1784</v>
      </c>
      <c r="BWH846" s="15" t="s">
        <v>1784</v>
      </c>
      <c r="BWI846" s="15" t="s">
        <v>1784</v>
      </c>
      <c r="BWJ846" s="15" t="s">
        <v>1784</v>
      </c>
      <c r="BWK846" s="15" t="s">
        <v>1784</v>
      </c>
      <c r="BWL846" s="15" t="s">
        <v>1784</v>
      </c>
      <c r="BWM846" s="15" t="s">
        <v>1784</v>
      </c>
      <c r="BWN846" s="15" t="s">
        <v>1784</v>
      </c>
      <c r="BWO846" s="15" t="s">
        <v>1784</v>
      </c>
      <c r="BWP846" s="15" t="s">
        <v>1784</v>
      </c>
      <c r="BWQ846" s="15" t="s">
        <v>1784</v>
      </c>
      <c r="BWR846" s="15" t="s">
        <v>1784</v>
      </c>
      <c r="BWS846" s="15" t="s">
        <v>1784</v>
      </c>
      <c r="BWT846" s="15" t="s">
        <v>1784</v>
      </c>
      <c r="BWU846" s="15" t="s">
        <v>1784</v>
      </c>
      <c r="BWV846" s="15" t="s">
        <v>1784</v>
      </c>
      <c r="BWW846" s="15" t="s">
        <v>1784</v>
      </c>
      <c r="BWX846" s="15" t="s">
        <v>1784</v>
      </c>
      <c r="BWY846" s="15" t="s">
        <v>1784</v>
      </c>
      <c r="BWZ846" s="15" t="s">
        <v>1784</v>
      </c>
      <c r="BXA846" s="15" t="s">
        <v>1784</v>
      </c>
      <c r="BXB846" s="15" t="s">
        <v>1784</v>
      </c>
      <c r="BXC846" s="15" t="s">
        <v>1784</v>
      </c>
      <c r="BXD846" s="15" t="s">
        <v>1784</v>
      </c>
      <c r="BXE846" s="15" t="s">
        <v>1784</v>
      </c>
      <c r="BXF846" s="15" t="s">
        <v>1784</v>
      </c>
      <c r="BXG846" s="15" t="s">
        <v>1784</v>
      </c>
      <c r="BXH846" s="15" t="s">
        <v>1784</v>
      </c>
      <c r="BXI846" s="15" t="s">
        <v>1784</v>
      </c>
      <c r="BXJ846" s="15" t="s">
        <v>1784</v>
      </c>
      <c r="BXK846" s="15" t="s">
        <v>1784</v>
      </c>
      <c r="BXL846" s="15" t="s">
        <v>1784</v>
      </c>
      <c r="BXM846" s="15" t="s">
        <v>1784</v>
      </c>
      <c r="BXN846" s="15" t="s">
        <v>1784</v>
      </c>
      <c r="BXO846" s="15" t="s">
        <v>1784</v>
      </c>
      <c r="BXP846" s="15" t="s">
        <v>1784</v>
      </c>
      <c r="BXQ846" s="15" t="s">
        <v>1784</v>
      </c>
      <c r="BXR846" s="15" t="s">
        <v>1784</v>
      </c>
      <c r="BXS846" s="15" t="s">
        <v>1784</v>
      </c>
      <c r="BXT846" s="15" t="s">
        <v>1784</v>
      </c>
      <c r="BXU846" s="15" t="s">
        <v>1784</v>
      </c>
      <c r="BXV846" s="15" t="s">
        <v>1784</v>
      </c>
      <c r="BXW846" s="15" t="s">
        <v>1784</v>
      </c>
      <c r="BXX846" s="15" t="s">
        <v>1784</v>
      </c>
      <c r="BXY846" s="15" t="s">
        <v>1784</v>
      </c>
      <c r="BXZ846" s="15" t="s">
        <v>1784</v>
      </c>
      <c r="BYA846" s="15" t="s">
        <v>1784</v>
      </c>
      <c r="BYB846" s="15" t="s">
        <v>1784</v>
      </c>
      <c r="BYC846" s="15" t="s">
        <v>1784</v>
      </c>
      <c r="BYD846" s="15" t="s">
        <v>1784</v>
      </c>
      <c r="BYE846" s="15" t="s">
        <v>1784</v>
      </c>
      <c r="BYF846" s="15" t="s">
        <v>1784</v>
      </c>
      <c r="BYG846" s="15" t="s">
        <v>1784</v>
      </c>
      <c r="BYH846" s="15" t="s">
        <v>1784</v>
      </c>
      <c r="BYI846" s="15" t="s">
        <v>1784</v>
      </c>
      <c r="BYJ846" s="15" t="s">
        <v>1784</v>
      </c>
      <c r="BYK846" s="15" t="s">
        <v>1784</v>
      </c>
      <c r="BYL846" s="15" t="s">
        <v>1784</v>
      </c>
      <c r="BYM846" s="15" t="s">
        <v>1784</v>
      </c>
      <c r="BYN846" s="15" t="s">
        <v>1784</v>
      </c>
      <c r="BYO846" s="15" t="s">
        <v>1784</v>
      </c>
      <c r="BYP846" s="15" t="s">
        <v>1784</v>
      </c>
      <c r="BYQ846" s="15" t="s">
        <v>1784</v>
      </c>
      <c r="BYR846" s="15" t="s">
        <v>1784</v>
      </c>
      <c r="BYS846" s="15" t="s">
        <v>1784</v>
      </c>
      <c r="BYT846" s="15" t="s">
        <v>1784</v>
      </c>
      <c r="BYU846" s="15" t="s">
        <v>1784</v>
      </c>
      <c r="BYV846" s="15" t="s">
        <v>1784</v>
      </c>
      <c r="BYW846" s="15" t="s">
        <v>1784</v>
      </c>
      <c r="BYX846" s="15" t="s">
        <v>1784</v>
      </c>
      <c r="BYY846" s="15" t="s">
        <v>1784</v>
      </c>
      <c r="BYZ846" s="15" t="s">
        <v>1784</v>
      </c>
      <c r="BZA846" s="15" t="s">
        <v>1784</v>
      </c>
      <c r="BZB846" s="15" t="s">
        <v>1784</v>
      </c>
      <c r="BZC846" s="15" t="s">
        <v>1784</v>
      </c>
      <c r="BZD846" s="15" t="s">
        <v>1784</v>
      </c>
      <c r="BZE846" s="15" t="s">
        <v>1784</v>
      </c>
      <c r="BZF846" s="15" t="s">
        <v>1784</v>
      </c>
      <c r="BZG846" s="15" t="s">
        <v>1784</v>
      </c>
      <c r="BZH846" s="15" t="s">
        <v>1784</v>
      </c>
      <c r="BZI846" s="15" t="s">
        <v>1784</v>
      </c>
      <c r="BZJ846" s="15" t="s">
        <v>1784</v>
      </c>
      <c r="BZK846" s="15" t="s">
        <v>1784</v>
      </c>
      <c r="BZL846" s="15" t="s">
        <v>1784</v>
      </c>
      <c r="BZM846" s="15" t="s">
        <v>1784</v>
      </c>
      <c r="BZN846" s="15" t="s">
        <v>1784</v>
      </c>
      <c r="BZO846" s="15" t="s">
        <v>1784</v>
      </c>
      <c r="BZP846" s="15" t="s">
        <v>1784</v>
      </c>
      <c r="BZQ846" s="15" t="s">
        <v>1784</v>
      </c>
      <c r="BZR846" s="15" t="s">
        <v>1784</v>
      </c>
      <c r="BZS846" s="15" t="s">
        <v>1784</v>
      </c>
      <c r="BZT846" s="15" t="s">
        <v>1784</v>
      </c>
      <c r="BZU846" s="15" t="s">
        <v>1784</v>
      </c>
      <c r="BZV846" s="15" t="s">
        <v>1784</v>
      </c>
      <c r="BZW846" s="15" t="s">
        <v>1784</v>
      </c>
      <c r="BZX846" s="15" t="s">
        <v>1784</v>
      </c>
      <c r="BZY846" s="15" t="s">
        <v>1784</v>
      </c>
      <c r="BZZ846" s="15" t="s">
        <v>1784</v>
      </c>
      <c r="CAA846" s="15" t="s">
        <v>1784</v>
      </c>
      <c r="CAB846" s="15" t="s">
        <v>1784</v>
      </c>
      <c r="CAC846" s="15" t="s">
        <v>1784</v>
      </c>
      <c r="CAD846" s="15" t="s">
        <v>1784</v>
      </c>
      <c r="CAE846" s="15" t="s">
        <v>1784</v>
      </c>
      <c r="CAF846" s="15" t="s">
        <v>1784</v>
      </c>
      <c r="CAG846" s="15" t="s">
        <v>1784</v>
      </c>
      <c r="CAH846" s="15" t="s">
        <v>1784</v>
      </c>
      <c r="CAI846" s="15" t="s">
        <v>1784</v>
      </c>
      <c r="CAJ846" s="15" t="s">
        <v>1784</v>
      </c>
      <c r="CAK846" s="15" t="s">
        <v>1784</v>
      </c>
      <c r="CAL846" s="15" t="s">
        <v>1784</v>
      </c>
      <c r="CAM846" s="15" t="s">
        <v>1784</v>
      </c>
      <c r="CAN846" s="15" t="s">
        <v>1784</v>
      </c>
      <c r="CAO846" s="15" t="s">
        <v>1784</v>
      </c>
      <c r="CAP846" s="15" t="s">
        <v>1784</v>
      </c>
      <c r="CAQ846" s="15" t="s">
        <v>1784</v>
      </c>
      <c r="CAR846" s="15" t="s">
        <v>1784</v>
      </c>
      <c r="CAS846" s="15" t="s">
        <v>1784</v>
      </c>
      <c r="CAT846" s="15" t="s">
        <v>1784</v>
      </c>
      <c r="CAU846" s="15" t="s">
        <v>1784</v>
      </c>
      <c r="CAV846" s="15" t="s">
        <v>1784</v>
      </c>
      <c r="CAW846" s="15" t="s">
        <v>1784</v>
      </c>
      <c r="CAX846" s="15" t="s">
        <v>1784</v>
      </c>
      <c r="CAY846" s="15" t="s">
        <v>1784</v>
      </c>
      <c r="CAZ846" s="15" t="s">
        <v>1784</v>
      </c>
      <c r="CBA846" s="15" t="s">
        <v>1784</v>
      </c>
      <c r="CBB846" s="15" t="s">
        <v>1784</v>
      </c>
      <c r="CBC846" s="15" t="s">
        <v>1784</v>
      </c>
      <c r="CBD846" s="15" t="s">
        <v>1784</v>
      </c>
      <c r="CBE846" s="15" t="s">
        <v>1784</v>
      </c>
      <c r="CBF846" s="15" t="s">
        <v>1784</v>
      </c>
      <c r="CBG846" s="15" t="s">
        <v>1784</v>
      </c>
      <c r="CBH846" s="15" t="s">
        <v>1784</v>
      </c>
      <c r="CBI846" s="15" t="s">
        <v>1784</v>
      </c>
      <c r="CBJ846" s="15" t="s">
        <v>1784</v>
      </c>
      <c r="CBK846" s="15" t="s">
        <v>1784</v>
      </c>
      <c r="CBL846" s="15" t="s">
        <v>1784</v>
      </c>
      <c r="CBM846" s="15" t="s">
        <v>1784</v>
      </c>
      <c r="CBN846" s="15" t="s">
        <v>1784</v>
      </c>
      <c r="CBO846" s="15" t="s">
        <v>1784</v>
      </c>
      <c r="CBP846" s="15" t="s">
        <v>1784</v>
      </c>
      <c r="CBQ846" s="15" t="s">
        <v>1784</v>
      </c>
      <c r="CBR846" s="15" t="s">
        <v>1784</v>
      </c>
      <c r="CBS846" s="15" t="s">
        <v>1784</v>
      </c>
      <c r="CBT846" s="15" t="s">
        <v>1784</v>
      </c>
      <c r="CBU846" s="15" t="s">
        <v>1784</v>
      </c>
      <c r="CBV846" s="15" t="s">
        <v>1784</v>
      </c>
      <c r="CBW846" s="15" t="s">
        <v>1784</v>
      </c>
      <c r="CBX846" s="15" t="s">
        <v>1784</v>
      </c>
      <c r="CBY846" s="15" t="s">
        <v>1784</v>
      </c>
      <c r="CBZ846" s="15" t="s">
        <v>1784</v>
      </c>
      <c r="CCA846" s="15" t="s">
        <v>1784</v>
      </c>
      <c r="CCB846" s="15" t="s">
        <v>1784</v>
      </c>
      <c r="CCC846" s="15" t="s">
        <v>1784</v>
      </c>
      <c r="CCD846" s="15" t="s">
        <v>1784</v>
      </c>
      <c r="CCE846" s="15" t="s">
        <v>1784</v>
      </c>
      <c r="CCF846" s="15" t="s">
        <v>1784</v>
      </c>
      <c r="CCG846" s="15" t="s">
        <v>1784</v>
      </c>
      <c r="CCH846" s="15" t="s">
        <v>1784</v>
      </c>
      <c r="CCI846" s="15" t="s">
        <v>1784</v>
      </c>
      <c r="CCJ846" s="15" t="s">
        <v>1784</v>
      </c>
      <c r="CCK846" s="15" t="s">
        <v>1784</v>
      </c>
      <c r="CCL846" s="15" t="s">
        <v>1784</v>
      </c>
      <c r="CCM846" s="15" t="s">
        <v>1784</v>
      </c>
      <c r="CCN846" s="15" t="s">
        <v>1784</v>
      </c>
      <c r="CCO846" s="15" t="s">
        <v>1784</v>
      </c>
      <c r="CCP846" s="15" t="s">
        <v>1784</v>
      </c>
      <c r="CCQ846" s="15" t="s">
        <v>1784</v>
      </c>
      <c r="CCR846" s="15" t="s">
        <v>1784</v>
      </c>
      <c r="CCS846" s="15" t="s">
        <v>1784</v>
      </c>
      <c r="CCT846" s="15" t="s">
        <v>1784</v>
      </c>
      <c r="CCU846" s="15" t="s">
        <v>1784</v>
      </c>
      <c r="CCV846" s="15" t="s">
        <v>1784</v>
      </c>
      <c r="CCW846" s="15" t="s">
        <v>1784</v>
      </c>
      <c r="CCX846" s="15" t="s">
        <v>1784</v>
      </c>
      <c r="CCY846" s="15" t="s">
        <v>1784</v>
      </c>
      <c r="CCZ846" s="15" t="s">
        <v>1784</v>
      </c>
      <c r="CDA846" s="15" t="s">
        <v>1784</v>
      </c>
      <c r="CDB846" s="15" t="s">
        <v>1784</v>
      </c>
      <c r="CDC846" s="15" t="s">
        <v>1784</v>
      </c>
      <c r="CDD846" s="15" t="s">
        <v>1784</v>
      </c>
      <c r="CDE846" s="15" t="s">
        <v>1784</v>
      </c>
      <c r="CDF846" s="15" t="s">
        <v>1784</v>
      </c>
      <c r="CDG846" s="15" t="s">
        <v>1784</v>
      </c>
      <c r="CDH846" s="15" t="s">
        <v>1784</v>
      </c>
      <c r="CDI846" s="15" t="s">
        <v>1784</v>
      </c>
      <c r="CDJ846" s="15" t="s">
        <v>1784</v>
      </c>
      <c r="CDK846" s="15" t="s">
        <v>1784</v>
      </c>
      <c r="CDL846" s="15" t="s">
        <v>1784</v>
      </c>
      <c r="CDM846" s="15" t="s">
        <v>1784</v>
      </c>
      <c r="CDN846" s="15" t="s">
        <v>1784</v>
      </c>
      <c r="CDO846" s="15" t="s">
        <v>1784</v>
      </c>
      <c r="CDP846" s="15" t="s">
        <v>1784</v>
      </c>
      <c r="CDQ846" s="15" t="s">
        <v>1784</v>
      </c>
      <c r="CDR846" s="15" t="s">
        <v>1784</v>
      </c>
      <c r="CDS846" s="15" t="s">
        <v>1784</v>
      </c>
      <c r="CDT846" s="15" t="s">
        <v>1784</v>
      </c>
      <c r="CDU846" s="15" t="s">
        <v>1784</v>
      </c>
      <c r="CDV846" s="15" t="s">
        <v>1784</v>
      </c>
      <c r="CDW846" s="15" t="s">
        <v>1784</v>
      </c>
      <c r="CDX846" s="15" t="s">
        <v>1784</v>
      </c>
      <c r="CDY846" s="15" t="s">
        <v>1784</v>
      </c>
      <c r="CDZ846" s="15" t="s">
        <v>1784</v>
      </c>
      <c r="CEA846" s="15" t="s">
        <v>1784</v>
      </c>
      <c r="CEB846" s="15" t="s">
        <v>1784</v>
      </c>
      <c r="CEC846" s="15" t="s">
        <v>1784</v>
      </c>
      <c r="CED846" s="15" t="s">
        <v>1784</v>
      </c>
      <c r="CEE846" s="15" t="s">
        <v>1784</v>
      </c>
      <c r="CEF846" s="15" t="s">
        <v>1784</v>
      </c>
      <c r="CEG846" s="15" t="s">
        <v>1784</v>
      </c>
      <c r="CEH846" s="15" t="s">
        <v>1784</v>
      </c>
      <c r="CEI846" s="15" t="s">
        <v>1784</v>
      </c>
      <c r="CEJ846" s="15" t="s">
        <v>1784</v>
      </c>
      <c r="CEK846" s="15" t="s">
        <v>1784</v>
      </c>
      <c r="CEL846" s="15" t="s">
        <v>1784</v>
      </c>
      <c r="CEM846" s="15" t="s">
        <v>1784</v>
      </c>
      <c r="CEN846" s="15" t="s">
        <v>1784</v>
      </c>
      <c r="CEO846" s="15" t="s">
        <v>1784</v>
      </c>
      <c r="CEP846" s="15" t="s">
        <v>1784</v>
      </c>
      <c r="CEQ846" s="15" t="s">
        <v>1784</v>
      </c>
      <c r="CER846" s="15" t="s">
        <v>1784</v>
      </c>
      <c r="CES846" s="15" t="s">
        <v>1784</v>
      </c>
      <c r="CET846" s="15" t="s">
        <v>1784</v>
      </c>
      <c r="CEU846" s="15" t="s">
        <v>1784</v>
      </c>
      <c r="CEV846" s="15" t="s">
        <v>1784</v>
      </c>
      <c r="CEW846" s="15" t="s">
        <v>1784</v>
      </c>
      <c r="CEX846" s="15" t="s">
        <v>1784</v>
      </c>
      <c r="CEY846" s="15" t="s">
        <v>1784</v>
      </c>
      <c r="CEZ846" s="15" t="s">
        <v>1784</v>
      </c>
      <c r="CFA846" s="15" t="s">
        <v>1784</v>
      </c>
      <c r="CFB846" s="15" t="s">
        <v>1784</v>
      </c>
      <c r="CFC846" s="15" t="s">
        <v>1784</v>
      </c>
      <c r="CFD846" s="15" t="s">
        <v>1784</v>
      </c>
      <c r="CFE846" s="15" t="s">
        <v>1784</v>
      </c>
      <c r="CFF846" s="15" t="s">
        <v>1784</v>
      </c>
      <c r="CFG846" s="15" t="s">
        <v>1784</v>
      </c>
      <c r="CFH846" s="15" t="s">
        <v>1784</v>
      </c>
      <c r="CFI846" s="15" t="s">
        <v>1784</v>
      </c>
      <c r="CFJ846" s="15" t="s">
        <v>1784</v>
      </c>
      <c r="CFK846" s="15" t="s">
        <v>1784</v>
      </c>
      <c r="CFL846" s="15" t="s">
        <v>1784</v>
      </c>
      <c r="CFM846" s="15" t="s">
        <v>1784</v>
      </c>
      <c r="CFN846" s="15" t="s">
        <v>1784</v>
      </c>
      <c r="CFO846" s="15" t="s">
        <v>1784</v>
      </c>
      <c r="CFP846" s="15" t="s">
        <v>1784</v>
      </c>
      <c r="CFQ846" s="15" t="s">
        <v>1784</v>
      </c>
      <c r="CFR846" s="15" t="s">
        <v>1784</v>
      </c>
      <c r="CFS846" s="15" t="s">
        <v>1784</v>
      </c>
      <c r="CFT846" s="15" t="s">
        <v>1784</v>
      </c>
      <c r="CFU846" s="15" t="s">
        <v>1784</v>
      </c>
      <c r="CFV846" s="15" t="s">
        <v>1784</v>
      </c>
      <c r="CFW846" s="15" t="s">
        <v>1784</v>
      </c>
      <c r="CFX846" s="15" t="s">
        <v>1784</v>
      </c>
      <c r="CFY846" s="15" t="s">
        <v>1784</v>
      </c>
      <c r="CFZ846" s="15" t="s">
        <v>1784</v>
      </c>
      <c r="CGA846" s="15" t="s">
        <v>1784</v>
      </c>
      <c r="CGB846" s="15" t="s">
        <v>1784</v>
      </c>
      <c r="CGC846" s="15" t="s">
        <v>1784</v>
      </c>
      <c r="CGD846" s="15" t="s">
        <v>1784</v>
      </c>
      <c r="CGE846" s="15" t="s">
        <v>1784</v>
      </c>
      <c r="CGF846" s="15" t="s">
        <v>1784</v>
      </c>
      <c r="CGG846" s="15" t="s">
        <v>1784</v>
      </c>
      <c r="CGH846" s="15" t="s">
        <v>1784</v>
      </c>
      <c r="CGI846" s="15" t="s">
        <v>1784</v>
      </c>
      <c r="CGJ846" s="15" t="s">
        <v>1784</v>
      </c>
      <c r="CGK846" s="15" t="s">
        <v>1784</v>
      </c>
      <c r="CGL846" s="15" t="s">
        <v>1784</v>
      </c>
      <c r="CGM846" s="15" t="s">
        <v>1784</v>
      </c>
      <c r="CGN846" s="15" t="s">
        <v>1784</v>
      </c>
      <c r="CGO846" s="15" t="s">
        <v>1784</v>
      </c>
      <c r="CGP846" s="15" t="s">
        <v>1784</v>
      </c>
      <c r="CGQ846" s="15" t="s">
        <v>1784</v>
      </c>
      <c r="CGR846" s="15" t="s">
        <v>1784</v>
      </c>
      <c r="CGS846" s="15" t="s">
        <v>1784</v>
      </c>
      <c r="CGT846" s="15" t="s">
        <v>1784</v>
      </c>
      <c r="CGU846" s="15" t="s">
        <v>1784</v>
      </c>
      <c r="CGV846" s="15" t="s">
        <v>1784</v>
      </c>
      <c r="CGW846" s="15" t="s">
        <v>1784</v>
      </c>
      <c r="CGX846" s="15" t="s">
        <v>1784</v>
      </c>
      <c r="CGY846" s="15" t="s">
        <v>1784</v>
      </c>
      <c r="CGZ846" s="15" t="s">
        <v>1784</v>
      </c>
      <c r="CHA846" s="15" t="s">
        <v>1784</v>
      </c>
      <c r="CHB846" s="15" t="s">
        <v>1784</v>
      </c>
      <c r="CHC846" s="15" t="s">
        <v>1784</v>
      </c>
      <c r="CHD846" s="15" t="s">
        <v>1784</v>
      </c>
      <c r="CHE846" s="15" t="s">
        <v>1784</v>
      </c>
      <c r="CHF846" s="15" t="s">
        <v>1784</v>
      </c>
      <c r="CHG846" s="15" t="s">
        <v>1784</v>
      </c>
      <c r="CHH846" s="15" t="s">
        <v>1784</v>
      </c>
      <c r="CHI846" s="15" t="s">
        <v>1784</v>
      </c>
      <c r="CHJ846" s="15" t="s">
        <v>1784</v>
      </c>
      <c r="CHK846" s="15" t="s">
        <v>1784</v>
      </c>
      <c r="CHL846" s="15" t="s">
        <v>1784</v>
      </c>
      <c r="CHM846" s="15" t="s">
        <v>1784</v>
      </c>
      <c r="CHN846" s="15" t="s">
        <v>1784</v>
      </c>
      <c r="CHO846" s="15" t="s">
        <v>1784</v>
      </c>
      <c r="CHP846" s="15" t="s">
        <v>1784</v>
      </c>
      <c r="CHQ846" s="15" t="s">
        <v>1784</v>
      </c>
      <c r="CHR846" s="15" t="s">
        <v>1784</v>
      </c>
      <c r="CHS846" s="15" t="s">
        <v>1784</v>
      </c>
      <c r="CHT846" s="15" t="s">
        <v>1784</v>
      </c>
      <c r="CHU846" s="15" t="s">
        <v>1784</v>
      </c>
      <c r="CHV846" s="15" t="s">
        <v>1784</v>
      </c>
      <c r="CHW846" s="15" t="s">
        <v>1784</v>
      </c>
      <c r="CHX846" s="15" t="s">
        <v>1784</v>
      </c>
      <c r="CHY846" s="15" t="s">
        <v>1784</v>
      </c>
      <c r="CHZ846" s="15" t="s">
        <v>1784</v>
      </c>
      <c r="CIA846" s="15" t="s">
        <v>1784</v>
      </c>
      <c r="CIB846" s="15" t="s">
        <v>1784</v>
      </c>
      <c r="CIC846" s="15" t="s">
        <v>1784</v>
      </c>
      <c r="CID846" s="15" t="s">
        <v>1784</v>
      </c>
      <c r="CIE846" s="15" t="s">
        <v>1784</v>
      </c>
      <c r="CIF846" s="15" t="s">
        <v>1784</v>
      </c>
      <c r="CIG846" s="15" t="s">
        <v>1784</v>
      </c>
      <c r="CIH846" s="15" t="s">
        <v>1784</v>
      </c>
      <c r="CII846" s="15" t="s">
        <v>1784</v>
      </c>
      <c r="CIJ846" s="15" t="s">
        <v>1784</v>
      </c>
      <c r="CIK846" s="15" t="s">
        <v>1784</v>
      </c>
      <c r="CIL846" s="15" t="s">
        <v>1784</v>
      </c>
      <c r="CIM846" s="15" t="s">
        <v>1784</v>
      </c>
      <c r="CIN846" s="15" t="s">
        <v>1784</v>
      </c>
      <c r="CIO846" s="15" t="s">
        <v>1784</v>
      </c>
      <c r="CIP846" s="15" t="s">
        <v>1784</v>
      </c>
      <c r="CIQ846" s="15" t="s">
        <v>1784</v>
      </c>
      <c r="CIR846" s="15" t="s">
        <v>1784</v>
      </c>
      <c r="CIS846" s="15" t="s">
        <v>1784</v>
      </c>
      <c r="CIT846" s="15" t="s">
        <v>1784</v>
      </c>
      <c r="CIU846" s="15" t="s">
        <v>1784</v>
      </c>
      <c r="CIV846" s="15" t="s">
        <v>1784</v>
      </c>
      <c r="CIW846" s="15" t="s">
        <v>1784</v>
      </c>
      <c r="CIX846" s="15" t="s">
        <v>1784</v>
      </c>
      <c r="CIY846" s="15" t="s">
        <v>1784</v>
      </c>
      <c r="CIZ846" s="15" t="s">
        <v>1784</v>
      </c>
      <c r="CJA846" s="15" t="s">
        <v>1784</v>
      </c>
      <c r="CJB846" s="15" t="s">
        <v>1784</v>
      </c>
      <c r="CJC846" s="15" t="s">
        <v>1784</v>
      </c>
      <c r="CJD846" s="15" t="s">
        <v>1784</v>
      </c>
      <c r="CJE846" s="15" t="s">
        <v>1784</v>
      </c>
      <c r="CJF846" s="15" t="s">
        <v>1784</v>
      </c>
      <c r="CJG846" s="15" t="s">
        <v>1784</v>
      </c>
      <c r="CJH846" s="15" t="s">
        <v>1784</v>
      </c>
      <c r="CJI846" s="15" t="s">
        <v>1784</v>
      </c>
      <c r="CJJ846" s="15" t="s">
        <v>1784</v>
      </c>
      <c r="CJK846" s="15" t="s">
        <v>1784</v>
      </c>
      <c r="CJL846" s="15" t="s">
        <v>1784</v>
      </c>
      <c r="CJM846" s="15" t="s">
        <v>1784</v>
      </c>
      <c r="CJN846" s="15" t="s">
        <v>1784</v>
      </c>
      <c r="CJO846" s="15" t="s">
        <v>1784</v>
      </c>
      <c r="CJP846" s="15" t="s">
        <v>1784</v>
      </c>
      <c r="CJQ846" s="15" t="s">
        <v>1784</v>
      </c>
      <c r="CJR846" s="15" t="s">
        <v>1784</v>
      </c>
      <c r="CJS846" s="15" t="s">
        <v>1784</v>
      </c>
      <c r="CJT846" s="15" t="s">
        <v>1784</v>
      </c>
      <c r="CJU846" s="15" t="s">
        <v>1784</v>
      </c>
      <c r="CJV846" s="15" t="s">
        <v>1784</v>
      </c>
      <c r="CJW846" s="15" t="s">
        <v>1784</v>
      </c>
      <c r="CJX846" s="15" t="s">
        <v>1784</v>
      </c>
      <c r="CJY846" s="15" t="s">
        <v>1784</v>
      </c>
      <c r="CJZ846" s="15" t="s">
        <v>1784</v>
      </c>
      <c r="CKA846" s="15" t="s">
        <v>1784</v>
      </c>
      <c r="CKB846" s="15" t="s">
        <v>1784</v>
      </c>
      <c r="CKC846" s="15" t="s">
        <v>1784</v>
      </c>
      <c r="CKD846" s="15" t="s">
        <v>1784</v>
      </c>
      <c r="CKE846" s="15" t="s">
        <v>1784</v>
      </c>
      <c r="CKF846" s="15" t="s">
        <v>1784</v>
      </c>
      <c r="CKG846" s="15" t="s">
        <v>1784</v>
      </c>
      <c r="CKH846" s="15" t="s">
        <v>1784</v>
      </c>
      <c r="CKI846" s="15" t="s">
        <v>1784</v>
      </c>
      <c r="CKJ846" s="15" t="s">
        <v>1784</v>
      </c>
      <c r="CKK846" s="15" t="s">
        <v>1784</v>
      </c>
      <c r="CKL846" s="15" t="s">
        <v>1784</v>
      </c>
      <c r="CKM846" s="15" t="s">
        <v>1784</v>
      </c>
      <c r="CKN846" s="15" t="s">
        <v>1784</v>
      </c>
      <c r="CKO846" s="15" t="s">
        <v>1784</v>
      </c>
      <c r="CKP846" s="15" t="s">
        <v>1784</v>
      </c>
      <c r="CKQ846" s="15" t="s">
        <v>1784</v>
      </c>
      <c r="CKR846" s="15" t="s">
        <v>1784</v>
      </c>
      <c r="CKS846" s="15" t="s">
        <v>1784</v>
      </c>
      <c r="CKT846" s="15" t="s">
        <v>1784</v>
      </c>
      <c r="CKU846" s="15" t="s">
        <v>1784</v>
      </c>
      <c r="CKV846" s="15" t="s">
        <v>1784</v>
      </c>
      <c r="CKW846" s="15" t="s">
        <v>1784</v>
      </c>
      <c r="CKX846" s="15" t="s">
        <v>1784</v>
      </c>
      <c r="CKY846" s="15" t="s">
        <v>1784</v>
      </c>
      <c r="CKZ846" s="15" t="s">
        <v>1784</v>
      </c>
      <c r="CLA846" s="15" t="s">
        <v>1784</v>
      </c>
      <c r="CLB846" s="15" t="s">
        <v>1784</v>
      </c>
      <c r="CLC846" s="15" t="s">
        <v>1784</v>
      </c>
      <c r="CLD846" s="15" t="s">
        <v>1784</v>
      </c>
      <c r="CLE846" s="15" t="s">
        <v>1784</v>
      </c>
      <c r="CLF846" s="15" t="s">
        <v>1784</v>
      </c>
      <c r="CLG846" s="15" t="s">
        <v>1784</v>
      </c>
      <c r="CLH846" s="15" t="s">
        <v>1784</v>
      </c>
      <c r="CLI846" s="15" t="s">
        <v>1784</v>
      </c>
      <c r="CLJ846" s="15" t="s">
        <v>1784</v>
      </c>
      <c r="CLK846" s="15" t="s">
        <v>1784</v>
      </c>
      <c r="CLL846" s="15" t="s">
        <v>1784</v>
      </c>
      <c r="CLM846" s="15" t="s">
        <v>1784</v>
      </c>
      <c r="CLN846" s="15" t="s">
        <v>1784</v>
      </c>
      <c r="CLO846" s="15" t="s">
        <v>1784</v>
      </c>
      <c r="CLP846" s="15" t="s">
        <v>1784</v>
      </c>
      <c r="CLQ846" s="15" t="s">
        <v>1784</v>
      </c>
      <c r="CLR846" s="15" t="s">
        <v>1784</v>
      </c>
      <c r="CLS846" s="15" t="s">
        <v>1784</v>
      </c>
      <c r="CLT846" s="15" t="s">
        <v>1784</v>
      </c>
      <c r="CLU846" s="15" t="s">
        <v>1784</v>
      </c>
      <c r="CLV846" s="15" t="s">
        <v>1784</v>
      </c>
      <c r="CLW846" s="15" t="s">
        <v>1784</v>
      </c>
      <c r="CLX846" s="15" t="s">
        <v>1784</v>
      </c>
      <c r="CLY846" s="15" t="s">
        <v>1784</v>
      </c>
      <c r="CLZ846" s="15" t="s">
        <v>1784</v>
      </c>
      <c r="CMA846" s="15" t="s">
        <v>1784</v>
      </c>
      <c r="CMB846" s="15" t="s">
        <v>1784</v>
      </c>
      <c r="CMC846" s="15" t="s">
        <v>1784</v>
      </c>
      <c r="CMD846" s="15" t="s">
        <v>1784</v>
      </c>
      <c r="CME846" s="15" t="s">
        <v>1784</v>
      </c>
      <c r="CMF846" s="15" t="s">
        <v>1784</v>
      </c>
      <c r="CMG846" s="15" t="s">
        <v>1784</v>
      </c>
      <c r="CMH846" s="15" t="s">
        <v>1784</v>
      </c>
      <c r="CMI846" s="15" t="s">
        <v>1784</v>
      </c>
      <c r="CMJ846" s="15" t="s">
        <v>1784</v>
      </c>
      <c r="CMK846" s="15" t="s">
        <v>1784</v>
      </c>
      <c r="CML846" s="15" t="s">
        <v>1784</v>
      </c>
      <c r="CMM846" s="15" t="s">
        <v>1784</v>
      </c>
      <c r="CMN846" s="15" t="s">
        <v>1784</v>
      </c>
      <c r="CMO846" s="15" t="s">
        <v>1784</v>
      </c>
      <c r="CMP846" s="15" t="s">
        <v>1784</v>
      </c>
      <c r="CMQ846" s="15" t="s">
        <v>1784</v>
      </c>
      <c r="CMR846" s="15" t="s">
        <v>1784</v>
      </c>
      <c r="CMS846" s="15" t="s">
        <v>1784</v>
      </c>
      <c r="CMT846" s="15" t="s">
        <v>1784</v>
      </c>
      <c r="CMU846" s="15" t="s">
        <v>1784</v>
      </c>
      <c r="CMV846" s="15" t="s">
        <v>1784</v>
      </c>
      <c r="CMW846" s="15" t="s">
        <v>1784</v>
      </c>
      <c r="CMX846" s="15" t="s">
        <v>1784</v>
      </c>
      <c r="CMY846" s="15" t="s">
        <v>1784</v>
      </c>
      <c r="CMZ846" s="15" t="s">
        <v>1784</v>
      </c>
      <c r="CNA846" s="15" t="s">
        <v>1784</v>
      </c>
      <c r="CNB846" s="15" t="s">
        <v>1784</v>
      </c>
      <c r="CNC846" s="15" t="s">
        <v>1784</v>
      </c>
      <c r="CND846" s="15" t="s">
        <v>1784</v>
      </c>
      <c r="CNE846" s="15" t="s">
        <v>1784</v>
      </c>
      <c r="CNF846" s="15" t="s">
        <v>1784</v>
      </c>
      <c r="CNG846" s="15" t="s">
        <v>1784</v>
      </c>
      <c r="CNH846" s="15" t="s">
        <v>1784</v>
      </c>
      <c r="CNI846" s="15" t="s">
        <v>1784</v>
      </c>
      <c r="CNJ846" s="15" t="s">
        <v>1784</v>
      </c>
      <c r="CNK846" s="15" t="s">
        <v>1784</v>
      </c>
      <c r="CNL846" s="15" t="s">
        <v>1784</v>
      </c>
      <c r="CNM846" s="15" t="s">
        <v>1784</v>
      </c>
      <c r="CNN846" s="15" t="s">
        <v>1784</v>
      </c>
      <c r="CNO846" s="15" t="s">
        <v>1784</v>
      </c>
      <c r="CNP846" s="15" t="s">
        <v>1784</v>
      </c>
      <c r="CNQ846" s="15" t="s">
        <v>1784</v>
      </c>
      <c r="CNR846" s="15" t="s">
        <v>1784</v>
      </c>
      <c r="CNS846" s="15" t="s">
        <v>1784</v>
      </c>
      <c r="CNT846" s="15" t="s">
        <v>1784</v>
      </c>
      <c r="CNU846" s="15" t="s">
        <v>1784</v>
      </c>
      <c r="CNV846" s="15" t="s">
        <v>1784</v>
      </c>
      <c r="CNW846" s="15" t="s">
        <v>1784</v>
      </c>
      <c r="CNX846" s="15" t="s">
        <v>1784</v>
      </c>
      <c r="CNY846" s="15" t="s">
        <v>1784</v>
      </c>
      <c r="CNZ846" s="15" t="s">
        <v>1784</v>
      </c>
      <c r="COA846" s="15" t="s">
        <v>1784</v>
      </c>
      <c r="COB846" s="15" t="s">
        <v>1784</v>
      </c>
      <c r="COC846" s="15" t="s">
        <v>1784</v>
      </c>
      <c r="COD846" s="15" t="s">
        <v>1784</v>
      </c>
      <c r="COE846" s="15" t="s">
        <v>1784</v>
      </c>
      <c r="COF846" s="15" t="s">
        <v>1784</v>
      </c>
      <c r="COG846" s="15" t="s">
        <v>1784</v>
      </c>
      <c r="COH846" s="15" t="s">
        <v>1784</v>
      </c>
      <c r="COI846" s="15" t="s">
        <v>1784</v>
      </c>
      <c r="COJ846" s="15" t="s">
        <v>1784</v>
      </c>
      <c r="COK846" s="15" t="s">
        <v>1784</v>
      </c>
      <c r="COL846" s="15" t="s">
        <v>1784</v>
      </c>
      <c r="COM846" s="15" t="s">
        <v>1784</v>
      </c>
      <c r="CON846" s="15" t="s">
        <v>1784</v>
      </c>
      <c r="COO846" s="15" t="s">
        <v>1784</v>
      </c>
      <c r="COP846" s="15" t="s">
        <v>1784</v>
      </c>
      <c r="COQ846" s="15" t="s">
        <v>1784</v>
      </c>
      <c r="COR846" s="15" t="s">
        <v>1784</v>
      </c>
      <c r="COS846" s="15" t="s">
        <v>1784</v>
      </c>
      <c r="COT846" s="15" t="s">
        <v>1784</v>
      </c>
      <c r="COU846" s="15" t="s">
        <v>1784</v>
      </c>
      <c r="COV846" s="15" t="s">
        <v>1784</v>
      </c>
      <c r="COW846" s="15" t="s">
        <v>1784</v>
      </c>
      <c r="COX846" s="15" t="s">
        <v>1784</v>
      </c>
      <c r="COY846" s="15" t="s">
        <v>1784</v>
      </c>
      <c r="COZ846" s="15" t="s">
        <v>1784</v>
      </c>
      <c r="CPA846" s="15" t="s">
        <v>1784</v>
      </c>
      <c r="CPB846" s="15" t="s">
        <v>1784</v>
      </c>
      <c r="CPC846" s="15" t="s">
        <v>1784</v>
      </c>
      <c r="CPD846" s="15" t="s">
        <v>1784</v>
      </c>
      <c r="CPE846" s="15" t="s">
        <v>1784</v>
      </c>
      <c r="CPF846" s="15" t="s">
        <v>1784</v>
      </c>
      <c r="CPG846" s="15" t="s">
        <v>1784</v>
      </c>
      <c r="CPH846" s="15" t="s">
        <v>1784</v>
      </c>
      <c r="CPI846" s="15" t="s">
        <v>1784</v>
      </c>
      <c r="CPJ846" s="15" t="s">
        <v>1784</v>
      </c>
      <c r="CPK846" s="15" t="s">
        <v>1784</v>
      </c>
      <c r="CPL846" s="15" t="s">
        <v>1784</v>
      </c>
      <c r="CPM846" s="15" t="s">
        <v>1784</v>
      </c>
      <c r="CPN846" s="15" t="s">
        <v>1784</v>
      </c>
      <c r="CPO846" s="15" t="s">
        <v>1784</v>
      </c>
      <c r="CPP846" s="15" t="s">
        <v>1784</v>
      </c>
      <c r="CPQ846" s="15" t="s">
        <v>1784</v>
      </c>
      <c r="CPR846" s="15" t="s">
        <v>1784</v>
      </c>
      <c r="CPS846" s="15" t="s">
        <v>1784</v>
      </c>
      <c r="CPT846" s="15" t="s">
        <v>1784</v>
      </c>
      <c r="CPU846" s="15" t="s">
        <v>1784</v>
      </c>
      <c r="CPV846" s="15" t="s">
        <v>1784</v>
      </c>
      <c r="CPW846" s="15" t="s">
        <v>1784</v>
      </c>
      <c r="CPX846" s="15" t="s">
        <v>1784</v>
      </c>
      <c r="CPY846" s="15" t="s">
        <v>1784</v>
      </c>
      <c r="CPZ846" s="15" t="s">
        <v>1784</v>
      </c>
      <c r="CQA846" s="15" t="s">
        <v>1784</v>
      </c>
      <c r="CQB846" s="15" t="s">
        <v>1784</v>
      </c>
      <c r="CQC846" s="15" t="s">
        <v>1784</v>
      </c>
      <c r="CQD846" s="15" t="s">
        <v>1784</v>
      </c>
      <c r="CQE846" s="15" t="s">
        <v>1784</v>
      </c>
      <c r="CQF846" s="15" t="s">
        <v>1784</v>
      </c>
      <c r="CQG846" s="15" t="s">
        <v>1784</v>
      </c>
      <c r="CQH846" s="15" t="s">
        <v>1784</v>
      </c>
      <c r="CQI846" s="15" t="s">
        <v>1784</v>
      </c>
      <c r="CQJ846" s="15" t="s">
        <v>1784</v>
      </c>
      <c r="CQK846" s="15" t="s">
        <v>1784</v>
      </c>
      <c r="CQL846" s="15" t="s">
        <v>1784</v>
      </c>
      <c r="CQM846" s="15" t="s">
        <v>1784</v>
      </c>
      <c r="CQN846" s="15" t="s">
        <v>1784</v>
      </c>
      <c r="CQO846" s="15" t="s">
        <v>1784</v>
      </c>
      <c r="CQP846" s="15" t="s">
        <v>1784</v>
      </c>
      <c r="CQQ846" s="15" t="s">
        <v>1784</v>
      </c>
      <c r="CQR846" s="15" t="s">
        <v>1784</v>
      </c>
      <c r="CQS846" s="15" t="s">
        <v>1784</v>
      </c>
      <c r="CQT846" s="15" t="s">
        <v>1784</v>
      </c>
      <c r="CQU846" s="15" t="s">
        <v>1784</v>
      </c>
      <c r="CQV846" s="15" t="s">
        <v>1784</v>
      </c>
      <c r="CQW846" s="15" t="s">
        <v>1784</v>
      </c>
      <c r="CQX846" s="15" t="s">
        <v>1784</v>
      </c>
      <c r="CQY846" s="15" t="s">
        <v>1784</v>
      </c>
      <c r="CQZ846" s="15" t="s">
        <v>1784</v>
      </c>
      <c r="CRA846" s="15" t="s">
        <v>1784</v>
      </c>
      <c r="CRB846" s="15" t="s">
        <v>1784</v>
      </c>
      <c r="CRC846" s="15" t="s">
        <v>1784</v>
      </c>
      <c r="CRD846" s="15" t="s">
        <v>1784</v>
      </c>
      <c r="CRE846" s="15" t="s">
        <v>1784</v>
      </c>
      <c r="CRF846" s="15" t="s">
        <v>1784</v>
      </c>
      <c r="CRG846" s="15" t="s">
        <v>1784</v>
      </c>
      <c r="CRH846" s="15" t="s">
        <v>1784</v>
      </c>
      <c r="CRI846" s="15" t="s">
        <v>1784</v>
      </c>
      <c r="CRJ846" s="15" t="s">
        <v>1784</v>
      </c>
      <c r="CRK846" s="15" t="s">
        <v>1784</v>
      </c>
      <c r="CRL846" s="15" t="s">
        <v>1784</v>
      </c>
      <c r="CRM846" s="15" t="s">
        <v>1784</v>
      </c>
      <c r="CRN846" s="15" t="s">
        <v>1784</v>
      </c>
      <c r="CRO846" s="15" t="s">
        <v>1784</v>
      </c>
      <c r="CRP846" s="15" t="s">
        <v>1784</v>
      </c>
      <c r="CRQ846" s="15" t="s">
        <v>1784</v>
      </c>
      <c r="CRR846" s="15" t="s">
        <v>1784</v>
      </c>
      <c r="CRS846" s="15" t="s">
        <v>1784</v>
      </c>
      <c r="CRT846" s="15" t="s">
        <v>1784</v>
      </c>
      <c r="CRU846" s="15" t="s">
        <v>1784</v>
      </c>
      <c r="CRV846" s="15" t="s">
        <v>1784</v>
      </c>
      <c r="CRW846" s="15" t="s">
        <v>1784</v>
      </c>
      <c r="CRX846" s="15" t="s">
        <v>1784</v>
      </c>
      <c r="CRY846" s="15" t="s">
        <v>1784</v>
      </c>
      <c r="CRZ846" s="15" t="s">
        <v>1784</v>
      </c>
      <c r="CSA846" s="15" t="s">
        <v>1784</v>
      </c>
      <c r="CSB846" s="15" t="s">
        <v>1784</v>
      </c>
      <c r="CSC846" s="15" t="s">
        <v>1784</v>
      </c>
      <c r="CSD846" s="15" t="s">
        <v>1784</v>
      </c>
      <c r="CSE846" s="15" t="s">
        <v>1784</v>
      </c>
      <c r="CSF846" s="15" t="s">
        <v>1784</v>
      </c>
      <c r="CSG846" s="15" t="s">
        <v>1784</v>
      </c>
      <c r="CSH846" s="15" t="s">
        <v>1784</v>
      </c>
      <c r="CSI846" s="15" t="s">
        <v>1784</v>
      </c>
      <c r="CSJ846" s="15" t="s">
        <v>1784</v>
      </c>
      <c r="CSK846" s="15" t="s">
        <v>1784</v>
      </c>
      <c r="CSL846" s="15" t="s">
        <v>1784</v>
      </c>
      <c r="CSM846" s="15" t="s">
        <v>1784</v>
      </c>
      <c r="CSN846" s="15" t="s">
        <v>1784</v>
      </c>
      <c r="CSO846" s="15" t="s">
        <v>1784</v>
      </c>
      <c r="CSP846" s="15" t="s">
        <v>1784</v>
      </c>
      <c r="CSQ846" s="15" t="s">
        <v>1784</v>
      </c>
      <c r="CSR846" s="15" t="s">
        <v>1784</v>
      </c>
      <c r="CSS846" s="15" t="s">
        <v>1784</v>
      </c>
      <c r="CST846" s="15" t="s">
        <v>1784</v>
      </c>
      <c r="CSU846" s="15" t="s">
        <v>1784</v>
      </c>
      <c r="CSV846" s="15" t="s">
        <v>1784</v>
      </c>
      <c r="CSW846" s="15" t="s">
        <v>1784</v>
      </c>
      <c r="CSX846" s="15" t="s">
        <v>1784</v>
      </c>
      <c r="CSY846" s="15" t="s">
        <v>1784</v>
      </c>
      <c r="CSZ846" s="15" t="s">
        <v>1784</v>
      </c>
      <c r="CTA846" s="15" t="s">
        <v>1784</v>
      </c>
      <c r="CTB846" s="15" t="s">
        <v>1784</v>
      </c>
      <c r="CTC846" s="15" t="s">
        <v>1784</v>
      </c>
      <c r="CTD846" s="15" t="s">
        <v>1784</v>
      </c>
      <c r="CTE846" s="15" t="s">
        <v>1784</v>
      </c>
      <c r="CTF846" s="15" t="s">
        <v>1784</v>
      </c>
      <c r="CTG846" s="15" t="s">
        <v>1784</v>
      </c>
      <c r="CTH846" s="15" t="s">
        <v>1784</v>
      </c>
      <c r="CTI846" s="15" t="s">
        <v>1784</v>
      </c>
      <c r="CTJ846" s="15" t="s">
        <v>1784</v>
      </c>
      <c r="CTK846" s="15" t="s">
        <v>1784</v>
      </c>
      <c r="CTL846" s="15" t="s">
        <v>1784</v>
      </c>
      <c r="CTM846" s="15" t="s">
        <v>1784</v>
      </c>
      <c r="CTN846" s="15" t="s">
        <v>1784</v>
      </c>
      <c r="CTO846" s="15" t="s">
        <v>1784</v>
      </c>
      <c r="CTP846" s="15" t="s">
        <v>1784</v>
      </c>
      <c r="CTQ846" s="15" t="s">
        <v>1784</v>
      </c>
      <c r="CTR846" s="15" t="s">
        <v>1784</v>
      </c>
      <c r="CTS846" s="15" t="s">
        <v>1784</v>
      </c>
      <c r="CTT846" s="15" t="s">
        <v>1784</v>
      </c>
      <c r="CTU846" s="15" t="s">
        <v>1784</v>
      </c>
      <c r="CTV846" s="15" t="s">
        <v>1784</v>
      </c>
      <c r="CTW846" s="15" t="s">
        <v>1784</v>
      </c>
      <c r="CTX846" s="15" t="s">
        <v>1784</v>
      </c>
      <c r="CTY846" s="15" t="s">
        <v>1784</v>
      </c>
      <c r="CTZ846" s="15" t="s">
        <v>1784</v>
      </c>
      <c r="CUA846" s="15" t="s">
        <v>1784</v>
      </c>
      <c r="CUB846" s="15" t="s">
        <v>1784</v>
      </c>
      <c r="CUC846" s="15" t="s">
        <v>1784</v>
      </c>
      <c r="CUD846" s="15" t="s">
        <v>1784</v>
      </c>
      <c r="CUE846" s="15" t="s">
        <v>1784</v>
      </c>
      <c r="CUF846" s="15" t="s">
        <v>1784</v>
      </c>
      <c r="CUG846" s="15" t="s">
        <v>1784</v>
      </c>
      <c r="CUH846" s="15" t="s">
        <v>1784</v>
      </c>
      <c r="CUI846" s="15" t="s">
        <v>1784</v>
      </c>
      <c r="CUJ846" s="15" t="s">
        <v>1784</v>
      </c>
      <c r="CUK846" s="15" t="s">
        <v>1784</v>
      </c>
      <c r="CUL846" s="15" t="s">
        <v>1784</v>
      </c>
      <c r="CUM846" s="15" t="s">
        <v>1784</v>
      </c>
      <c r="CUN846" s="15" t="s">
        <v>1784</v>
      </c>
      <c r="CUO846" s="15" t="s">
        <v>1784</v>
      </c>
      <c r="CUP846" s="15" t="s">
        <v>1784</v>
      </c>
      <c r="CUQ846" s="15" t="s">
        <v>1784</v>
      </c>
      <c r="CUR846" s="15" t="s">
        <v>1784</v>
      </c>
      <c r="CUS846" s="15" t="s">
        <v>1784</v>
      </c>
      <c r="CUT846" s="15" t="s">
        <v>1784</v>
      </c>
      <c r="CUU846" s="15" t="s">
        <v>1784</v>
      </c>
      <c r="CUV846" s="15" t="s">
        <v>1784</v>
      </c>
      <c r="CUW846" s="15" t="s">
        <v>1784</v>
      </c>
      <c r="CUX846" s="15" t="s">
        <v>1784</v>
      </c>
      <c r="CUY846" s="15" t="s">
        <v>1784</v>
      </c>
      <c r="CUZ846" s="15" t="s">
        <v>1784</v>
      </c>
      <c r="CVA846" s="15" t="s">
        <v>1784</v>
      </c>
      <c r="CVB846" s="15" t="s">
        <v>1784</v>
      </c>
      <c r="CVC846" s="15" t="s">
        <v>1784</v>
      </c>
      <c r="CVD846" s="15" t="s">
        <v>1784</v>
      </c>
      <c r="CVE846" s="15" t="s">
        <v>1784</v>
      </c>
      <c r="CVF846" s="15" t="s">
        <v>1784</v>
      </c>
      <c r="CVG846" s="15" t="s">
        <v>1784</v>
      </c>
      <c r="CVH846" s="15" t="s">
        <v>1784</v>
      </c>
      <c r="CVI846" s="15" t="s">
        <v>1784</v>
      </c>
      <c r="CVJ846" s="15" t="s">
        <v>1784</v>
      </c>
      <c r="CVK846" s="15" t="s">
        <v>1784</v>
      </c>
      <c r="CVL846" s="15" t="s">
        <v>1784</v>
      </c>
      <c r="CVM846" s="15" t="s">
        <v>1784</v>
      </c>
      <c r="CVN846" s="15" t="s">
        <v>1784</v>
      </c>
      <c r="CVO846" s="15" t="s">
        <v>1784</v>
      </c>
      <c r="CVP846" s="15" t="s">
        <v>1784</v>
      </c>
      <c r="CVQ846" s="15" t="s">
        <v>1784</v>
      </c>
      <c r="CVR846" s="15" t="s">
        <v>1784</v>
      </c>
      <c r="CVS846" s="15" t="s">
        <v>1784</v>
      </c>
      <c r="CVT846" s="15" t="s">
        <v>1784</v>
      </c>
      <c r="CVU846" s="15" t="s">
        <v>1784</v>
      </c>
      <c r="CVV846" s="15" t="s">
        <v>1784</v>
      </c>
      <c r="CVW846" s="15" t="s">
        <v>1784</v>
      </c>
      <c r="CVX846" s="15" t="s">
        <v>1784</v>
      </c>
      <c r="CVY846" s="15" t="s">
        <v>1784</v>
      </c>
      <c r="CVZ846" s="15" t="s">
        <v>1784</v>
      </c>
      <c r="CWA846" s="15" t="s">
        <v>1784</v>
      </c>
      <c r="CWB846" s="15" t="s">
        <v>1784</v>
      </c>
      <c r="CWC846" s="15" t="s">
        <v>1784</v>
      </c>
      <c r="CWD846" s="15" t="s">
        <v>1784</v>
      </c>
      <c r="CWE846" s="15" t="s">
        <v>1784</v>
      </c>
      <c r="CWF846" s="15" t="s">
        <v>1784</v>
      </c>
      <c r="CWG846" s="15" t="s">
        <v>1784</v>
      </c>
      <c r="CWH846" s="15" t="s">
        <v>1784</v>
      </c>
      <c r="CWI846" s="15" t="s">
        <v>1784</v>
      </c>
      <c r="CWJ846" s="15" t="s">
        <v>1784</v>
      </c>
      <c r="CWK846" s="15" t="s">
        <v>1784</v>
      </c>
      <c r="CWL846" s="15" t="s">
        <v>1784</v>
      </c>
      <c r="CWM846" s="15" t="s">
        <v>1784</v>
      </c>
      <c r="CWN846" s="15" t="s">
        <v>1784</v>
      </c>
      <c r="CWO846" s="15" t="s">
        <v>1784</v>
      </c>
      <c r="CWP846" s="15" t="s">
        <v>1784</v>
      </c>
      <c r="CWQ846" s="15" t="s">
        <v>1784</v>
      </c>
      <c r="CWR846" s="15" t="s">
        <v>1784</v>
      </c>
      <c r="CWS846" s="15" t="s">
        <v>1784</v>
      </c>
      <c r="CWT846" s="15" t="s">
        <v>1784</v>
      </c>
      <c r="CWU846" s="15" t="s">
        <v>1784</v>
      </c>
      <c r="CWV846" s="15" t="s">
        <v>1784</v>
      </c>
      <c r="CWW846" s="15" t="s">
        <v>1784</v>
      </c>
      <c r="CWX846" s="15" t="s">
        <v>1784</v>
      </c>
      <c r="CWY846" s="15" t="s">
        <v>1784</v>
      </c>
      <c r="CWZ846" s="15" t="s">
        <v>1784</v>
      </c>
      <c r="CXA846" s="15" t="s">
        <v>1784</v>
      </c>
      <c r="CXB846" s="15" t="s">
        <v>1784</v>
      </c>
      <c r="CXC846" s="15" t="s">
        <v>1784</v>
      </c>
      <c r="CXD846" s="15" t="s">
        <v>1784</v>
      </c>
      <c r="CXE846" s="15" t="s">
        <v>1784</v>
      </c>
      <c r="CXF846" s="15" t="s">
        <v>1784</v>
      </c>
      <c r="CXG846" s="15" t="s">
        <v>1784</v>
      </c>
      <c r="CXH846" s="15" t="s">
        <v>1784</v>
      </c>
      <c r="CXI846" s="15" t="s">
        <v>1784</v>
      </c>
      <c r="CXJ846" s="15" t="s">
        <v>1784</v>
      </c>
      <c r="CXK846" s="15" t="s">
        <v>1784</v>
      </c>
      <c r="CXL846" s="15" t="s">
        <v>1784</v>
      </c>
      <c r="CXM846" s="15" t="s">
        <v>1784</v>
      </c>
      <c r="CXN846" s="15" t="s">
        <v>1784</v>
      </c>
      <c r="CXO846" s="15" t="s">
        <v>1784</v>
      </c>
      <c r="CXP846" s="15" t="s">
        <v>1784</v>
      </c>
      <c r="CXQ846" s="15" t="s">
        <v>1784</v>
      </c>
      <c r="CXR846" s="15" t="s">
        <v>1784</v>
      </c>
      <c r="CXS846" s="15" t="s">
        <v>1784</v>
      </c>
      <c r="CXT846" s="15" t="s">
        <v>1784</v>
      </c>
      <c r="CXU846" s="15" t="s">
        <v>1784</v>
      </c>
      <c r="CXV846" s="15" t="s">
        <v>1784</v>
      </c>
      <c r="CXW846" s="15" t="s">
        <v>1784</v>
      </c>
      <c r="CXX846" s="15" t="s">
        <v>1784</v>
      </c>
      <c r="CXY846" s="15" t="s">
        <v>1784</v>
      </c>
      <c r="CXZ846" s="15" t="s">
        <v>1784</v>
      </c>
      <c r="CYA846" s="15" t="s">
        <v>1784</v>
      </c>
      <c r="CYB846" s="15" t="s">
        <v>1784</v>
      </c>
      <c r="CYC846" s="15" t="s">
        <v>1784</v>
      </c>
      <c r="CYD846" s="15" t="s">
        <v>1784</v>
      </c>
      <c r="CYE846" s="15" t="s">
        <v>1784</v>
      </c>
      <c r="CYF846" s="15" t="s">
        <v>1784</v>
      </c>
      <c r="CYG846" s="15" t="s">
        <v>1784</v>
      </c>
      <c r="CYH846" s="15" t="s">
        <v>1784</v>
      </c>
      <c r="CYI846" s="15" t="s">
        <v>1784</v>
      </c>
      <c r="CYJ846" s="15" t="s">
        <v>1784</v>
      </c>
      <c r="CYK846" s="15" t="s">
        <v>1784</v>
      </c>
      <c r="CYL846" s="15" t="s">
        <v>1784</v>
      </c>
      <c r="CYM846" s="15" t="s">
        <v>1784</v>
      </c>
      <c r="CYN846" s="15" t="s">
        <v>1784</v>
      </c>
      <c r="CYO846" s="15" t="s">
        <v>1784</v>
      </c>
      <c r="CYP846" s="15" t="s">
        <v>1784</v>
      </c>
      <c r="CYQ846" s="15" t="s">
        <v>1784</v>
      </c>
      <c r="CYR846" s="15" t="s">
        <v>1784</v>
      </c>
      <c r="CYS846" s="15" t="s">
        <v>1784</v>
      </c>
      <c r="CYT846" s="15" t="s">
        <v>1784</v>
      </c>
      <c r="CYU846" s="15" t="s">
        <v>1784</v>
      </c>
      <c r="CYV846" s="15" t="s">
        <v>1784</v>
      </c>
      <c r="CYW846" s="15" t="s">
        <v>1784</v>
      </c>
      <c r="CYX846" s="15" t="s">
        <v>1784</v>
      </c>
      <c r="CYY846" s="15" t="s">
        <v>1784</v>
      </c>
      <c r="CYZ846" s="15" t="s">
        <v>1784</v>
      </c>
      <c r="CZA846" s="15" t="s">
        <v>1784</v>
      </c>
      <c r="CZB846" s="15" t="s">
        <v>1784</v>
      </c>
      <c r="CZC846" s="15" t="s">
        <v>1784</v>
      </c>
      <c r="CZD846" s="15" t="s">
        <v>1784</v>
      </c>
      <c r="CZE846" s="15" t="s">
        <v>1784</v>
      </c>
      <c r="CZF846" s="15" t="s">
        <v>1784</v>
      </c>
      <c r="CZG846" s="15" t="s">
        <v>1784</v>
      </c>
      <c r="CZH846" s="15" t="s">
        <v>1784</v>
      </c>
      <c r="CZI846" s="15" t="s">
        <v>1784</v>
      </c>
      <c r="CZJ846" s="15" t="s">
        <v>1784</v>
      </c>
      <c r="CZK846" s="15" t="s">
        <v>1784</v>
      </c>
      <c r="CZL846" s="15" t="s">
        <v>1784</v>
      </c>
      <c r="CZM846" s="15" t="s">
        <v>1784</v>
      </c>
      <c r="CZN846" s="15" t="s">
        <v>1784</v>
      </c>
      <c r="CZO846" s="15" t="s">
        <v>1784</v>
      </c>
      <c r="CZP846" s="15" t="s">
        <v>1784</v>
      </c>
      <c r="CZQ846" s="15" t="s">
        <v>1784</v>
      </c>
      <c r="CZR846" s="15" t="s">
        <v>1784</v>
      </c>
      <c r="CZS846" s="15" t="s">
        <v>1784</v>
      </c>
      <c r="CZT846" s="15" t="s">
        <v>1784</v>
      </c>
      <c r="CZU846" s="15" t="s">
        <v>1784</v>
      </c>
      <c r="CZV846" s="15" t="s">
        <v>1784</v>
      </c>
      <c r="CZW846" s="15" t="s">
        <v>1784</v>
      </c>
      <c r="CZX846" s="15" t="s">
        <v>1784</v>
      </c>
      <c r="CZY846" s="15" t="s">
        <v>1784</v>
      </c>
      <c r="CZZ846" s="15" t="s">
        <v>1784</v>
      </c>
      <c r="DAA846" s="15" t="s">
        <v>1784</v>
      </c>
      <c r="DAB846" s="15" t="s">
        <v>1784</v>
      </c>
      <c r="DAC846" s="15" t="s">
        <v>1784</v>
      </c>
      <c r="DAD846" s="15" t="s">
        <v>1784</v>
      </c>
      <c r="DAE846" s="15" t="s">
        <v>1784</v>
      </c>
      <c r="DAF846" s="15" t="s">
        <v>1784</v>
      </c>
      <c r="DAG846" s="15" t="s">
        <v>1784</v>
      </c>
      <c r="DAH846" s="15" t="s">
        <v>1784</v>
      </c>
      <c r="DAI846" s="15" t="s">
        <v>1784</v>
      </c>
      <c r="DAJ846" s="15" t="s">
        <v>1784</v>
      </c>
      <c r="DAK846" s="15" t="s">
        <v>1784</v>
      </c>
      <c r="DAL846" s="15" t="s">
        <v>1784</v>
      </c>
      <c r="DAM846" s="15" t="s">
        <v>1784</v>
      </c>
      <c r="DAN846" s="15" t="s">
        <v>1784</v>
      </c>
      <c r="DAO846" s="15" t="s">
        <v>1784</v>
      </c>
      <c r="DAP846" s="15" t="s">
        <v>1784</v>
      </c>
      <c r="DAQ846" s="15" t="s">
        <v>1784</v>
      </c>
      <c r="DAR846" s="15" t="s">
        <v>1784</v>
      </c>
      <c r="DAS846" s="15" t="s">
        <v>1784</v>
      </c>
      <c r="DAT846" s="15" t="s">
        <v>1784</v>
      </c>
      <c r="DAU846" s="15" t="s">
        <v>1784</v>
      </c>
      <c r="DAV846" s="15" t="s">
        <v>1784</v>
      </c>
      <c r="DAW846" s="15" t="s">
        <v>1784</v>
      </c>
      <c r="DAX846" s="15" t="s">
        <v>1784</v>
      </c>
      <c r="DAY846" s="15" t="s">
        <v>1784</v>
      </c>
      <c r="DAZ846" s="15" t="s">
        <v>1784</v>
      </c>
      <c r="DBA846" s="15" t="s">
        <v>1784</v>
      </c>
      <c r="DBB846" s="15" t="s">
        <v>1784</v>
      </c>
      <c r="DBC846" s="15" t="s">
        <v>1784</v>
      </c>
      <c r="DBD846" s="15" t="s">
        <v>1784</v>
      </c>
      <c r="DBE846" s="15" t="s">
        <v>1784</v>
      </c>
      <c r="DBF846" s="15" t="s">
        <v>1784</v>
      </c>
      <c r="DBG846" s="15" t="s">
        <v>1784</v>
      </c>
      <c r="DBH846" s="15" t="s">
        <v>1784</v>
      </c>
      <c r="DBI846" s="15" t="s">
        <v>1784</v>
      </c>
      <c r="DBJ846" s="15" t="s">
        <v>1784</v>
      </c>
      <c r="DBK846" s="15" t="s">
        <v>1784</v>
      </c>
      <c r="DBL846" s="15" t="s">
        <v>1784</v>
      </c>
      <c r="DBM846" s="15" t="s">
        <v>1784</v>
      </c>
      <c r="DBN846" s="15" t="s">
        <v>1784</v>
      </c>
      <c r="DBO846" s="15" t="s">
        <v>1784</v>
      </c>
      <c r="DBP846" s="15" t="s">
        <v>1784</v>
      </c>
      <c r="DBQ846" s="15" t="s">
        <v>1784</v>
      </c>
      <c r="DBR846" s="15" t="s">
        <v>1784</v>
      </c>
      <c r="DBS846" s="15" t="s">
        <v>1784</v>
      </c>
      <c r="DBT846" s="15" t="s">
        <v>1784</v>
      </c>
      <c r="DBU846" s="15" t="s">
        <v>1784</v>
      </c>
      <c r="DBV846" s="15" t="s">
        <v>1784</v>
      </c>
      <c r="DBW846" s="15" t="s">
        <v>1784</v>
      </c>
      <c r="DBX846" s="15" t="s">
        <v>1784</v>
      </c>
      <c r="DBY846" s="15" t="s">
        <v>1784</v>
      </c>
      <c r="DBZ846" s="15" t="s">
        <v>1784</v>
      </c>
      <c r="DCA846" s="15" t="s">
        <v>1784</v>
      </c>
      <c r="DCB846" s="15" t="s">
        <v>1784</v>
      </c>
      <c r="DCC846" s="15" t="s">
        <v>1784</v>
      </c>
      <c r="DCD846" s="15" t="s">
        <v>1784</v>
      </c>
      <c r="DCE846" s="15" t="s">
        <v>1784</v>
      </c>
      <c r="DCF846" s="15" t="s">
        <v>1784</v>
      </c>
      <c r="DCG846" s="15" t="s">
        <v>1784</v>
      </c>
      <c r="DCH846" s="15" t="s">
        <v>1784</v>
      </c>
      <c r="DCI846" s="15" t="s">
        <v>1784</v>
      </c>
      <c r="DCJ846" s="15" t="s">
        <v>1784</v>
      </c>
      <c r="DCK846" s="15" t="s">
        <v>1784</v>
      </c>
      <c r="DCL846" s="15" t="s">
        <v>1784</v>
      </c>
      <c r="DCM846" s="15" t="s">
        <v>1784</v>
      </c>
      <c r="DCN846" s="15" t="s">
        <v>1784</v>
      </c>
      <c r="DCO846" s="15" t="s">
        <v>1784</v>
      </c>
      <c r="DCP846" s="15" t="s">
        <v>1784</v>
      </c>
      <c r="DCQ846" s="15" t="s">
        <v>1784</v>
      </c>
      <c r="DCR846" s="15" t="s">
        <v>1784</v>
      </c>
      <c r="DCS846" s="15" t="s">
        <v>1784</v>
      </c>
      <c r="DCT846" s="15" t="s">
        <v>1784</v>
      </c>
      <c r="DCU846" s="15" t="s">
        <v>1784</v>
      </c>
      <c r="DCV846" s="15" t="s">
        <v>1784</v>
      </c>
      <c r="DCW846" s="15" t="s">
        <v>1784</v>
      </c>
      <c r="DCX846" s="15" t="s">
        <v>1784</v>
      </c>
      <c r="DCY846" s="15" t="s">
        <v>1784</v>
      </c>
      <c r="DCZ846" s="15" t="s">
        <v>1784</v>
      </c>
      <c r="DDA846" s="15" t="s">
        <v>1784</v>
      </c>
      <c r="DDB846" s="15" t="s">
        <v>1784</v>
      </c>
      <c r="DDC846" s="15" t="s">
        <v>1784</v>
      </c>
      <c r="DDD846" s="15" t="s">
        <v>1784</v>
      </c>
      <c r="DDE846" s="15" t="s">
        <v>1784</v>
      </c>
      <c r="DDF846" s="15" t="s">
        <v>1784</v>
      </c>
      <c r="DDG846" s="15" t="s">
        <v>1784</v>
      </c>
      <c r="DDH846" s="15" t="s">
        <v>1784</v>
      </c>
      <c r="DDI846" s="15" t="s">
        <v>1784</v>
      </c>
      <c r="DDJ846" s="15" t="s">
        <v>1784</v>
      </c>
      <c r="DDK846" s="15" t="s">
        <v>1784</v>
      </c>
      <c r="DDL846" s="15" t="s">
        <v>1784</v>
      </c>
      <c r="DDM846" s="15" t="s">
        <v>1784</v>
      </c>
      <c r="DDN846" s="15" t="s">
        <v>1784</v>
      </c>
      <c r="DDO846" s="15" t="s">
        <v>1784</v>
      </c>
      <c r="DDP846" s="15" t="s">
        <v>1784</v>
      </c>
      <c r="DDQ846" s="15" t="s">
        <v>1784</v>
      </c>
      <c r="DDR846" s="15" t="s">
        <v>1784</v>
      </c>
      <c r="DDS846" s="15" t="s">
        <v>1784</v>
      </c>
      <c r="DDT846" s="15" t="s">
        <v>1784</v>
      </c>
      <c r="DDU846" s="15" t="s">
        <v>1784</v>
      </c>
      <c r="DDV846" s="15" t="s">
        <v>1784</v>
      </c>
      <c r="DDW846" s="15" t="s">
        <v>1784</v>
      </c>
      <c r="DDX846" s="15" t="s">
        <v>1784</v>
      </c>
      <c r="DDY846" s="15" t="s">
        <v>1784</v>
      </c>
      <c r="DDZ846" s="15" t="s">
        <v>1784</v>
      </c>
      <c r="DEA846" s="15" t="s">
        <v>1784</v>
      </c>
      <c r="DEB846" s="15" t="s">
        <v>1784</v>
      </c>
      <c r="DEC846" s="15" t="s">
        <v>1784</v>
      </c>
      <c r="DED846" s="15" t="s">
        <v>1784</v>
      </c>
      <c r="DEE846" s="15" t="s">
        <v>1784</v>
      </c>
      <c r="DEF846" s="15" t="s">
        <v>1784</v>
      </c>
      <c r="DEG846" s="15" t="s">
        <v>1784</v>
      </c>
      <c r="DEH846" s="15" t="s">
        <v>1784</v>
      </c>
      <c r="DEI846" s="15" t="s">
        <v>1784</v>
      </c>
      <c r="DEJ846" s="15" t="s">
        <v>1784</v>
      </c>
      <c r="DEK846" s="15" t="s">
        <v>1784</v>
      </c>
      <c r="DEL846" s="15" t="s">
        <v>1784</v>
      </c>
      <c r="DEM846" s="15" t="s">
        <v>1784</v>
      </c>
      <c r="DEN846" s="15" t="s">
        <v>1784</v>
      </c>
      <c r="DEO846" s="15" t="s">
        <v>1784</v>
      </c>
      <c r="DEP846" s="15" t="s">
        <v>1784</v>
      </c>
      <c r="DEQ846" s="15" t="s">
        <v>1784</v>
      </c>
      <c r="DER846" s="15" t="s">
        <v>1784</v>
      </c>
      <c r="DES846" s="15" t="s">
        <v>1784</v>
      </c>
      <c r="DET846" s="15" t="s">
        <v>1784</v>
      </c>
      <c r="DEU846" s="15" t="s">
        <v>1784</v>
      </c>
      <c r="DEV846" s="15" t="s">
        <v>1784</v>
      </c>
      <c r="DEW846" s="15" t="s">
        <v>1784</v>
      </c>
      <c r="DEX846" s="15" t="s">
        <v>1784</v>
      </c>
      <c r="DEY846" s="15" t="s">
        <v>1784</v>
      </c>
      <c r="DEZ846" s="15" t="s">
        <v>1784</v>
      </c>
      <c r="DFA846" s="15" t="s">
        <v>1784</v>
      </c>
      <c r="DFB846" s="15" t="s">
        <v>1784</v>
      </c>
      <c r="DFC846" s="15" t="s">
        <v>1784</v>
      </c>
      <c r="DFD846" s="15" t="s">
        <v>1784</v>
      </c>
      <c r="DFE846" s="15" t="s">
        <v>1784</v>
      </c>
      <c r="DFF846" s="15" t="s">
        <v>1784</v>
      </c>
      <c r="DFG846" s="15" t="s">
        <v>1784</v>
      </c>
      <c r="DFH846" s="15" t="s">
        <v>1784</v>
      </c>
      <c r="DFI846" s="15" t="s">
        <v>1784</v>
      </c>
      <c r="DFJ846" s="15" t="s">
        <v>1784</v>
      </c>
      <c r="DFK846" s="15" t="s">
        <v>1784</v>
      </c>
      <c r="DFL846" s="15" t="s">
        <v>1784</v>
      </c>
      <c r="DFM846" s="15" t="s">
        <v>1784</v>
      </c>
      <c r="DFN846" s="15" t="s">
        <v>1784</v>
      </c>
      <c r="DFO846" s="15" t="s">
        <v>1784</v>
      </c>
      <c r="DFP846" s="15" t="s">
        <v>1784</v>
      </c>
      <c r="DFQ846" s="15" t="s">
        <v>1784</v>
      </c>
      <c r="DFR846" s="15" t="s">
        <v>1784</v>
      </c>
      <c r="DFS846" s="15" t="s">
        <v>1784</v>
      </c>
      <c r="DFT846" s="15" t="s">
        <v>1784</v>
      </c>
      <c r="DFU846" s="15" t="s">
        <v>1784</v>
      </c>
      <c r="DFV846" s="15" t="s">
        <v>1784</v>
      </c>
      <c r="DFW846" s="15" t="s">
        <v>1784</v>
      </c>
      <c r="DFX846" s="15" t="s">
        <v>1784</v>
      </c>
      <c r="DFY846" s="15" t="s">
        <v>1784</v>
      </c>
      <c r="DFZ846" s="15" t="s">
        <v>1784</v>
      </c>
      <c r="DGA846" s="15" t="s">
        <v>1784</v>
      </c>
      <c r="DGB846" s="15" t="s">
        <v>1784</v>
      </c>
      <c r="DGC846" s="15" t="s">
        <v>1784</v>
      </c>
      <c r="DGD846" s="15" t="s">
        <v>1784</v>
      </c>
      <c r="DGE846" s="15" t="s">
        <v>1784</v>
      </c>
      <c r="DGF846" s="15" t="s">
        <v>1784</v>
      </c>
      <c r="DGG846" s="15" t="s">
        <v>1784</v>
      </c>
      <c r="DGH846" s="15" t="s">
        <v>1784</v>
      </c>
      <c r="DGI846" s="15" t="s">
        <v>1784</v>
      </c>
      <c r="DGJ846" s="15" t="s">
        <v>1784</v>
      </c>
      <c r="DGK846" s="15" t="s">
        <v>1784</v>
      </c>
      <c r="DGL846" s="15" t="s">
        <v>1784</v>
      </c>
      <c r="DGM846" s="15" t="s">
        <v>1784</v>
      </c>
      <c r="DGN846" s="15" t="s">
        <v>1784</v>
      </c>
      <c r="DGO846" s="15" t="s">
        <v>1784</v>
      </c>
      <c r="DGP846" s="15" t="s">
        <v>1784</v>
      </c>
      <c r="DGQ846" s="15" t="s">
        <v>1784</v>
      </c>
      <c r="DGR846" s="15" t="s">
        <v>1784</v>
      </c>
      <c r="DGS846" s="15" t="s">
        <v>1784</v>
      </c>
      <c r="DGT846" s="15" t="s">
        <v>1784</v>
      </c>
      <c r="DGU846" s="15" t="s">
        <v>1784</v>
      </c>
      <c r="DGV846" s="15" t="s">
        <v>1784</v>
      </c>
      <c r="DGW846" s="15" t="s">
        <v>1784</v>
      </c>
      <c r="DGX846" s="15" t="s">
        <v>1784</v>
      </c>
      <c r="DGY846" s="15" t="s">
        <v>1784</v>
      </c>
      <c r="DGZ846" s="15" t="s">
        <v>1784</v>
      </c>
      <c r="DHA846" s="15" t="s">
        <v>1784</v>
      </c>
      <c r="DHB846" s="15" t="s">
        <v>1784</v>
      </c>
      <c r="DHC846" s="15" t="s">
        <v>1784</v>
      </c>
      <c r="DHD846" s="15" t="s">
        <v>1784</v>
      </c>
      <c r="DHE846" s="15" t="s">
        <v>1784</v>
      </c>
      <c r="DHF846" s="15" t="s">
        <v>1784</v>
      </c>
      <c r="DHG846" s="15" t="s">
        <v>1784</v>
      </c>
      <c r="DHH846" s="15" t="s">
        <v>1784</v>
      </c>
      <c r="DHI846" s="15" t="s">
        <v>1784</v>
      </c>
      <c r="DHJ846" s="15" t="s">
        <v>1784</v>
      </c>
      <c r="DHK846" s="15" t="s">
        <v>1784</v>
      </c>
      <c r="DHL846" s="15" t="s">
        <v>1784</v>
      </c>
      <c r="DHM846" s="15" t="s">
        <v>1784</v>
      </c>
      <c r="DHN846" s="15" t="s">
        <v>1784</v>
      </c>
      <c r="DHO846" s="15" t="s">
        <v>1784</v>
      </c>
      <c r="DHP846" s="15" t="s">
        <v>1784</v>
      </c>
      <c r="DHQ846" s="15" t="s">
        <v>1784</v>
      </c>
      <c r="DHR846" s="15" t="s">
        <v>1784</v>
      </c>
      <c r="DHS846" s="15" t="s">
        <v>1784</v>
      </c>
      <c r="DHT846" s="15" t="s">
        <v>1784</v>
      </c>
      <c r="DHU846" s="15" t="s">
        <v>1784</v>
      </c>
      <c r="DHV846" s="15" t="s">
        <v>1784</v>
      </c>
      <c r="DHW846" s="15" t="s">
        <v>1784</v>
      </c>
      <c r="DHX846" s="15" t="s">
        <v>1784</v>
      </c>
      <c r="DHY846" s="15" t="s">
        <v>1784</v>
      </c>
      <c r="DHZ846" s="15" t="s">
        <v>1784</v>
      </c>
      <c r="DIA846" s="15" t="s">
        <v>1784</v>
      </c>
      <c r="DIB846" s="15" t="s">
        <v>1784</v>
      </c>
      <c r="DIC846" s="15" t="s">
        <v>1784</v>
      </c>
      <c r="DID846" s="15" t="s">
        <v>1784</v>
      </c>
      <c r="DIE846" s="15" t="s">
        <v>1784</v>
      </c>
      <c r="DIF846" s="15" t="s">
        <v>1784</v>
      </c>
      <c r="DIG846" s="15" t="s">
        <v>1784</v>
      </c>
      <c r="DIH846" s="15" t="s">
        <v>1784</v>
      </c>
      <c r="DII846" s="15" t="s">
        <v>1784</v>
      </c>
      <c r="DIJ846" s="15" t="s">
        <v>1784</v>
      </c>
      <c r="DIK846" s="15" t="s">
        <v>1784</v>
      </c>
      <c r="DIL846" s="15" t="s">
        <v>1784</v>
      </c>
      <c r="DIM846" s="15" t="s">
        <v>1784</v>
      </c>
      <c r="DIN846" s="15" t="s">
        <v>1784</v>
      </c>
      <c r="DIO846" s="15" t="s">
        <v>1784</v>
      </c>
      <c r="DIP846" s="15" t="s">
        <v>1784</v>
      </c>
      <c r="DIQ846" s="15" t="s">
        <v>1784</v>
      </c>
      <c r="DIR846" s="15" t="s">
        <v>1784</v>
      </c>
      <c r="DIS846" s="15" t="s">
        <v>1784</v>
      </c>
      <c r="DIT846" s="15" t="s">
        <v>1784</v>
      </c>
      <c r="DIU846" s="15" t="s">
        <v>1784</v>
      </c>
      <c r="DIV846" s="15" t="s">
        <v>1784</v>
      </c>
      <c r="DIW846" s="15" t="s">
        <v>1784</v>
      </c>
      <c r="DIX846" s="15" t="s">
        <v>1784</v>
      </c>
      <c r="DIY846" s="15" t="s">
        <v>1784</v>
      </c>
      <c r="DIZ846" s="15" t="s">
        <v>1784</v>
      </c>
      <c r="DJA846" s="15" t="s">
        <v>1784</v>
      </c>
      <c r="DJB846" s="15" t="s">
        <v>1784</v>
      </c>
      <c r="DJC846" s="15" t="s">
        <v>1784</v>
      </c>
      <c r="DJD846" s="15" t="s">
        <v>1784</v>
      </c>
      <c r="DJE846" s="15" t="s">
        <v>1784</v>
      </c>
      <c r="DJF846" s="15" t="s">
        <v>1784</v>
      </c>
      <c r="DJG846" s="15" t="s">
        <v>1784</v>
      </c>
      <c r="DJH846" s="15" t="s">
        <v>1784</v>
      </c>
      <c r="DJI846" s="15" t="s">
        <v>1784</v>
      </c>
      <c r="DJJ846" s="15" t="s">
        <v>1784</v>
      </c>
      <c r="DJK846" s="15" t="s">
        <v>1784</v>
      </c>
      <c r="DJL846" s="15" t="s">
        <v>1784</v>
      </c>
      <c r="DJM846" s="15" t="s">
        <v>1784</v>
      </c>
      <c r="DJN846" s="15" t="s">
        <v>1784</v>
      </c>
      <c r="DJO846" s="15" t="s">
        <v>1784</v>
      </c>
      <c r="DJP846" s="15" t="s">
        <v>1784</v>
      </c>
      <c r="DJQ846" s="15" t="s">
        <v>1784</v>
      </c>
      <c r="DJR846" s="15" t="s">
        <v>1784</v>
      </c>
      <c r="DJS846" s="15" t="s">
        <v>1784</v>
      </c>
      <c r="DJT846" s="15" t="s">
        <v>1784</v>
      </c>
      <c r="DJU846" s="15" t="s">
        <v>1784</v>
      </c>
      <c r="DJV846" s="15" t="s">
        <v>1784</v>
      </c>
      <c r="DJW846" s="15" t="s">
        <v>1784</v>
      </c>
      <c r="DJX846" s="15" t="s">
        <v>1784</v>
      </c>
      <c r="DJY846" s="15" t="s">
        <v>1784</v>
      </c>
      <c r="DJZ846" s="15" t="s">
        <v>1784</v>
      </c>
      <c r="DKA846" s="15" t="s">
        <v>1784</v>
      </c>
      <c r="DKB846" s="15" t="s">
        <v>1784</v>
      </c>
      <c r="DKC846" s="15" t="s">
        <v>1784</v>
      </c>
      <c r="DKD846" s="15" t="s">
        <v>1784</v>
      </c>
      <c r="DKE846" s="15" t="s">
        <v>1784</v>
      </c>
      <c r="DKF846" s="15" t="s">
        <v>1784</v>
      </c>
      <c r="DKG846" s="15" t="s">
        <v>1784</v>
      </c>
      <c r="DKH846" s="15" t="s">
        <v>1784</v>
      </c>
      <c r="DKI846" s="15" t="s">
        <v>1784</v>
      </c>
      <c r="DKJ846" s="15" t="s">
        <v>1784</v>
      </c>
      <c r="DKK846" s="15" t="s">
        <v>1784</v>
      </c>
      <c r="DKL846" s="15" t="s">
        <v>1784</v>
      </c>
      <c r="DKM846" s="15" t="s">
        <v>1784</v>
      </c>
      <c r="DKN846" s="15" t="s">
        <v>1784</v>
      </c>
      <c r="DKO846" s="15" t="s">
        <v>1784</v>
      </c>
      <c r="DKP846" s="15" t="s">
        <v>1784</v>
      </c>
      <c r="DKQ846" s="15" t="s">
        <v>1784</v>
      </c>
      <c r="DKR846" s="15" t="s">
        <v>1784</v>
      </c>
      <c r="DKS846" s="15" t="s">
        <v>1784</v>
      </c>
      <c r="DKT846" s="15" t="s">
        <v>1784</v>
      </c>
      <c r="DKU846" s="15" t="s">
        <v>1784</v>
      </c>
      <c r="DKV846" s="15" t="s">
        <v>1784</v>
      </c>
      <c r="DKW846" s="15" t="s">
        <v>1784</v>
      </c>
      <c r="DKX846" s="15" t="s">
        <v>1784</v>
      </c>
      <c r="DKY846" s="15" t="s">
        <v>1784</v>
      </c>
      <c r="DKZ846" s="15" t="s">
        <v>1784</v>
      </c>
      <c r="DLA846" s="15" t="s">
        <v>1784</v>
      </c>
      <c r="DLB846" s="15" t="s">
        <v>1784</v>
      </c>
      <c r="DLC846" s="15" t="s">
        <v>1784</v>
      </c>
      <c r="DLD846" s="15" t="s">
        <v>1784</v>
      </c>
      <c r="DLE846" s="15" t="s">
        <v>1784</v>
      </c>
      <c r="DLF846" s="15" t="s">
        <v>1784</v>
      </c>
      <c r="DLG846" s="15" t="s">
        <v>1784</v>
      </c>
      <c r="DLH846" s="15" t="s">
        <v>1784</v>
      </c>
      <c r="DLI846" s="15" t="s">
        <v>1784</v>
      </c>
      <c r="DLJ846" s="15" t="s">
        <v>1784</v>
      </c>
      <c r="DLK846" s="15" t="s">
        <v>1784</v>
      </c>
      <c r="DLL846" s="15" t="s">
        <v>1784</v>
      </c>
      <c r="DLM846" s="15" t="s">
        <v>1784</v>
      </c>
      <c r="DLN846" s="15" t="s">
        <v>1784</v>
      </c>
      <c r="DLO846" s="15" t="s">
        <v>1784</v>
      </c>
      <c r="DLP846" s="15" t="s">
        <v>1784</v>
      </c>
      <c r="DLQ846" s="15" t="s">
        <v>1784</v>
      </c>
      <c r="DLR846" s="15" t="s">
        <v>1784</v>
      </c>
      <c r="DLS846" s="15" t="s">
        <v>1784</v>
      </c>
      <c r="DLT846" s="15" t="s">
        <v>1784</v>
      </c>
      <c r="DLU846" s="15" t="s">
        <v>1784</v>
      </c>
      <c r="DLV846" s="15" t="s">
        <v>1784</v>
      </c>
      <c r="DLW846" s="15" t="s">
        <v>1784</v>
      </c>
      <c r="DLX846" s="15" t="s">
        <v>1784</v>
      </c>
      <c r="DLY846" s="15" t="s">
        <v>1784</v>
      </c>
      <c r="DLZ846" s="15" t="s">
        <v>1784</v>
      </c>
      <c r="DMA846" s="15" t="s">
        <v>1784</v>
      </c>
      <c r="DMB846" s="15" t="s">
        <v>1784</v>
      </c>
      <c r="DMC846" s="15" t="s">
        <v>1784</v>
      </c>
      <c r="DMD846" s="15" t="s">
        <v>1784</v>
      </c>
      <c r="DME846" s="15" t="s">
        <v>1784</v>
      </c>
      <c r="DMF846" s="15" t="s">
        <v>1784</v>
      </c>
      <c r="DMG846" s="15" t="s">
        <v>1784</v>
      </c>
      <c r="DMH846" s="15" t="s">
        <v>1784</v>
      </c>
      <c r="DMI846" s="15" t="s">
        <v>1784</v>
      </c>
      <c r="DMJ846" s="15" t="s">
        <v>1784</v>
      </c>
      <c r="DMK846" s="15" t="s">
        <v>1784</v>
      </c>
      <c r="DML846" s="15" t="s">
        <v>1784</v>
      </c>
      <c r="DMM846" s="15" t="s">
        <v>1784</v>
      </c>
      <c r="DMN846" s="15" t="s">
        <v>1784</v>
      </c>
      <c r="DMO846" s="15" t="s">
        <v>1784</v>
      </c>
      <c r="DMP846" s="15" t="s">
        <v>1784</v>
      </c>
      <c r="DMQ846" s="15" t="s">
        <v>1784</v>
      </c>
      <c r="DMR846" s="15" t="s">
        <v>1784</v>
      </c>
      <c r="DMS846" s="15" t="s">
        <v>1784</v>
      </c>
      <c r="DMT846" s="15" t="s">
        <v>1784</v>
      </c>
      <c r="DMU846" s="15" t="s">
        <v>1784</v>
      </c>
      <c r="DMV846" s="15" t="s">
        <v>1784</v>
      </c>
      <c r="DMW846" s="15" t="s">
        <v>1784</v>
      </c>
      <c r="DMX846" s="15" t="s">
        <v>1784</v>
      </c>
      <c r="DMY846" s="15" t="s">
        <v>1784</v>
      </c>
      <c r="DMZ846" s="15" t="s">
        <v>1784</v>
      </c>
      <c r="DNA846" s="15" t="s">
        <v>1784</v>
      </c>
      <c r="DNB846" s="15" t="s">
        <v>1784</v>
      </c>
      <c r="DNC846" s="15" t="s">
        <v>1784</v>
      </c>
      <c r="DND846" s="15" t="s">
        <v>1784</v>
      </c>
      <c r="DNE846" s="15" t="s">
        <v>1784</v>
      </c>
      <c r="DNF846" s="15" t="s">
        <v>1784</v>
      </c>
      <c r="DNG846" s="15" t="s">
        <v>1784</v>
      </c>
      <c r="DNH846" s="15" t="s">
        <v>1784</v>
      </c>
      <c r="DNI846" s="15" t="s">
        <v>1784</v>
      </c>
      <c r="DNJ846" s="15" t="s">
        <v>1784</v>
      </c>
      <c r="DNK846" s="15" t="s">
        <v>1784</v>
      </c>
      <c r="DNL846" s="15" t="s">
        <v>1784</v>
      </c>
      <c r="DNM846" s="15" t="s">
        <v>1784</v>
      </c>
      <c r="DNN846" s="15" t="s">
        <v>1784</v>
      </c>
      <c r="DNO846" s="15" t="s">
        <v>1784</v>
      </c>
      <c r="DNP846" s="15" t="s">
        <v>1784</v>
      </c>
      <c r="DNQ846" s="15" t="s">
        <v>1784</v>
      </c>
      <c r="DNR846" s="15" t="s">
        <v>1784</v>
      </c>
      <c r="DNS846" s="15" t="s">
        <v>1784</v>
      </c>
      <c r="DNT846" s="15" t="s">
        <v>1784</v>
      </c>
      <c r="DNU846" s="15" t="s">
        <v>1784</v>
      </c>
      <c r="DNV846" s="15" t="s">
        <v>1784</v>
      </c>
      <c r="DNW846" s="15" t="s">
        <v>1784</v>
      </c>
      <c r="DNX846" s="15" t="s">
        <v>1784</v>
      </c>
      <c r="DNY846" s="15" t="s">
        <v>1784</v>
      </c>
      <c r="DNZ846" s="15" t="s">
        <v>1784</v>
      </c>
      <c r="DOA846" s="15" t="s">
        <v>1784</v>
      </c>
      <c r="DOB846" s="15" t="s">
        <v>1784</v>
      </c>
      <c r="DOC846" s="15" t="s">
        <v>1784</v>
      </c>
      <c r="DOD846" s="15" t="s">
        <v>1784</v>
      </c>
      <c r="DOE846" s="15" t="s">
        <v>1784</v>
      </c>
      <c r="DOF846" s="15" t="s">
        <v>1784</v>
      </c>
      <c r="DOG846" s="15" t="s">
        <v>1784</v>
      </c>
      <c r="DOH846" s="15" t="s">
        <v>1784</v>
      </c>
      <c r="DOI846" s="15" t="s">
        <v>1784</v>
      </c>
      <c r="DOJ846" s="15" t="s">
        <v>1784</v>
      </c>
      <c r="DOK846" s="15" t="s">
        <v>1784</v>
      </c>
      <c r="DOL846" s="15" t="s">
        <v>1784</v>
      </c>
      <c r="DOM846" s="15" t="s">
        <v>1784</v>
      </c>
      <c r="DON846" s="15" t="s">
        <v>1784</v>
      </c>
      <c r="DOO846" s="15" t="s">
        <v>1784</v>
      </c>
      <c r="DOP846" s="15" t="s">
        <v>1784</v>
      </c>
      <c r="DOQ846" s="15" t="s">
        <v>1784</v>
      </c>
      <c r="DOR846" s="15" t="s">
        <v>1784</v>
      </c>
      <c r="DOS846" s="15" t="s">
        <v>1784</v>
      </c>
      <c r="DOT846" s="15" t="s">
        <v>1784</v>
      </c>
      <c r="DOU846" s="15" t="s">
        <v>1784</v>
      </c>
      <c r="DOV846" s="15" t="s">
        <v>1784</v>
      </c>
      <c r="DOW846" s="15" t="s">
        <v>1784</v>
      </c>
      <c r="DOX846" s="15" t="s">
        <v>1784</v>
      </c>
      <c r="DOY846" s="15" t="s">
        <v>1784</v>
      </c>
      <c r="DOZ846" s="15" t="s">
        <v>1784</v>
      </c>
      <c r="DPA846" s="15" t="s">
        <v>1784</v>
      </c>
      <c r="DPB846" s="15" t="s">
        <v>1784</v>
      </c>
      <c r="DPC846" s="15" t="s">
        <v>1784</v>
      </c>
      <c r="DPD846" s="15" t="s">
        <v>1784</v>
      </c>
      <c r="DPE846" s="15" t="s">
        <v>1784</v>
      </c>
      <c r="DPF846" s="15" t="s">
        <v>1784</v>
      </c>
      <c r="DPG846" s="15" t="s">
        <v>1784</v>
      </c>
      <c r="DPH846" s="15" t="s">
        <v>1784</v>
      </c>
      <c r="DPI846" s="15" t="s">
        <v>1784</v>
      </c>
      <c r="DPJ846" s="15" t="s">
        <v>1784</v>
      </c>
      <c r="DPK846" s="15" t="s">
        <v>1784</v>
      </c>
      <c r="DPL846" s="15" t="s">
        <v>1784</v>
      </c>
      <c r="DPM846" s="15" t="s">
        <v>1784</v>
      </c>
      <c r="DPN846" s="15" t="s">
        <v>1784</v>
      </c>
      <c r="DPO846" s="15" t="s">
        <v>1784</v>
      </c>
      <c r="DPP846" s="15" t="s">
        <v>1784</v>
      </c>
      <c r="DPQ846" s="15" t="s">
        <v>1784</v>
      </c>
      <c r="DPR846" s="15" t="s">
        <v>1784</v>
      </c>
      <c r="DPS846" s="15" t="s">
        <v>1784</v>
      </c>
      <c r="DPT846" s="15" t="s">
        <v>1784</v>
      </c>
      <c r="DPU846" s="15" t="s">
        <v>1784</v>
      </c>
      <c r="DPV846" s="15" t="s">
        <v>1784</v>
      </c>
      <c r="DPW846" s="15" t="s">
        <v>1784</v>
      </c>
      <c r="DPX846" s="15" t="s">
        <v>1784</v>
      </c>
      <c r="DPY846" s="15" t="s">
        <v>1784</v>
      </c>
      <c r="DPZ846" s="15" t="s">
        <v>1784</v>
      </c>
      <c r="DQA846" s="15" t="s">
        <v>1784</v>
      </c>
      <c r="DQB846" s="15" t="s">
        <v>1784</v>
      </c>
      <c r="DQC846" s="15" t="s">
        <v>1784</v>
      </c>
      <c r="DQD846" s="15" t="s">
        <v>1784</v>
      </c>
      <c r="DQE846" s="15" t="s">
        <v>1784</v>
      </c>
      <c r="DQF846" s="15" t="s">
        <v>1784</v>
      </c>
      <c r="DQG846" s="15" t="s">
        <v>1784</v>
      </c>
      <c r="DQH846" s="15" t="s">
        <v>1784</v>
      </c>
      <c r="DQI846" s="15" t="s">
        <v>1784</v>
      </c>
      <c r="DQJ846" s="15" t="s">
        <v>1784</v>
      </c>
      <c r="DQK846" s="15" t="s">
        <v>1784</v>
      </c>
      <c r="DQL846" s="15" t="s">
        <v>1784</v>
      </c>
      <c r="DQM846" s="15" t="s">
        <v>1784</v>
      </c>
      <c r="DQN846" s="15" t="s">
        <v>1784</v>
      </c>
      <c r="DQO846" s="15" t="s">
        <v>1784</v>
      </c>
      <c r="DQP846" s="15" t="s">
        <v>1784</v>
      </c>
      <c r="DQQ846" s="15" t="s">
        <v>1784</v>
      </c>
      <c r="DQR846" s="15" t="s">
        <v>1784</v>
      </c>
      <c r="DQS846" s="15" t="s">
        <v>1784</v>
      </c>
      <c r="DQT846" s="15" t="s">
        <v>1784</v>
      </c>
      <c r="DQU846" s="15" t="s">
        <v>1784</v>
      </c>
      <c r="DQV846" s="15" t="s">
        <v>1784</v>
      </c>
      <c r="DQW846" s="15" t="s">
        <v>1784</v>
      </c>
      <c r="DQX846" s="15" t="s">
        <v>1784</v>
      </c>
      <c r="DQY846" s="15" t="s">
        <v>1784</v>
      </c>
      <c r="DQZ846" s="15" t="s">
        <v>1784</v>
      </c>
      <c r="DRA846" s="15" t="s">
        <v>1784</v>
      </c>
      <c r="DRB846" s="15" t="s">
        <v>1784</v>
      </c>
      <c r="DRC846" s="15" t="s">
        <v>1784</v>
      </c>
      <c r="DRD846" s="15" t="s">
        <v>1784</v>
      </c>
      <c r="DRE846" s="15" t="s">
        <v>1784</v>
      </c>
      <c r="DRF846" s="15" t="s">
        <v>1784</v>
      </c>
      <c r="DRG846" s="15" t="s">
        <v>1784</v>
      </c>
      <c r="DRH846" s="15" t="s">
        <v>1784</v>
      </c>
      <c r="DRI846" s="15" t="s">
        <v>1784</v>
      </c>
      <c r="DRJ846" s="15" t="s">
        <v>1784</v>
      </c>
      <c r="DRK846" s="15" t="s">
        <v>1784</v>
      </c>
      <c r="DRL846" s="15" t="s">
        <v>1784</v>
      </c>
      <c r="DRM846" s="15" t="s">
        <v>1784</v>
      </c>
      <c r="DRN846" s="15" t="s">
        <v>1784</v>
      </c>
      <c r="DRO846" s="15" t="s">
        <v>1784</v>
      </c>
      <c r="DRP846" s="15" t="s">
        <v>1784</v>
      </c>
      <c r="DRQ846" s="15" t="s">
        <v>1784</v>
      </c>
      <c r="DRR846" s="15" t="s">
        <v>1784</v>
      </c>
      <c r="DRS846" s="15" t="s">
        <v>1784</v>
      </c>
      <c r="DRT846" s="15" t="s">
        <v>1784</v>
      </c>
      <c r="DRU846" s="15" t="s">
        <v>1784</v>
      </c>
      <c r="DRV846" s="15" t="s">
        <v>1784</v>
      </c>
      <c r="DRW846" s="15" t="s">
        <v>1784</v>
      </c>
      <c r="DRX846" s="15" t="s">
        <v>1784</v>
      </c>
      <c r="DRY846" s="15" t="s">
        <v>1784</v>
      </c>
      <c r="DRZ846" s="15" t="s">
        <v>1784</v>
      </c>
      <c r="DSA846" s="15" t="s">
        <v>1784</v>
      </c>
      <c r="DSB846" s="15" t="s">
        <v>1784</v>
      </c>
      <c r="DSC846" s="15" t="s">
        <v>1784</v>
      </c>
      <c r="DSD846" s="15" t="s">
        <v>1784</v>
      </c>
      <c r="DSE846" s="15" t="s">
        <v>1784</v>
      </c>
      <c r="DSF846" s="15" t="s">
        <v>1784</v>
      </c>
      <c r="DSG846" s="15" t="s">
        <v>1784</v>
      </c>
      <c r="DSH846" s="15" t="s">
        <v>1784</v>
      </c>
      <c r="DSI846" s="15" t="s">
        <v>1784</v>
      </c>
      <c r="DSJ846" s="15" t="s">
        <v>1784</v>
      </c>
      <c r="DSK846" s="15" t="s">
        <v>1784</v>
      </c>
      <c r="DSL846" s="15" t="s">
        <v>1784</v>
      </c>
      <c r="DSM846" s="15" t="s">
        <v>1784</v>
      </c>
      <c r="DSN846" s="15" t="s">
        <v>1784</v>
      </c>
      <c r="DSO846" s="15" t="s">
        <v>1784</v>
      </c>
      <c r="DSP846" s="15" t="s">
        <v>1784</v>
      </c>
      <c r="DSQ846" s="15" t="s">
        <v>1784</v>
      </c>
      <c r="DSR846" s="15" t="s">
        <v>1784</v>
      </c>
      <c r="DSS846" s="15" t="s">
        <v>1784</v>
      </c>
      <c r="DST846" s="15" t="s">
        <v>1784</v>
      </c>
      <c r="DSU846" s="15" t="s">
        <v>1784</v>
      </c>
      <c r="DSV846" s="15" t="s">
        <v>1784</v>
      </c>
      <c r="DSW846" s="15" t="s">
        <v>1784</v>
      </c>
      <c r="DSX846" s="15" t="s">
        <v>1784</v>
      </c>
      <c r="DSY846" s="15" t="s">
        <v>1784</v>
      </c>
      <c r="DSZ846" s="15" t="s">
        <v>1784</v>
      </c>
      <c r="DTA846" s="15" t="s">
        <v>1784</v>
      </c>
      <c r="DTB846" s="15" t="s">
        <v>1784</v>
      </c>
      <c r="DTC846" s="15" t="s">
        <v>1784</v>
      </c>
      <c r="DTD846" s="15" t="s">
        <v>1784</v>
      </c>
      <c r="DTE846" s="15" t="s">
        <v>1784</v>
      </c>
      <c r="DTF846" s="15" t="s">
        <v>1784</v>
      </c>
      <c r="DTG846" s="15" t="s">
        <v>1784</v>
      </c>
      <c r="DTH846" s="15" t="s">
        <v>1784</v>
      </c>
      <c r="DTI846" s="15" t="s">
        <v>1784</v>
      </c>
      <c r="DTJ846" s="15" t="s">
        <v>1784</v>
      </c>
      <c r="DTK846" s="15" t="s">
        <v>1784</v>
      </c>
      <c r="DTL846" s="15" t="s">
        <v>1784</v>
      </c>
      <c r="DTM846" s="15" t="s">
        <v>1784</v>
      </c>
      <c r="DTN846" s="15" t="s">
        <v>1784</v>
      </c>
      <c r="DTO846" s="15" t="s">
        <v>1784</v>
      </c>
      <c r="DTP846" s="15" t="s">
        <v>1784</v>
      </c>
      <c r="DTQ846" s="15" t="s">
        <v>1784</v>
      </c>
      <c r="DTR846" s="15" t="s">
        <v>1784</v>
      </c>
      <c r="DTS846" s="15" t="s">
        <v>1784</v>
      </c>
      <c r="DTT846" s="15" t="s">
        <v>1784</v>
      </c>
      <c r="DTU846" s="15" t="s">
        <v>1784</v>
      </c>
      <c r="DTV846" s="15" t="s">
        <v>1784</v>
      </c>
      <c r="DTW846" s="15" t="s">
        <v>1784</v>
      </c>
      <c r="DTX846" s="15" t="s">
        <v>1784</v>
      </c>
      <c r="DTY846" s="15" t="s">
        <v>1784</v>
      </c>
      <c r="DTZ846" s="15" t="s">
        <v>1784</v>
      </c>
      <c r="DUA846" s="15" t="s">
        <v>1784</v>
      </c>
      <c r="DUB846" s="15" t="s">
        <v>1784</v>
      </c>
      <c r="DUC846" s="15" t="s">
        <v>1784</v>
      </c>
      <c r="DUD846" s="15" t="s">
        <v>1784</v>
      </c>
      <c r="DUE846" s="15" t="s">
        <v>1784</v>
      </c>
      <c r="DUF846" s="15" t="s">
        <v>1784</v>
      </c>
      <c r="DUG846" s="15" t="s">
        <v>1784</v>
      </c>
      <c r="DUH846" s="15" t="s">
        <v>1784</v>
      </c>
      <c r="DUI846" s="15" t="s">
        <v>1784</v>
      </c>
      <c r="DUJ846" s="15" t="s">
        <v>1784</v>
      </c>
      <c r="DUK846" s="15" t="s">
        <v>1784</v>
      </c>
      <c r="DUL846" s="15" t="s">
        <v>1784</v>
      </c>
      <c r="DUM846" s="15" t="s">
        <v>1784</v>
      </c>
      <c r="DUN846" s="15" t="s">
        <v>1784</v>
      </c>
      <c r="DUO846" s="15" t="s">
        <v>1784</v>
      </c>
      <c r="DUP846" s="15" t="s">
        <v>1784</v>
      </c>
      <c r="DUQ846" s="15" t="s">
        <v>1784</v>
      </c>
      <c r="DUR846" s="15" t="s">
        <v>1784</v>
      </c>
      <c r="DUS846" s="15" t="s">
        <v>1784</v>
      </c>
      <c r="DUT846" s="15" t="s">
        <v>1784</v>
      </c>
      <c r="DUU846" s="15" t="s">
        <v>1784</v>
      </c>
      <c r="DUV846" s="15" t="s">
        <v>1784</v>
      </c>
      <c r="DUW846" s="15" t="s">
        <v>1784</v>
      </c>
      <c r="DUX846" s="15" t="s">
        <v>1784</v>
      </c>
      <c r="DUY846" s="15" t="s">
        <v>1784</v>
      </c>
      <c r="DUZ846" s="15" t="s">
        <v>1784</v>
      </c>
      <c r="DVA846" s="15" t="s">
        <v>1784</v>
      </c>
      <c r="DVB846" s="15" t="s">
        <v>1784</v>
      </c>
      <c r="DVC846" s="15" t="s">
        <v>1784</v>
      </c>
      <c r="DVD846" s="15" t="s">
        <v>1784</v>
      </c>
      <c r="DVE846" s="15" t="s">
        <v>1784</v>
      </c>
      <c r="DVF846" s="15" t="s">
        <v>1784</v>
      </c>
      <c r="DVG846" s="15" t="s">
        <v>1784</v>
      </c>
      <c r="DVH846" s="15" t="s">
        <v>1784</v>
      </c>
      <c r="DVI846" s="15" t="s">
        <v>1784</v>
      </c>
      <c r="DVJ846" s="15" t="s">
        <v>1784</v>
      </c>
      <c r="DVK846" s="15" t="s">
        <v>1784</v>
      </c>
      <c r="DVL846" s="15" t="s">
        <v>1784</v>
      </c>
      <c r="DVM846" s="15" t="s">
        <v>1784</v>
      </c>
      <c r="DVN846" s="15" t="s">
        <v>1784</v>
      </c>
      <c r="DVO846" s="15" t="s">
        <v>1784</v>
      </c>
      <c r="DVP846" s="15" t="s">
        <v>1784</v>
      </c>
      <c r="DVQ846" s="15" t="s">
        <v>1784</v>
      </c>
      <c r="DVR846" s="15" t="s">
        <v>1784</v>
      </c>
      <c r="DVS846" s="15" t="s">
        <v>1784</v>
      </c>
      <c r="DVT846" s="15" t="s">
        <v>1784</v>
      </c>
      <c r="DVU846" s="15" t="s">
        <v>1784</v>
      </c>
      <c r="DVV846" s="15" t="s">
        <v>1784</v>
      </c>
      <c r="DVW846" s="15" t="s">
        <v>1784</v>
      </c>
      <c r="DVX846" s="15" t="s">
        <v>1784</v>
      </c>
      <c r="DVY846" s="15" t="s">
        <v>1784</v>
      </c>
      <c r="DVZ846" s="15" t="s">
        <v>1784</v>
      </c>
      <c r="DWA846" s="15" t="s">
        <v>1784</v>
      </c>
      <c r="DWB846" s="15" t="s">
        <v>1784</v>
      </c>
      <c r="DWC846" s="15" t="s">
        <v>1784</v>
      </c>
      <c r="DWD846" s="15" t="s">
        <v>1784</v>
      </c>
      <c r="DWE846" s="15" t="s">
        <v>1784</v>
      </c>
      <c r="DWF846" s="15" t="s">
        <v>1784</v>
      </c>
      <c r="DWG846" s="15" t="s">
        <v>1784</v>
      </c>
      <c r="DWH846" s="15" t="s">
        <v>1784</v>
      </c>
      <c r="DWI846" s="15" t="s">
        <v>1784</v>
      </c>
      <c r="DWJ846" s="15" t="s">
        <v>1784</v>
      </c>
      <c r="DWK846" s="15" t="s">
        <v>1784</v>
      </c>
      <c r="DWL846" s="15" t="s">
        <v>1784</v>
      </c>
      <c r="DWM846" s="15" t="s">
        <v>1784</v>
      </c>
      <c r="DWN846" s="15" t="s">
        <v>1784</v>
      </c>
      <c r="DWO846" s="15" t="s">
        <v>1784</v>
      </c>
      <c r="DWP846" s="15" t="s">
        <v>1784</v>
      </c>
      <c r="DWQ846" s="15" t="s">
        <v>1784</v>
      </c>
      <c r="DWR846" s="15" t="s">
        <v>1784</v>
      </c>
      <c r="DWS846" s="15" t="s">
        <v>1784</v>
      </c>
      <c r="DWT846" s="15" t="s">
        <v>1784</v>
      </c>
      <c r="DWU846" s="15" t="s">
        <v>1784</v>
      </c>
      <c r="DWV846" s="15" t="s">
        <v>1784</v>
      </c>
      <c r="DWW846" s="15" t="s">
        <v>1784</v>
      </c>
      <c r="DWX846" s="15" t="s">
        <v>1784</v>
      </c>
      <c r="DWY846" s="15" t="s">
        <v>1784</v>
      </c>
      <c r="DWZ846" s="15" t="s">
        <v>1784</v>
      </c>
      <c r="DXA846" s="15" t="s">
        <v>1784</v>
      </c>
      <c r="DXB846" s="15" t="s">
        <v>1784</v>
      </c>
      <c r="DXC846" s="15" t="s">
        <v>1784</v>
      </c>
      <c r="DXD846" s="15" t="s">
        <v>1784</v>
      </c>
      <c r="DXE846" s="15" t="s">
        <v>1784</v>
      </c>
      <c r="DXF846" s="15" t="s">
        <v>1784</v>
      </c>
      <c r="DXG846" s="15" t="s">
        <v>1784</v>
      </c>
      <c r="DXH846" s="15" t="s">
        <v>1784</v>
      </c>
      <c r="DXI846" s="15" t="s">
        <v>1784</v>
      </c>
      <c r="DXJ846" s="15" t="s">
        <v>1784</v>
      </c>
      <c r="DXK846" s="15" t="s">
        <v>1784</v>
      </c>
      <c r="DXL846" s="15" t="s">
        <v>1784</v>
      </c>
      <c r="DXM846" s="15" t="s">
        <v>1784</v>
      </c>
      <c r="DXN846" s="15" t="s">
        <v>1784</v>
      </c>
      <c r="DXO846" s="15" t="s">
        <v>1784</v>
      </c>
      <c r="DXP846" s="15" t="s">
        <v>1784</v>
      </c>
      <c r="DXQ846" s="15" t="s">
        <v>1784</v>
      </c>
      <c r="DXR846" s="15" t="s">
        <v>1784</v>
      </c>
      <c r="DXS846" s="15" t="s">
        <v>1784</v>
      </c>
      <c r="DXT846" s="15" t="s">
        <v>1784</v>
      </c>
      <c r="DXU846" s="15" t="s">
        <v>1784</v>
      </c>
      <c r="DXV846" s="15" t="s">
        <v>1784</v>
      </c>
      <c r="DXW846" s="15" t="s">
        <v>1784</v>
      </c>
      <c r="DXX846" s="15" t="s">
        <v>1784</v>
      </c>
      <c r="DXY846" s="15" t="s">
        <v>1784</v>
      </c>
      <c r="DXZ846" s="15" t="s">
        <v>1784</v>
      </c>
      <c r="DYA846" s="15" t="s">
        <v>1784</v>
      </c>
      <c r="DYB846" s="15" t="s">
        <v>1784</v>
      </c>
      <c r="DYC846" s="15" t="s">
        <v>1784</v>
      </c>
      <c r="DYD846" s="15" t="s">
        <v>1784</v>
      </c>
      <c r="DYE846" s="15" t="s">
        <v>1784</v>
      </c>
      <c r="DYF846" s="15" t="s">
        <v>1784</v>
      </c>
      <c r="DYG846" s="15" t="s">
        <v>1784</v>
      </c>
      <c r="DYH846" s="15" t="s">
        <v>1784</v>
      </c>
      <c r="DYI846" s="15" t="s">
        <v>1784</v>
      </c>
      <c r="DYJ846" s="15" t="s">
        <v>1784</v>
      </c>
      <c r="DYK846" s="15" t="s">
        <v>1784</v>
      </c>
      <c r="DYL846" s="15" t="s">
        <v>1784</v>
      </c>
      <c r="DYM846" s="15" t="s">
        <v>1784</v>
      </c>
      <c r="DYN846" s="15" t="s">
        <v>1784</v>
      </c>
      <c r="DYO846" s="15" t="s">
        <v>1784</v>
      </c>
      <c r="DYP846" s="15" t="s">
        <v>1784</v>
      </c>
      <c r="DYQ846" s="15" t="s">
        <v>1784</v>
      </c>
      <c r="DYR846" s="15" t="s">
        <v>1784</v>
      </c>
      <c r="DYS846" s="15" t="s">
        <v>1784</v>
      </c>
      <c r="DYT846" s="15" t="s">
        <v>1784</v>
      </c>
      <c r="DYU846" s="15" t="s">
        <v>1784</v>
      </c>
      <c r="DYV846" s="15" t="s">
        <v>1784</v>
      </c>
      <c r="DYW846" s="15" t="s">
        <v>1784</v>
      </c>
      <c r="DYX846" s="15" t="s">
        <v>1784</v>
      </c>
      <c r="DYY846" s="15" t="s">
        <v>1784</v>
      </c>
      <c r="DYZ846" s="15" t="s">
        <v>1784</v>
      </c>
      <c r="DZA846" s="15" t="s">
        <v>1784</v>
      </c>
      <c r="DZB846" s="15" t="s">
        <v>1784</v>
      </c>
      <c r="DZC846" s="15" t="s">
        <v>1784</v>
      </c>
      <c r="DZD846" s="15" t="s">
        <v>1784</v>
      </c>
      <c r="DZE846" s="15" t="s">
        <v>1784</v>
      </c>
      <c r="DZF846" s="15" t="s">
        <v>1784</v>
      </c>
      <c r="DZG846" s="15" t="s">
        <v>1784</v>
      </c>
      <c r="DZH846" s="15" t="s">
        <v>1784</v>
      </c>
      <c r="DZI846" s="15" t="s">
        <v>1784</v>
      </c>
      <c r="DZJ846" s="15" t="s">
        <v>1784</v>
      </c>
      <c r="DZK846" s="15" t="s">
        <v>1784</v>
      </c>
      <c r="DZL846" s="15" t="s">
        <v>1784</v>
      </c>
      <c r="DZM846" s="15" t="s">
        <v>1784</v>
      </c>
      <c r="DZN846" s="15" t="s">
        <v>1784</v>
      </c>
      <c r="DZO846" s="15" t="s">
        <v>1784</v>
      </c>
      <c r="DZP846" s="15" t="s">
        <v>1784</v>
      </c>
      <c r="DZQ846" s="15" t="s">
        <v>1784</v>
      </c>
      <c r="DZR846" s="15" t="s">
        <v>1784</v>
      </c>
      <c r="DZS846" s="15" t="s">
        <v>1784</v>
      </c>
      <c r="DZT846" s="15" t="s">
        <v>1784</v>
      </c>
      <c r="DZU846" s="15" t="s">
        <v>1784</v>
      </c>
      <c r="DZV846" s="15" t="s">
        <v>1784</v>
      </c>
      <c r="DZW846" s="15" t="s">
        <v>1784</v>
      </c>
      <c r="DZX846" s="15" t="s">
        <v>1784</v>
      </c>
      <c r="DZY846" s="15" t="s">
        <v>1784</v>
      </c>
      <c r="DZZ846" s="15" t="s">
        <v>1784</v>
      </c>
      <c r="EAA846" s="15" t="s">
        <v>1784</v>
      </c>
      <c r="EAB846" s="15" t="s">
        <v>1784</v>
      </c>
      <c r="EAC846" s="15" t="s">
        <v>1784</v>
      </c>
      <c r="EAD846" s="15" t="s">
        <v>1784</v>
      </c>
      <c r="EAE846" s="15" t="s">
        <v>1784</v>
      </c>
      <c r="EAF846" s="15" t="s">
        <v>1784</v>
      </c>
      <c r="EAG846" s="15" t="s">
        <v>1784</v>
      </c>
      <c r="EAH846" s="15" t="s">
        <v>1784</v>
      </c>
      <c r="EAI846" s="15" t="s">
        <v>1784</v>
      </c>
      <c r="EAJ846" s="15" t="s">
        <v>1784</v>
      </c>
      <c r="EAK846" s="15" t="s">
        <v>1784</v>
      </c>
      <c r="EAL846" s="15" t="s">
        <v>1784</v>
      </c>
      <c r="EAM846" s="15" t="s">
        <v>1784</v>
      </c>
      <c r="EAN846" s="15" t="s">
        <v>1784</v>
      </c>
      <c r="EAO846" s="15" t="s">
        <v>1784</v>
      </c>
      <c r="EAP846" s="15" t="s">
        <v>1784</v>
      </c>
      <c r="EAQ846" s="15" t="s">
        <v>1784</v>
      </c>
      <c r="EAR846" s="15" t="s">
        <v>1784</v>
      </c>
      <c r="EAS846" s="15" t="s">
        <v>1784</v>
      </c>
      <c r="EAT846" s="15" t="s">
        <v>1784</v>
      </c>
      <c r="EAU846" s="15" t="s">
        <v>1784</v>
      </c>
      <c r="EAV846" s="15" t="s">
        <v>1784</v>
      </c>
      <c r="EAW846" s="15" t="s">
        <v>1784</v>
      </c>
      <c r="EAX846" s="15" t="s">
        <v>1784</v>
      </c>
      <c r="EAY846" s="15" t="s">
        <v>1784</v>
      </c>
      <c r="EAZ846" s="15" t="s">
        <v>1784</v>
      </c>
      <c r="EBA846" s="15" t="s">
        <v>1784</v>
      </c>
      <c r="EBB846" s="15" t="s">
        <v>1784</v>
      </c>
      <c r="EBC846" s="15" t="s">
        <v>1784</v>
      </c>
      <c r="EBD846" s="15" t="s">
        <v>1784</v>
      </c>
      <c r="EBE846" s="15" t="s">
        <v>1784</v>
      </c>
      <c r="EBF846" s="15" t="s">
        <v>1784</v>
      </c>
      <c r="EBG846" s="15" t="s">
        <v>1784</v>
      </c>
      <c r="EBH846" s="15" t="s">
        <v>1784</v>
      </c>
      <c r="EBI846" s="15" t="s">
        <v>1784</v>
      </c>
      <c r="EBJ846" s="15" t="s">
        <v>1784</v>
      </c>
      <c r="EBK846" s="15" t="s">
        <v>1784</v>
      </c>
      <c r="EBL846" s="15" t="s">
        <v>1784</v>
      </c>
      <c r="EBM846" s="15" t="s">
        <v>1784</v>
      </c>
      <c r="EBN846" s="15" t="s">
        <v>1784</v>
      </c>
      <c r="EBO846" s="15" t="s">
        <v>1784</v>
      </c>
      <c r="EBP846" s="15" t="s">
        <v>1784</v>
      </c>
      <c r="EBQ846" s="15" t="s">
        <v>1784</v>
      </c>
      <c r="EBR846" s="15" t="s">
        <v>1784</v>
      </c>
      <c r="EBS846" s="15" t="s">
        <v>1784</v>
      </c>
      <c r="EBT846" s="15" t="s">
        <v>1784</v>
      </c>
      <c r="EBU846" s="15" t="s">
        <v>1784</v>
      </c>
      <c r="EBV846" s="15" t="s">
        <v>1784</v>
      </c>
      <c r="EBW846" s="15" t="s">
        <v>1784</v>
      </c>
      <c r="EBX846" s="15" t="s">
        <v>1784</v>
      </c>
      <c r="EBY846" s="15" t="s">
        <v>1784</v>
      </c>
      <c r="EBZ846" s="15" t="s">
        <v>1784</v>
      </c>
      <c r="ECA846" s="15" t="s">
        <v>1784</v>
      </c>
      <c r="ECB846" s="15" t="s">
        <v>1784</v>
      </c>
      <c r="ECC846" s="15" t="s">
        <v>1784</v>
      </c>
      <c r="ECD846" s="15" t="s">
        <v>1784</v>
      </c>
      <c r="ECE846" s="15" t="s">
        <v>1784</v>
      </c>
      <c r="ECF846" s="15" t="s">
        <v>1784</v>
      </c>
      <c r="ECG846" s="15" t="s">
        <v>1784</v>
      </c>
      <c r="ECH846" s="15" t="s">
        <v>1784</v>
      </c>
      <c r="ECI846" s="15" t="s">
        <v>1784</v>
      </c>
      <c r="ECJ846" s="15" t="s">
        <v>1784</v>
      </c>
      <c r="ECK846" s="15" t="s">
        <v>1784</v>
      </c>
      <c r="ECL846" s="15" t="s">
        <v>1784</v>
      </c>
      <c r="ECM846" s="15" t="s">
        <v>1784</v>
      </c>
      <c r="ECN846" s="15" t="s">
        <v>1784</v>
      </c>
      <c r="ECO846" s="15" t="s">
        <v>1784</v>
      </c>
      <c r="ECP846" s="15" t="s">
        <v>1784</v>
      </c>
      <c r="ECQ846" s="15" t="s">
        <v>1784</v>
      </c>
      <c r="ECR846" s="15" t="s">
        <v>1784</v>
      </c>
      <c r="ECS846" s="15" t="s">
        <v>1784</v>
      </c>
      <c r="ECT846" s="15" t="s">
        <v>1784</v>
      </c>
      <c r="ECU846" s="15" t="s">
        <v>1784</v>
      </c>
      <c r="ECV846" s="15" t="s">
        <v>1784</v>
      </c>
      <c r="ECW846" s="15" t="s">
        <v>1784</v>
      </c>
      <c r="ECX846" s="15" t="s">
        <v>1784</v>
      </c>
      <c r="ECY846" s="15" t="s">
        <v>1784</v>
      </c>
      <c r="ECZ846" s="15" t="s">
        <v>1784</v>
      </c>
      <c r="EDA846" s="15" t="s">
        <v>1784</v>
      </c>
      <c r="EDB846" s="15" t="s">
        <v>1784</v>
      </c>
      <c r="EDC846" s="15" t="s">
        <v>1784</v>
      </c>
      <c r="EDD846" s="15" t="s">
        <v>1784</v>
      </c>
      <c r="EDE846" s="15" t="s">
        <v>1784</v>
      </c>
      <c r="EDF846" s="15" t="s">
        <v>1784</v>
      </c>
      <c r="EDG846" s="15" t="s">
        <v>1784</v>
      </c>
      <c r="EDH846" s="15" t="s">
        <v>1784</v>
      </c>
      <c r="EDI846" s="15" t="s">
        <v>1784</v>
      </c>
      <c r="EDJ846" s="15" t="s">
        <v>1784</v>
      </c>
      <c r="EDK846" s="15" t="s">
        <v>1784</v>
      </c>
      <c r="EDL846" s="15" t="s">
        <v>1784</v>
      </c>
      <c r="EDM846" s="15" t="s">
        <v>1784</v>
      </c>
      <c r="EDN846" s="15" t="s">
        <v>1784</v>
      </c>
      <c r="EDO846" s="15" t="s">
        <v>1784</v>
      </c>
      <c r="EDP846" s="15" t="s">
        <v>1784</v>
      </c>
      <c r="EDQ846" s="15" t="s">
        <v>1784</v>
      </c>
      <c r="EDR846" s="15" t="s">
        <v>1784</v>
      </c>
      <c r="EDS846" s="15" t="s">
        <v>1784</v>
      </c>
      <c r="EDT846" s="15" t="s">
        <v>1784</v>
      </c>
      <c r="EDU846" s="15" t="s">
        <v>1784</v>
      </c>
      <c r="EDV846" s="15" t="s">
        <v>1784</v>
      </c>
      <c r="EDW846" s="15" t="s">
        <v>1784</v>
      </c>
      <c r="EDX846" s="15" t="s">
        <v>1784</v>
      </c>
      <c r="EDY846" s="15" t="s">
        <v>1784</v>
      </c>
      <c r="EDZ846" s="15" t="s">
        <v>1784</v>
      </c>
      <c r="EEA846" s="15" t="s">
        <v>1784</v>
      </c>
      <c r="EEB846" s="15" t="s">
        <v>1784</v>
      </c>
      <c r="EEC846" s="15" t="s">
        <v>1784</v>
      </c>
      <c r="EED846" s="15" t="s">
        <v>1784</v>
      </c>
      <c r="EEE846" s="15" t="s">
        <v>1784</v>
      </c>
      <c r="EEF846" s="15" t="s">
        <v>1784</v>
      </c>
      <c r="EEG846" s="15" t="s">
        <v>1784</v>
      </c>
      <c r="EEH846" s="15" t="s">
        <v>1784</v>
      </c>
      <c r="EEI846" s="15" t="s">
        <v>1784</v>
      </c>
      <c r="EEJ846" s="15" t="s">
        <v>1784</v>
      </c>
      <c r="EEK846" s="15" t="s">
        <v>1784</v>
      </c>
      <c r="EEL846" s="15" t="s">
        <v>1784</v>
      </c>
      <c r="EEM846" s="15" t="s">
        <v>1784</v>
      </c>
      <c r="EEN846" s="15" t="s">
        <v>1784</v>
      </c>
      <c r="EEO846" s="15" t="s">
        <v>1784</v>
      </c>
      <c r="EEP846" s="15" t="s">
        <v>1784</v>
      </c>
      <c r="EEQ846" s="15" t="s">
        <v>1784</v>
      </c>
      <c r="EER846" s="15" t="s">
        <v>1784</v>
      </c>
      <c r="EES846" s="15" t="s">
        <v>1784</v>
      </c>
      <c r="EET846" s="15" t="s">
        <v>1784</v>
      </c>
      <c r="EEU846" s="15" t="s">
        <v>1784</v>
      </c>
      <c r="EEV846" s="15" t="s">
        <v>1784</v>
      </c>
      <c r="EEW846" s="15" t="s">
        <v>1784</v>
      </c>
      <c r="EEX846" s="15" t="s">
        <v>1784</v>
      </c>
      <c r="EEY846" s="15" t="s">
        <v>1784</v>
      </c>
      <c r="EEZ846" s="15" t="s">
        <v>1784</v>
      </c>
      <c r="EFA846" s="15" t="s">
        <v>1784</v>
      </c>
      <c r="EFB846" s="15" t="s">
        <v>1784</v>
      </c>
      <c r="EFC846" s="15" t="s">
        <v>1784</v>
      </c>
      <c r="EFD846" s="15" t="s">
        <v>1784</v>
      </c>
      <c r="EFE846" s="15" t="s">
        <v>1784</v>
      </c>
      <c r="EFF846" s="15" t="s">
        <v>1784</v>
      </c>
      <c r="EFG846" s="15" t="s">
        <v>1784</v>
      </c>
      <c r="EFH846" s="15" t="s">
        <v>1784</v>
      </c>
      <c r="EFI846" s="15" t="s">
        <v>1784</v>
      </c>
      <c r="EFJ846" s="15" t="s">
        <v>1784</v>
      </c>
      <c r="EFK846" s="15" t="s">
        <v>1784</v>
      </c>
      <c r="EFL846" s="15" t="s">
        <v>1784</v>
      </c>
      <c r="EFM846" s="15" t="s">
        <v>1784</v>
      </c>
      <c r="EFN846" s="15" t="s">
        <v>1784</v>
      </c>
      <c r="EFO846" s="15" t="s">
        <v>1784</v>
      </c>
      <c r="EFP846" s="15" t="s">
        <v>1784</v>
      </c>
      <c r="EFQ846" s="15" t="s">
        <v>1784</v>
      </c>
      <c r="EFR846" s="15" t="s">
        <v>1784</v>
      </c>
      <c r="EFS846" s="15" t="s">
        <v>1784</v>
      </c>
      <c r="EFT846" s="15" t="s">
        <v>1784</v>
      </c>
      <c r="EFU846" s="15" t="s">
        <v>1784</v>
      </c>
      <c r="EFV846" s="15" t="s">
        <v>1784</v>
      </c>
      <c r="EFW846" s="15" t="s">
        <v>1784</v>
      </c>
      <c r="EFX846" s="15" t="s">
        <v>1784</v>
      </c>
      <c r="EFY846" s="15" t="s">
        <v>1784</v>
      </c>
      <c r="EFZ846" s="15" t="s">
        <v>1784</v>
      </c>
      <c r="EGA846" s="15" t="s">
        <v>1784</v>
      </c>
      <c r="EGB846" s="15" t="s">
        <v>1784</v>
      </c>
      <c r="EGC846" s="15" t="s">
        <v>1784</v>
      </c>
      <c r="EGD846" s="15" t="s">
        <v>1784</v>
      </c>
      <c r="EGE846" s="15" t="s">
        <v>1784</v>
      </c>
      <c r="EGF846" s="15" t="s">
        <v>1784</v>
      </c>
      <c r="EGG846" s="15" t="s">
        <v>1784</v>
      </c>
      <c r="EGH846" s="15" t="s">
        <v>1784</v>
      </c>
      <c r="EGI846" s="15" t="s">
        <v>1784</v>
      </c>
      <c r="EGJ846" s="15" t="s">
        <v>1784</v>
      </c>
      <c r="EGK846" s="15" t="s">
        <v>1784</v>
      </c>
      <c r="EGL846" s="15" t="s">
        <v>1784</v>
      </c>
      <c r="EGM846" s="15" t="s">
        <v>1784</v>
      </c>
      <c r="EGN846" s="15" t="s">
        <v>1784</v>
      </c>
      <c r="EGO846" s="15" t="s">
        <v>1784</v>
      </c>
      <c r="EGP846" s="15" t="s">
        <v>1784</v>
      </c>
      <c r="EGQ846" s="15" t="s">
        <v>1784</v>
      </c>
      <c r="EGR846" s="15" t="s">
        <v>1784</v>
      </c>
      <c r="EGS846" s="15" t="s">
        <v>1784</v>
      </c>
      <c r="EGT846" s="15" t="s">
        <v>1784</v>
      </c>
      <c r="EGU846" s="15" t="s">
        <v>1784</v>
      </c>
      <c r="EGV846" s="15" t="s">
        <v>1784</v>
      </c>
      <c r="EGW846" s="15" t="s">
        <v>1784</v>
      </c>
      <c r="EGX846" s="15" t="s">
        <v>1784</v>
      </c>
      <c r="EGY846" s="15" t="s">
        <v>1784</v>
      </c>
      <c r="EGZ846" s="15" t="s">
        <v>1784</v>
      </c>
      <c r="EHA846" s="15" t="s">
        <v>1784</v>
      </c>
      <c r="EHB846" s="15" t="s">
        <v>1784</v>
      </c>
      <c r="EHC846" s="15" t="s">
        <v>1784</v>
      </c>
      <c r="EHD846" s="15" t="s">
        <v>1784</v>
      </c>
      <c r="EHE846" s="15" t="s">
        <v>1784</v>
      </c>
      <c r="EHF846" s="15" t="s">
        <v>1784</v>
      </c>
      <c r="EHG846" s="15" t="s">
        <v>1784</v>
      </c>
      <c r="EHH846" s="15" t="s">
        <v>1784</v>
      </c>
      <c r="EHI846" s="15" t="s">
        <v>1784</v>
      </c>
      <c r="EHJ846" s="15" t="s">
        <v>1784</v>
      </c>
      <c r="EHK846" s="15" t="s">
        <v>1784</v>
      </c>
      <c r="EHL846" s="15" t="s">
        <v>1784</v>
      </c>
      <c r="EHM846" s="15" t="s">
        <v>1784</v>
      </c>
      <c r="EHN846" s="15" t="s">
        <v>1784</v>
      </c>
      <c r="EHO846" s="15" t="s">
        <v>1784</v>
      </c>
      <c r="EHP846" s="15" t="s">
        <v>1784</v>
      </c>
      <c r="EHQ846" s="15" t="s">
        <v>1784</v>
      </c>
      <c r="EHR846" s="15" t="s">
        <v>1784</v>
      </c>
      <c r="EHS846" s="15" t="s">
        <v>1784</v>
      </c>
      <c r="EHT846" s="15" t="s">
        <v>1784</v>
      </c>
      <c r="EHU846" s="15" t="s">
        <v>1784</v>
      </c>
      <c r="EHV846" s="15" t="s">
        <v>1784</v>
      </c>
      <c r="EHW846" s="15" t="s">
        <v>1784</v>
      </c>
      <c r="EHX846" s="15" t="s">
        <v>1784</v>
      </c>
      <c r="EHY846" s="15" t="s">
        <v>1784</v>
      </c>
      <c r="EHZ846" s="15" t="s">
        <v>1784</v>
      </c>
      <c r="EIA846" s="15" t="s">
        <v>1784</v>
      </c>
      <c r="EIB846" s="15" t="s">
        <v>1784</v>
      </c>
      <c r="EIC846" s="15" t="s">
        <v>1784</v>
      </c>
      <c r="EID846" s="15" t="s">
        <v>1784</v>
      </c>
      <c r="EIE846" s="15" t="s">
        <v>1784</v>
      </c>
      <c r="EIF846" s="15" t="s">
        <v>1784</v>
      </c>
      <c r="EIG846" s="15" t="s">
        <v>1784</v>
      </c>
      <c r="EIH846" s="15" t="s">
        <v>1784</v>
      </c>
      <c r="EII846" s="15" t="s">
        <v>1784</v>
      </c>
      <c r="EIJ846" s="15" t="s">
        <v>1784</v>
      </c>
      <c r="EIK846" s="15" t="s">
        <v>1784</v>
      </c>
      <c r="EIL846" s="15" t="s">
        <v>1784</v>
      </c>
      <c r="EIM846" s="15" t="s">
        <v>1784</v>
      </c>
      <c r="EIN846" s="15" t="s">
        <v>1784</v>
      </c>
      <c r="EIO846" s="15" t="s">
        <v>1784</v>
      </c>
      <c r="EIP846" s="15" t="s">
        <v>1784</v>
      </c>
      <c r="EIQ846" s="15" t="s">
        <v>1784</v>
      </c>
      <c r="EIR846" s="15" t="s">
        <v>1784</v>
      </c>
      <c r="EIS846" s="15" t="s">
        <v>1784</v>
      </c>
      <c r="EIT846" s="15" t="s">
        <v>1784</v>
      </c>
      <c r="EIU846" s="15" t="s">
        <v>1784</v>
      </c>
      <c r="EIV846" s="15" t="s">
        <v>1784</v>
      </c>
      <c r="EIW846" s="15" t="s">
        <v>1784</v>
      </c>
      <c r="EIX846" s="15" t="s">
        <v>1784</v>
      </c>
      <c r="EIY846" s="15" t="s">
        <v>1784</v>
      </c>
      <c r="EIZ846" s="15" t="s">
        <v>1784</v>
      </c>
      <c r="EJA846" s="15" t="s">
        <v>1784</v>
      </c>
      <c r="EJB846" s="15" t="s">
        <v>1784</v>
      </c>
      <c r="EJC846" s="15" t="s">
        <v>1784</v>
      </c>
      <c r="EJD846" s="15" t="s">
        <v>1784</v>
      </c>
      <c r="EJE846" s="15" t="s">
        <v>1784</v>
      </c>
      <c r="EJF846" s="15" t="s">
        <v>1784</v>
      </c>
      <c r="EJG846" s="15" t="s">
        <v>1784</v>
      </c>
      <c r="EJH846" s="15" t="s">
        <v>1784</v>
      </c>
      <c r="EJI846" s="15" t="s">
        <v>1784</v>
      </c>
      <c r="EJJ846" s="15" t="s">
        <v>1784</v>
      </c>
      <c r="EJK846" s="15" t="s">
        <v>1784</v>
      </c>
      <c r="EJL846" s="15" t="s">
        <v>1784</v>
      </c>
      <c r="EJM846" s="15" t="s">
        <v>1784</v>
      </c>
      <c r="EJN846" s="15" t="s">
        <v>1784</v>
      </c>
      <c r="EJO846" s="15" t="s">
        <v>1784</v>
      </c>
      <c r="EJP846" s="15" t="s">
        <v>1784</v>
      </c>
      <c r="EJQ846" s="15" t="s">
        <v>1784</v>
      </c>
      <c r="EJR846" s="15" t="s">
        <v>1784</v>
      </c>
      <c r="EJS846" s="15" t="s">
        <v>1784</v>
      </c>
      <c r="EJT846" s="15" t="s">
        <v>1784</v>
      </c>
      <c r="EJU846" s="15" t="s">
        <v>1784</v>
      </c>
      <c r="EJV846" s="15" t="s">
        <v>1784</v>
      </c>
      <c r="EJW846" s="15" t="s">
        <v>1784</v>
      </c>
      <c r="EJX846" s="15" t="s">
        <v>1784</v>
      </c>
      <c r="EJY846" s="15" t="s">
        <v>1784</v>
      </c>
      <c r="EJZ846" s="15" t="s">
        <v>1784</v>
      </c>
      <c r="EKA846" s="15" t="s">
        <v>1784</v>
      </c>
      <c r="EKB846" s="15" t="s">
        <v>1784</v>
      </c>
      <c r="EKC846" s="15" t="s">
        <v>1784</v>
      </c>
      <c r="EKD846" s="15" t="s">
        <v>1784</v>
      </c>
      <c r="EKE846" s="15" t="s">
        <v>1784</v>
      </c>
      <c r="EKF846" s="15" t="s">
        <v>1784</v>
      </c>
      <c r="EKG846" s="15" t="s">
        <v>1784</v>
      </c>
      <c r="EKH846" s="15" t="s">
        <v>1784</v>
      </c>
      <c r="EKI846" s="15" t="s">
        <v>1784</v>
      </c>
      <c r="EKJ846" s="15" t="s">
        <v>1784</v>
      </c>
      <c r="EKK846" s="15" t="s">
        <v>1784</v>
      </c>
      <c r="EKL846" s="15" t="s">
        <v>1784</v>
      </c>
      <c r="EKM846" s="15" t="s">
        <v>1784</v>
      </c>
      <c r="EKN846" s="15" t="s">
        <v>1784</v>
      </c>
      <c r="EKO846" s="15" t="s">
        <v>1784</v>
      </c>
      <c r="EKP846" s="15" t="s">
        <v>1784</v>
      </c>
      <c r="EKQ846" s="15" t="s">
        <v>1784</v>
      </c>
      <c r="EKR846" s="15" t="s">
        <v>1784</v>
      </c>
      <c r="EKS846" s="15" t="s">
        <v>1784</v>
      </c>
      <c r="EKT846" s="15" t="s">
        <v>1784</v>
      </c>
      <c r="EKU846" s="15" t="s">
        <v>1784</v>
      </c>
      <c r="EKV846" s="15" t="s">
        <v>1784</v>
      </c>
      <c r="EKW846" s="15" t="s">
        <v>1784</v>
      </c>
      <c r="EKX846" s="15" t="s">
        <v>1784</v>
      </c>
      <c r="EKY846" s="15" t="s">
        <v>1784</v>
      </c>
      <c r="EKZ846" s="15" t="s">
        <v>1784</v>
      </c>
      <c r="ELA846" s="15" t="s">
        <v>1784</v>
      </c>
      <c r="ELB846" s="15" t="s">
        <v>1784</v>
      </c>
      <c r="ELC846" s="15" t="s">
        <v>1784</v>
      </c>
      <c r="ELD846" s="15" t="s">
        <v>1784</v>
      </c>
      <c r="ELE846" s="15" t="s">
        <v>1784</v>
      </c>
      <c r="ELF846" s="15" t="s">
        <v>1784</v>
      </c>
      <c r="ELG846" s="15" t="s">
        <v>1784</v>
      </c>
      <c r="ELH846" s="15" t="s">
        <v>1784</v>
      </c>
      <c r="ELI846" s="15" t="s">
        <v>1784</v>
      </c>
      <c r="ELJ846" s="15" t="s">
        <v>1784</v>
      </c>
      <c r="ELK846" s="15" t="s">
        <v>1784</v>
      </c>
      <c r="ELL846" s="15" t="s">
        <v>1784</v>
      </c>
      <c r="ELM846" s="15" t="s">
        <v>1784</v>
      </c>
      <c r="ELN846" s="15" t="s">
        <v>1784</v>
      </c>
      <c r="ELO846" s="15" t="s">
        <v>1784</v>
      </c>
      <c r="ELP846" s="15" t="s">
        <v>1784</v>
      </c>
      <c r="ELQ846" s="15" t="s">
        <v>1784</v>
      </c>
      <c r="ELR846" s="15" t="s">
        <v>1784</v>
      </c>
      <c r="ELS846" s="15" t="s">
        <v>1784</v>
      </c>
      <c r="ELT846" s="15" t="s">
        <v>1784</v>
      </c>
      <c r="ELU846" s="15" t="s">
        <v>1784</v>
      </c>
      <c r="ELV846" s="15" t="s">
        <v>1784</v>
      </c>
      <c r="ELW846" s="15" t="s">
        <v>1784</v>
      </c>
      <c r="ELX846" s="15" t="s">
        <v>1784</v>
      </c>
      <c r="ELY846" s="15" t="s">
        <v>1784</v>
      </c>
      <c r="ELZ846" s="15" t="s">
        <v>1784</v>
      </c>
      <c r="EMA846" s="15" t="s">
        <v>1784</v>
      </c>
      <c r="EMB846" s="15" t="s">
        <v>1784</v>
      </c>
      <c r="EMC846" s="15" t="s">
        <v>1784</v>
      </c>
      <c r="EMD846" s="15" t="s">
        <v>1784</v>
      </c>
      <c r="EME846" s="15" t="s">
        <v>1784</v>
      </c>
      <c r="EMF846" s="15" t="s">
        <v>1784</v>
      </c>
      <c r="EMG846" s="15" t="s">
        <v>1784</v>
      </c>
      <c r="EMH846" s="15" t="s">
        <v>1784</v>
      </c>
      <c r="EMI846" s="15" t="s">
        <v>1784</v>
      </c>
      <c r="EMJ846" s="15" t="s">
        <v>1784</v>
      </c>
      <c r="EMK846" s="15" t="s">
        <v>1784</v>
      </c>
      <c r="EML846" s="15" t="s">
        <v>1784</v>
      </c>
      <c r="EMM846" s="15" t="s">
        <v>1784</v>
      </c>
      <c r="EMN846" s="15" t="s">
        <v>1784</v>
      </c>
      <c r="EMO846" s="15" t="s">
        <v>1784</v>
      </c>
      <c r="EMP846" s="15" t="s">
        <v>1784</v>
      </c>
      <c r="EMQ846" s="15" t="s">
        <v>1784</v>
      </c>
      <c r="EMR846" s="15" t="s">
        <v>1784</v>
      </c>
      <c r="EMS846" s="15" t="s">
        <v>1784</v>
      </c>
      <c r="EMT846" s="15" t="s">
        <v>1784</v>
      </c>
      <c r="EMU846" s="15" t="s">
        <v>1784</v>
      </c>
      <c r="EMV846" s="15" t="s">
        <v>1784</v>
      </c>
      <c r="EMW846" s="15" t="s">
        <v>1784</v>
      </c>
      <c r="EMX846" s="15" t="s">
        <v>1784</v>
      </c>
      <c r="EMY846" s="15" t="s">
        <v>1784</v>
      </c>
      <c r="EMZ846" s="15" t="s">
        <v>1784</v>
      </c>
      <c r="ENA846" s="15" t="s">
        <v>1784</v>
      </c>
      <c r="ENB846" s="15" t="s">
        <v>1784</v>
      </c>
      <c r="ENC846" s="15" t="s">
        <v>1784</v>
      </c>
      <c r="END846" s="15" t="s">
        <v>1784</v>
      </c>
      <c r="ENE846" s="15" t="s">
        <v>1784</v>
      </c>
      <c r="ENF846" s="15" t="s">
        <v>1784</v>
      </c>
      <c r="ENG846" s="15" t="s">
        <v>1784</v>
      </c>
      <c r="ENH846" s="15" t="s">
        <v>1784</v>
      </c>
      <c r="ENI846" s="15" t="s">
        <v>1784</v>
      </c>
      <c r="ENJ846" s="15" t="s">
        <v>1784</v>
      </c>
      <c r="ENK846" s="15" t="s">
        <v>1784</v>
      </c>
      <c r="ENL846" s="15" t="s">
        <v>1784</v>
      </c>
      <c r="ENM846" s="15" t="s">
        <v>1784</v>
      </c>
      <c r="ENN846" s="15" t="s">
        <v>1784</v>
      </c>
      <c r="ENO846" s="15" t="s">
        <v>1784</v>
      </c>
      <c r="ENP846" s="15" t="s">
        <v>1784</v>
      </c>
      <c r="ENQ846" s="15" t="s">
        <v>1784</v>
      </c>
      <c r="ENR846" s="15" t="s">
        <v>1784</v>
      </c>
      <c r="ENS846" s="15" t="s">
        <v>1784</v>
      </c>
      <c r="ENT846" s="15" t="s">
        <v>1784</v>
      </c>
      <c r="ENU846" s="15" t="s">
        <v>1784</v>
      </c>
      <c r="ENV846" s="15" t="s">
        <v>1784</v>
      </c>
      <c r="ENW846" s="15" t="s">
        <v>1784</v>
      </c>
      <c r="ENX846" s="15" t="s">
        <v>1784</v>
      </c>
      <c r="ENY846" s="15" t="s">
        <v>1784</v>
      </c>
      <c r="ENZ846" s="15" t="s">
        <v>1784</v>
      </c>
      <c r="EOA846" s="15" t="s">
        <v>1784</v>
      </c>
      <c r="EOB846" s="15" t="s">
        <v>1784</v>
      </c>
      <c r="EOC846" s="15" t="s">
        <v>1784</v>
      </c>
      <c r="EOD846" s="15" t="s">
        <v>1784</v>
      </c>
      <c r="EOE846" s="15" t="s">
        <v>1784</v>
      </c>
      <c r="EOF846" s="15" t="s">
        <v>1784</v>
      </c>
      <c r="EOG846" s="15" t="s">
        <v>1784</v>
      </c>
      <c r="EOH846" s="15" t="s">
        <v>1784</v>
      </c>
      <c r="EOI846" s="15" t="s">
        <v>1784</v>
      </c>
      <c r="EOJ846" s="15" t="s">
        <v>1784</v>
      </c>
      <c r="EOK846" s="15" t="s">
        <v>1784</v>
      </c>
      <c r="EOL846" s="15" t="s">
        <v>1784</v>
      </c>
      <c r="EOM846" s="15" t="s">
        <v>1784</v>
      </c>
      <c r="EON846" s="15" t="s">
        <v>1784</v>
      </c>
      <c r="EOO846" s="15" t="s">
        <v>1784</v>
      </c>
      <c r="EOP846" s="15" t="s">
        <v>1784</v>
      </c>
      <c r="EOQ846" s="15" t="s">
        <v>1784</v>
      </c>
      <c r="EOR846" s="15" t="s">
        <v>1784</v>
      </c>
      <c r="EOS846" s="15" t="s">
        <v>1784</v>
      </c>
      <c r="EOT846" s="15" t="s">
        <v>1784</v>
      </c>
      <c r="EOU846" s="15" t="s">
        <v>1784</v>
      </c>
      <c r="EOV846" s="15" t="s">
        <v>1784</v>
      </c>
      <c r="EOW846" s="15" t="s">
        <v>1784</v>
      </c>
      <c r="EOX846" s="15" t="s">
        <v>1784</v>
      </c>
      <c r="EOY846" s="15" t="s">
        <v>1784</v>
      </c>
      <c r="EOZ846" s="15" t="s">
        <v>1784</v>
      </c>
      <c r="EPA846" s="15" t="s">
        <v>1784</v>
      </c>
      <c r="EPB846" s="15" t="s">
        <v>1784</v>
      </c>
      <c r="EPC846" s="15" t="s">
        <v>1784</v>
      </c>
      <c r="EPD846" s="15" t="s">
        <v>1784</v>
      </c>
      <c r="EPE846" s="15" t="s">
        <v>1784</v>
      </c>
      <c r="EPF846" s="15" t="s">
        <v>1784</v>
      </c>
      <c r="EPG846" s="15" t="s">
        <v>1784</v>
      </c>
      <c r="EPH846" s="15" t="s">
        <v>1784</v>
      </c>
      <c r="EPI846" s="15" t="s">
        <v>1784</v>
      </c>
      <c r="EPJ846" s="15" t="s">
        <v>1784</v>
      </c>
      <c r="EPK846" s="15" t="s">
        <v>1784</v>
      </c>
      <c r="EPL846" s="15" t="s">
        <v>1784</v>
      </c>
      <c r="EPM846" s="15" t="s">
        <v>1784</v>
      </c>
      <c r="EPN846" s="15" t="s">
        <v>1784</v>
      </c>
      <c r="EPO846" s="15" t="s">
        <v>1784</v>
      </c>
      <c r="EPP846" s="15" t="s">
        <v>1784</v>
      </c>
      <c r="EPQ846" s="15" t="s">
        <v>1784</v>
      </c>
      <c r="EPR846" s="15" t="s">
        <v>1784</v>
      </c>
      <c r="EPS846" s="15" t="s">
        <v>1784</v>
      </c>
      <c r="EPT846" s="15" t="s">
        <v>1784</v>
      </c>
      <c r="EPU846" s="15" t="s">
        <v>1784</v>
      </c>
      <c r="EPV846" s="15" t="s">
        <v>1784</v>
      </c>
      <c r="EPW846" s="15" t="s">
        <v>1784</v>
      </c>
      <c r="EPX846" s="15" t="s">
        <v>1784</v>
      </c>
      <c r="EPY846" s="15" t="s">
        <v>1784</v>
      </c>
      <c r="EPZ846" s="15" t="s">
        <v>1784</v>
      </c>
      <c r="EQA846" s="15" t="s">
        <v>1784</v>
      </c>
      <c r="EQB846" s="15" t="s">
        <v>1784</v>
      </c>
      <c r="EQC846" s="15" t="s">
        <v>1784</v>
      </c>
      <c r="EQD846" s="15" t="s">
        <v>1784</v>
      </c>
      <c r="EQE846" s="15" t="s">
        <v>1784</v>
      </c>
      <c r="EQF846" s="15" t="s">
        <v>1784</v>
      </c>
      <c r="EQG846" s="15" t="s">
        <v>1784</v>
      </c>
      <c r="EQH846" s="15" t="s">
        <v>1784</v>
      </c>
      <c r="EQI846" s="15" t="s">
        <v>1784</v>
      </c>
      <c r="EQJ846" s="15" t="s">
        <v>1784</v>
      </c>
      <c r="EQK846" s="15" t="s">
        <v>1784</v>
      </c>
      <c r="EQL846" s="15" t="s">
        <v>1784</v>
      </c>
      <c r="EQM846" s="15" t="s">
        <v>1784</v>
      </c>
      <c r="EQN846" s="15" t="s">
        <v>1784</v>
      </c>
      <c r="EQO846" s="15" t="s">
        <v>1784</v>
      </c>
      <c r="EQP846" s="15" t="s">
        <v>1784</v>
      </c>
      <c r="EQQ846" s="15" t="s">
        <v>1784</v>
      </c>
      <c r="EQR846" s="15" t="s">
        <v>1784</v>
      </c>
      <c r="EQS846" s="15" t="s">
        <v>1784</v>
      </c>
      <c r="EQT846" s="15" t="s">
        <v>1784</v>
      </c>
      <c r="EQU846" s="15" t="s">
        <v>1784</v>
      </c>
      <c r="EQV846" s="15" t="s">
        <v>1784</v>
      </c>
      <c r="EQW846" s="15" t="s">
        <v>1784</v>
      </c>
      <c r="EQX846" s="15" t="s">
        <v>1784</v>
      </c>
      <c r="EQY846" s="15" t="s">
        <v>1784</v>
      </c>
      <c r="EQZ846" s="15" t="s">
        <v>1784</v>
      </c>
      <c r="ERA846" s="15" t="s">
        <v>1784</v>
      </c>
      <c r="ERB846" s="15" t="s">
        <v>1784</v>
      </c>
      <c r="ERC846" s="15" t="s">
        <v>1784</v>
      </c>
      <c r="ERD846" s="15" t="s">
        <v>1784</v>
      </c>
      <c r="ERE846" s="15" t="s">
        <v>1784</v>
      </c>
      <c r="ERF846" s="15" t="s">
        <v>1784</v>
      </c>
      <c r="ERG846" s="15" t="s">
        <v>1784</v>
      </c>
      <c r="ERH846" s="15" t="s">
        <v>1784</v>
      </c>
      <c r="ERI846" s="15" t="s">
        <v>1784</v>
      </c>
      <c r="ERJ846" s="15" t="s">
        <v>1784</v>
      </c>
      <c r="ERK846" s="15" t="s">
        <v>1784</v>
      </c>
      <c r="ERL846" s="15" t="s">
        <v>1784</v>
      </c>
      <c r="ERM846" s="15" t="s">
        <v>1784</v>
      </c>
      <c r="ERN846" s="15" t="s">
        <v>1784</v>
      </c>
      <c r="ERO846" s="15" t="s">
        <v>1784</v>
      </c>
      <c r="ERP846" s="15" t="s">
        <v>1784</v>
      </c>
      <c r="ERQ846" s="15" t="s">
        <v>1784</v>
      </c>
      <c r="ERR846" s="15" t="s">
        <v>1784</v>
      </c>
      <c r="ERS846" s="15" t="s">
        <v>1784</v>
      </c>
      <c r="ERT846" s="15" t="s">
        <v>1784</v>
      </c>
      <c r="ERU846" s="15" t="s">
        <v>1784</v>
      </c>
      <c r="ERV846" s="15" t="s">
        <v>1784</v>
      </c>
      <c r="ERW846" s="15" t="s">
        <v>1784</v>
      </c>
      <c r="ERX846" s="15" t="s">
        <v>1784</v>
      </c>
      <c r="ERY846" s="15" t="s">
        <v>1784</v>
      </c>
      <c r="ERZ846" s="15" t="s">
        <v>1784</v>
      </c>
      <c r="ESA846" s="15" t="s">
        <v>1784</v>
      </c>
      <c r="ESB846" s="15" t="s">
        <v>1784</v>
      </c>
      <c r="ESC846" s="15" t="s">
        <v>1784</v>
      </c>
      <c r="ESD846" s="15" t="s">
        <v>1784</v>
      </c>
      <c r="ESE846" s="15" t="s">
        <v>1784</v>
      </c>
      <c r="ESF846" s="15" t="s">
        <v>1784</v>
      </c>
      <c r="ESG846" s="15" t="s">
        <v>1784</v>
      </c>
      <c r="ESH846" s="15" t="s">
        <v>1784</v>
      </c>
      <c r="ESI846" s="15" t="s">
        <v>1784</v>
      </c>
      <c r="ESJ846" s="15" t="s">
        <v>1784</v>
      </c>
      <c r="ESK846" s="15" t="s">
        <v>1784</v>
      </c>
      <c r="ESL846" s="15" t="s">
        <v>1784</v>
      </c>
      <c r="ESM846" s="15" t="s">
        <v>1784</v>
      </c>
      <c r="ESN846" s="15" t="s">
        <v>1784</v>
      </c>
      <c r="ESO846" s="15" t="s">
        <v>1784</v>
      </c>
      <c r="ESP846" s="15" t="s">
        <v>1784</v>
      </c>
      <c r="ESQ846" s="15" t="s">
        <v>1784</v>
      </c>
      <c r="ESR846" s="15" t="s">
        <v>1784</v>
      </c>
      <c r="ESS846" s="15" t="s">
        <v>1784</v>
      </c>
      <c r="EST846" s="15" t="s">
        <v>1784</v>
      </c>
      <c r="ESU846" s="15" t="s">
        <v>1784</v>
      </c>
      <c r="ESV846" s="15" t="s">
        <v>1784</v>
      </c>
      <c r="ESW846" s="15" t="s">
        <v>1784</v>
      </c>
      <c r="ESX846" s="15" t="s">
        <v>1784</v>
      </c>
      <c r="ESY846" s="15" t="s">
        <v>1784</v>
      </c>
      <c r="ESZ846" s="15" t="s">
        <v>1784</v>
      </c>
      <c r="ETA846" s="15" t="s">
        <v>1784</v>
      </c>
      <c r="ETB846" s="15" t="s">
        <v>1784</v>
      </c>
      <c r="ETC846" s="15" t="s">
        <v>1784</v>
      </c>
      <c r="ETD846" s="15" t="s">
        <v>1784</v>
      </c>
      <c r="ETE846" s="15" t="s">
        <v>1784</v>
      </c>
      <c r="ETF846" s="15" t="s">
        <v>1784</v>
      </c>
      <c r="ETG846" s="15" t="s">
        <v>1784</v>
      </c>
      <c r="ETH846" s="15" t="s">
        <v>1784</v>
      </c>
      <c r="ETI846" s="15" t="s">
        <v>1784</v>
      </c>
      <c r="ETJ846" s="15" t="s">
        <v>1784</v>
      </c>
      <c r="ETK846" s="15" t="s">
        <v>1784</v>
      </c>
      <c r="ETL846" s="15" t="s">
        <v>1784</v>
      </c>
      <c r="ETM846" s="15" t="s">
        <v>1784</v>
      </c>
      <c r="ETN846" s="15" t="s">
        <v>1784</v>
      </c>
      <c r="ETO846" s="15" t="s">
        <v>1784</v>
      </c>
      <c r="ETP846" s="15" t="s">
        <v>1784</v>
      </c>
      <c r="ETQ846" s="15" t="s">
        <v>1784</v>
      </c>
      <c r="ETR846" s="15" t="s">
        <v>1784</v>
      </c>
      <c r="ETS846" s="15" t="s">
        <v>1784</v>
      </c>
      <c r="ETT846" s="15" t="s">
        <v>1784</v>
      </c>
      <c r="ETU846" s="15" t="s">
        <v>1784</v>
      </c>
      <c r="ETV846" s="15" t="s">
        <v>1784</v>
      </c>
      <c r="ETW846" s="15" t="s">
        <v>1784</v>
      </c>
      <c r="ETX846" s="15" t="s">
        <v>1784</v>
      </c>
      <c r="ETY846" s="15" t="s">
        <v>1784</v>
      </c>
      <c r="ETZ846" s="15" t="s">
        <v>1784</v>
      </c>
      <c r="EUA846" s="15" t="s">
        <v>1784</v>
      </c>
      <c r="EUB846" s="15" t="s">
        <v>1784</v>
      </c>
      <c r="EUC846" s="15" t="s">
        <v>1784</v>
      </c>
      <c r="EUD846" s="15" t="s">
        <v>1784</v>
      </c>
      <c r="EUE846" s="15" t="s">
        <v>1784</v>
      </c>
      <c r="EUF846" s="15" t="s">
        <v>1784</v>
      </c>
      <c r="EUG846" s="15" t="s">
        <v>1784</v>
      </c>
      <c r="EUH846" s="15" t="s">
        <v>1784</v>
      </c>
      <c r="EUI846" s="15" t="s">
        <v>1784</v>
      </c>
      <c r="EUJ846" s="15" t="s">
        <v>1784</v>
      </c>
      <c r="EUK846" s="15" t="s">
        <v>1784</v>
      </c>
      <c r="EUL846" s="15" t="s">
        <v>1784</v>
      </c>
      <c r="EUM846" s="15" t="s">
        <v>1784</v>
      </c>
      <c r="EUN846" s="15" t="s">
        <v>1784</v>
      </c>
      <c r="EUO846" s="15" t="s">
        <v>1784</v>
      </c>
      <c r="EUP846" s="15" t="s">
        <v>1784</v>
      </c>
      <c r="EUQ846" s="15" t="s">
        <v>1784</v>
      </c>
      <c r="EUR846" s="15" t="s">
        <v>1784</v>
      </c>
      <c r="EUS846" s="15" t="s">
        <v>1784</v>
      </c>
      <c r="EUT846" s="15" t="s">
        <v>1784</v>
      </c>
      <c r="EUU846" s="15" t="s">
        <v>1784</v>
      </c>
      <c r="EUV846" s="15" t="s">
        <v>1784</v>
      </c>
      <c r="EUW846" s="15" t="s">
        <v>1784</v>
      </c>
      <c r="EUX846" s="15" t="s">
        <v>1784</v>
      </c>
      <c r="EUY846" s="15" t="s">
        <v>1784</v>
      </c>
      <c r="EUZ846" s="15" t="s">
        <v>1784</v>
      </c>
      <c r="EVA846" s="15" t="s">
        <v>1784</v>
      </c>
      <c r="EVB846" s="15" t="s">
        <v>1784</v>
      </c>
      <c r="EVC846" s="15" t="s">
        <v>1784</v>
      </c>
      <c r="EVD846" s="15" t="s">
        <v>1784</v>
      </c>
      <c r="EVE846" s="15" t="s">
        <v>1784</v>
      </c>
      <c r="EVF846" s="15" t="s">
        <v>1784</v>
      </c>
      <c r="EVG846" s="15" t="s">
        <v>1784</v>
      </c>
      <c r="EVH846" s="15" t="s">
        <v>1784</v>
      </c>
      <c r="EVI846" s="15" t="s">
        <v>1784</v>
      </c>
      <c r="EVJ846" s="15" t="s">
        <v>1784</v>
      </c>
      <c r="EVK846" s="15" t="s">
        <v>1784</v>
      </c>
      <c r="EVL846" s="15" t="s">
        <v>1784</v>
      </c>
      <c r="EVM846" s="15" t="s">
        <v>1784</v>
      </c>
      <c r="EVN846" s="15" t="s">
        <v>1784</v>
      </c>
      <c r="EVO846" s="15" t="s">
        <v>1784</v>
      </c>
      <c r="EVP846" s="15" t="s">
        <v>1784</v>
      </c>
      <c r="EVQ846" s="15" t="s">
        <v>1784</v>
      </c>
      <c r="EVR846" s="15" t="s">
        <v>1784</v>
      </c>
      <c r="EVS846" s="15" t="s">
        <v>1784</v>
      </c>
      <c r="EVT846" s="15" t="s">
        <v>1784</v>
      </c>
      <c r="EVU846" s="15" t="s">
        <v>1784</v>
      </c>
      <c r="EVV846" s="15" t="s">
        <v>1784</v>
      </c>
      <c r="EVW846" s="15" t="s">
        <v>1784</v>
      </c>
      <c r="EVX846" s="15" t="s">
        <v>1784</v>
      </c>
      <c r="EVY846" s="15" t="s">
        <v>1784</v>
      </c>
      <c r="EVZ846" s="15" t="s">
        <v>1784</v>
      </c>
      <c r="EWA846" s="15" t="s">
        <v>1784</v>
      </c>
      <c r="EWB846" s="15" t="s">
        <v>1784</v>
      </c>
      <c r="EWC846" s="15" t="s">
        <v>1784</v>
      </c>
      <c r="EWD846" s="15" t="s">
        <v>1784</v>
      </c>
      <c r="EWE846" s="15" t="s">
        <v>1784</v>
      </c>
      <c r="EWF846" s="15" t="s">
        <v>1784</v>
      </c>
      <c r="EWG846" s="15" t="s">
        <v>1784</v>
      </c>
      <c r="EWH846" s="15" t="s">
        <v>1784</v>
      </c>
      <c r="EWI846" s="15" t="s">
        <v>1784</v>
      </c>
      <c r="EWJ846" s="15" t="s">
        <v>1784</v>
      </c>
      <c r="EWK846" s="15" t="s">
        <v>1784</v>
      </c>
      <c r="EWL846" s="15" t="s">
        <v>1784</v>
      </c>
      <c r="EWM846" s="15" t="s">
        <v>1784</v>
      </c>
      <c r="EWN846" s="15" t="s">
        <v>1784</v>
      </c>
      <c r="EWO846" s="15" t="s">
        <v>1784</v>
      </c>
      <c r="EWP846" s="15" t="s">
        <v>1784</v>
      </c>
      <c r="EWQ846" s="15" t="s">
        <v>1784</v>
      </c>
      <c r="EWR846" s="15" t="s">
        <v>1784</v>
      </c>
      <c r="EWS846" s="15" t="s">
        <v>1784</v>
      </c>
      <c r="EWT846" s="15" t="s">
        <v>1784</v>
      </c>
      <c r="EWU846" s="15" t="s">
        <v>1784</v>
      </c>
      <c r="EWV846" s="15" t="s">
        <v>1784</v>
      </c>
      <c r="EWW846" s="15" t="s">
        <v>1784</v>
      </c>
      <c r="EWX846" s="15" t="s">
        <v>1784</v>
      </c>
      <c r="EWY846" s="15" t="s">
        <v>1784</v>
      </c>
      <c r="EWZ846" s="15" t="s">
        <v>1784</v>
      </c>
      <c r="EXA846" s="15" t="s">
        <v>1784</v>
      </c>
      <c r="EXB846" s="15" t="s">
        <v>1784</v>
      </c>
      <c r="EXC846" s="15" t="s">
        <v>1784</v>
      </c>
      <c r="EXD846" s="15" t="s">
        <v>1784</v>
      </c>
      <c r="EXE846" s="15" t="s">
        <v>1784</v>
      </c>
      <c r="EXF846" s="15" t="s">
        <v>1784</v>
      </c>
      <c r="EXG846" s="15" t="s">
        <v>1784</v>
      </c>
      <c r="EXH846" s="15" t="s">
        <v>1784</v>
      </c>
      <c r="EXI846" s="15" t="s">
        <v>1784</v>
      </c>
      <c r="EXJ846" s="15" t="s">
        <v>1784</v>
      </c>
      <c r="EXK846" s="15" t="s">
        <v>1784</v>
      </c>
      <c r="EXL846" s="15" t="s">
        <v>1784</v>
      </c>
      <c r="EXM846" s="15" t="s">
        <v>1784</v>
      </c>
      <c r="EXN846" s="15" t="s">
        <v>1784</v>
      </c>
      <c r="EXO846" s="15" t="s">
        <v>1784</v>
      </c>
      <c r="EXP846" s="15" t="s">
        <v>1784</v>
      </c>
      <c r="EXQ846" s="15" t="s">
        <v>1784</v>
      </c>
      <c r="EXR846" s="15" t="s">
        <v>1784</v>
      </c>
      <c r="EXS846" s="15" t="s">
        <v>1784</v>
      </c>
      <c r="EXT846" s="15" t="s">
        <v>1784</v>
      </c>
      <c r="EXU846" s="15" t="s">
        <v>1784</v>
      </c>
      <c r="EXV846" s="15" t="s">
        <v>1784</v>
      </c>
      <c r="EXW846" s="15" t="s">
        <v>1784</v>
      </c>
      <c r="EXX846" s="15" t="s">
        <v>1784</v>
      </c>
      <c r="EXY846" s="15" t="s">
        <v>1784</v>
      </c>
      <c r="EXZ846" s="15" t="s">
        <v>1784</v>
      </c>
      <c r="EYA846" s="15" t="s">
        <v>1784</v>
      </c>
      <c r="EYB846" s="15" t="s">
        <v>1784</v>
      </c>
      <c r="EYC846" s="15" t="s">
        <v>1784</v>
      </c>
      <c r="EYD846" s="15" t="s">
        <v>1784</v>
      </c>
      <c r="EYE846" s="15" t="s">
        <v>1784</v>
      </c>
      <c r="EYF846" s="15" t="s">
        <v>1784</v>
      </c>
      <c r="EYG846" s="15" t="s">
        <v>1784</v>
      </c>
      <c r="EYH846" s="15" t="s">
        <v>1784</v>
      </c>
      <c r="EYI846" s="15" t="s">
        <v>1784</v>
      </c>
      <c r="EYJ846" s="15" t="s">
        <v>1784</v>
      </c>
      <c r="EYK846" s="15" t="s">
        <v>1784</v>
      </c>
      <c r="EYL846" s="15" t="s">
        <v>1784</v>
      </c>
      <c r="EYM846" s="15" t="s">
        <v>1784</v>
      </c>
      <c r="EYN846" s="15" t="s">
        <v>1784</v>
      </c>
      <c r="EYO846" s="15" t="s">
        <v>1784</v>
      </c>
      <c r="EYP846" s="15" t="s">
        <v>1784</v>
      </c>
      <c r="EYQ846" s="15" t="s">
        <v>1784</v>
      </c>
      <c r="EYR846" s="15" t="s">
        <v>1784</v>
      </c>
      <c r="EYS846" s="15" t="s">
        <v>1784</v>
      </c>
      <c r="EYT846" s="15" t="s">
        <v>1784</v>
      </c>
      <c r="EYU846" s="15" t="s">
        <v>1784</v>
      </c>
      <c r="EYV846" s="15" t="s">
        <v>1784</v>
      </c>
      <c r="EYW846" s="15" t="s">
        <v>1784</v>
      </c>
      <c r="EYX846" s="15" t="s">
        <v>1784</v>
      </c>
      <c r="EYY846" s="15" t="s">
        <v>1784</v>
      </c>
      <c r="EYZ846" s="15" t="s">
        <v>1784</v>
      </c>
      <c r="EZA846" s="15" t="s">
        <v>1784</v>
      </c>
      <c r="EZB846" s="15" t="s">
        <v>1784</v>
      </c>
      <c r="EZC846" s="15" t="s">
        <v>1784</v>
      </c>
      <c r="EZD846" s="15" t="s">
        <v>1784</v>
      </c>
      <c r="EZE846" s="15" t="s">
        <v>1784</v>
      </c>
      <c r="EZF846" s="15" t="s">
        <v>1784</v>
      </c>
      <c r="EZG846" s="15" t="s">
        <v>1784</v>
      </c>
      <c r="EZH846" s="15" t="s">
        <v>1784</v>
      </c>
      <c r="EZI846" s="15" t="s">
        <v>1784</v>
      </c>
      <c r="EZJ846" s="15" t="s">
        <v>1784</v>
      </c>
      <c r="EZK846" s="15" t="s">
        <v>1784</v>
      </c>
      <c r="EZL846" s="15" t="s">
        <v>1784</v>
      </c>
      <c r="EZM846" s="15" t="s">
        <v>1784</v>
      </c>
      <c r="EZN846" s="15" t="s">
        <v>1784</v>
      </c>
      <c r="EZO846" s="15" t="s">
        <v>1784</v>
      </c>
      <c r="EZP846" s="15" t="s">
        <v>1784</v>
      </c>
      <c r="EZQ846" s="15" t="s">
        <v>1784</v>
      </c>
      <c r="EZR846" s="15" t="s">
        <v>1784</v>
      </c>
      <c r="EZS846" s="15" t="s">
        <v>1784</v>
      </c>
      <c r="EZT846" s="15" t="s">
        <v>1784</v>
      </c>
      <c r="EZU846" s="15" t="s">
        <v>1784</v>
      </c>
      <c r="EZV846" s="15" t="s">
        <v>1784</v>
      </c>
      <c r="EZW846" s="15" t="s">
        <v>1784</v>
      </c>
      <c r="EZX846" s="15" t="s">
        <v>1784</v>
      </c>
      <c r="EZY846" s="15" t="s">
        <v>1784</v>
      </c>
      <c r="EZZ846" s="15" t="s">
        <v>1784</v>
      </c>
      <c r="FAA846" s="15" t="s">
        <v>1784</v>
      </c>
      <c r="FAB846" s="15" t="s">
        <v>1784</v>
      </c>
      <c r="FAC846" s="15" t="s">
        <v>1784</v>
      </c>
      <c r="FAD846" s="15" t="s">
        <v>1784</v>
      </c>
      <c r="FAE846" s="15" t="s">
        <v>1784</v>
      </c>
      <c r="FAF846" s="15" t="s">
        <v>1784</v>
      </c>
      <c r="FAG846" s="15" t="s">
        <v>1784</v>
      </c>
      <c r="FAH846" s="15" t="s">
        <v>1784</v>
      </c>
      <c r="FAI846" s="15" t="s">
        <v>1784</v>
      </c>
      <c r="FAJ846" s="15" t="s">
        <v>1784</v>
      </c>
      <c r="FAK846" s="15" t="s">
        <v>1784</v>
      </c>
      <c r="FAL846" s="15" t="s">
        <v>1784</v>
      </c>
      <c r="FAM846" s="15" t="s">
        <v>1784</v>
      </c>
      <c r="FAN846" s="15" t="s">
        <v>1784</v>
      </c>
      <c r="FAO846" s="15" t="s">
        <v>1784</v>
      </c>
      <c r="FAP846" s="15" t="s">
        <v>1784</v>
      </c>
      <c r="FAQ846" s="15" t="s">
        <v>1784</v>
      </c>
      <c r="FAR846" s="15" t="s">
        <v>1784</v>
      </c>
      <c r="FAS846" s="15" t="s">
        <v>1784</v>
      </c>
      <c r="FAT846" s="15" t="s">
        <v>1784</v>
      </c>
      <c r="FAU846" s="15" t="s">
        <v>1784</v>
      </c>
      <c r="FAV846" s="15" t="s">
        <v>1784</v>
      </c>
      <c r="FAW846" s="15" t="s">
        <v>1784</v>
      </c>
      <c r="FAX846" s="15" t="s">
        <v>1784</v>
      </c>
      <c r="FAY846" s="15" t="s">
        <v>1784</v>
      </c>
      <c r="FAZ846" s="15" t="s">
        <v>1784</v>
      </c>
      <c r="FBA846" s="15" t="s">
        <v>1784</v>
      </c>
      <c r="FBB846" s="15" t="s">
        <v>1784</v>
      </c>
      <c r="FBC846" s="15" t="s">
        <v>1784</v>
      </c>
      <c r="FBD846" s="15" t="s">
        <v>1784</v>
      </c>
      <c r="FBE846" s="15" t="s">
        <v>1784</v>
      </c>
      <c r="FBF846" s="15" t="s">
        <v>1784</v>
      </c>
      <c r="FBG846" s="15" t="s">
        <v>1784</v>
      </c>
      <c r="FBH846" s="15" t="s">
        <v>1784</v>
      </c>
      <c r="FBI846" s="15" t="s">
        <v>1784</v>
      </c>
      <c r="FBJ846" s="15" t="s">
        <v>1784</v>
      </c>
      <c r="FBK846" s="15" t="s">
        <v>1784</v>
      </c>
      <c r="FBL846" s="15" t="s">
        <v>1784</v>
      </c>
      <c r="FBM846" s="15" t="s">
        <v>1784</v>
      </c>
      <c r="FBN846" s="15" t="s">
        <v>1784</v>
      </c>
      <c r="FBO846" s="15" t="s">
        <v>1784</v>
      </c>
      <c r="FBP846" s="15" t="s">
        <v>1784</v>
      </c>
      <c r="FBQ846" s="15" t="s">
        <v>1784</v>
      </c>
      <c r="FBR846" s="15" t="s">
        <v>1784</v>
      </c>
      <c r="FBS846" s="15" t="s">
        <v>1784</v>
      </c>
      <c r="FBT846" s="15" t="s">
        <v>1784</v>
      </c>
      <c r="FBU846" s="15" t="s">
        <v>1784</v>
      </c>
      <c r="FBV846" s="15" t="s">
        <v>1784</v>
      </c>
      <c r="FBW846" s="15" t="s">
        <v>1784</v>
      </c>
      <c r="FBX846" s="15" t="s">
        <v>1784</v>
      </c>
      <c r="FBY846" s="15" t="s">
        <v>1784</v>
      </c>
      <c r="FBZ846" s="15" t="s">
        <v>1784</v>
      </c>
      <c r="FCA846" s="15" t="s">
        <v>1784</v>
      </c>
      <c r="FCB846" s="15" t="s">
        <v>1784</v>
      </c>
      <c r="FCC846" s="15" t="s">
        <v>1784</v>
      </c>
      <c r="FCD846" s="15" t="s">
        <v>1784</v>
      </c>
      <c r="FCE846" s="15" t="s">
        <v>1784</v>
      </c>
      <c r="FCF846" s="15" t="s">
        <v>1784</v>
      </c>
      <c r="FCG846" s="15" t="s">
        <v>1784</v>
      </c>
      <c r="FCH846" s="15" t="s">
        <v>1784</v>
      </c>
      <c r="FCI846" s="15" t="s">
        <v>1784</v>
      </c>
      <c r="FCJ846" s="15" t="s">
        <v>1784</v>
      </c>
      <c r="FCK846" s="15" t="s">
        <v>1784</v>
      </c>
      <c r="FCL846" s="15" t="s">
        <v>1784</v>
      </c>
      <c r="FCM846" s="15" t="s">
        <v>1784</v>
      </c>
      <c r="FCN846" s="15" t="s">
        <v>1784</v>
      </c>
      <c r="FCO846" s="15" t="s">
        <v>1784</v>
      </c>
      <c r="FCP846" s="15" t="s">
        <v>1784</v>
      </c>
      <c r="FCQ846" s="15" t="s">
        <v>1784</v>
      </c>
      <c r="FCR846" s="15" t="s">
        <v>1784</v>
      </c>
      <c r="FCS846" s="15" t="s">
        <v>1784</v>
      </c>
      <c r="FCT846" s="15" t="s">
        <v>1784</v>
      </c>
      <c r="FCU846" s="15" t="s">
        <v>1784</v>
      </c>
      <c r="FCV846" s="15" t="s">
        <v>1784</v>
      </c>
      <c r="FCW846" s="15" t="s">
        <v>1784</v>
      </c>
      <c r="FCX846" s="15" t="s">
        <v>1784</v>
      </c>
      <c r="FCY846" s="15" t="s">
        <v>1784</v>
      </c>
      <c r="FCZ846" s="15" t="s">
        <v>1784</v>
      </c>
      <c r="FDA846" s="15" t="s">
        <v>1784</v>
      </c>
      <c r="FDB846" s="15" t="s">
        <v>1784</v>
      </c>
      <c r="FDC846" s="15" t="s">
        <v>1784</v>
      </c>
      <c r="FDD846" s="15" t="s">
        <v>1784</v>
      </c>
      <c r="FDE846" s="15" t="s">
        <v>1784</v>
      </c>
      <c r="FDF846" s="15" t="s">
        <v>1784</v>
      </c>
      <c r="FDG846" s="15" t="s">
        <v>1784</v>
      </c>
      <c r="FDH846" s="15" t="s">
        <v>1784</v>
      </c>
      <c r="FDI846" s="15" t="s">
        <v>1784</v>
      </c>
      <c r="FDJ846" s="15" t="s">
        <v>1784</v>
      </c>
      <c r="FDK846" s="15" t="s">
        <v>1784</v>
      </c>
      <c r="FDL846" s="15" t="s">
        <v>1784</v>
      </c>
      <c r="FDM846" s="15" t="s">
        <v>1784</v>
      </c>
      <c r="FDN846" s="15" t="s">
        <v>1784</v>
      </c>
      <c r="FDO846" s="15" t="s">
        <v>1784</v>
      </c>
      <c r="FDP846" s="15" t="s">
        <v>1784</v>
      </c>
      <c r="FDQ846" s="15" t="s">
        <v>1784</v>
      </c>
      <c r="FDR846" s="15" t="s">
        <v>1784</v>
      </c>
      <c r="FDS846" s="15" t="s">
        <v>1784</v>
      </c>
      <c r="FDT846" s="15" t="s">
        <v>1784</v>
      </c>
      <c r="FDU846" s="15" t="s">
        <v>1784</v>
      </c>
      <c r="FDV846" s="15" t="s">
        <v>1784</v>
      </c>
      <c r="FDW846" s="15" t="s">
        <v>1784</v>
      </c>
      <c r="FDX846" s="15" t="s">
        <v>1784</v>
      </c>
      <c r="FDY846" s="15" t="s">
        <v>1784</v>
      </c>
      <c r="FDZ846" s="15" t="s">
        <v>1784</v>
      </c>
      <c r="FEA846" s="15" t="s">
        <v>1784</v>
      </c>
      <c r="FEB846" s="15" t="s">
        <v>1784</v>
      </c>
      <c r="FEC846" s="15" t="s">
        <v>1784</v>
      </c>
      <c r="FED846" s="15" t="s">
        <v>1784</v>
      </c>
      <c r="FEE846" s="15" t="s">
        <v>1784</v>
      </c>
      <c r="FEF846" s="15" t="s">
        <v>1784</v>
      </c>
      <c r="FEG846" s="15" t="s">
        <v>1784</v>
      </c>
      <c r="FEH846" s="15" t="s">
        <v>1784</v>
      </c>
      <c r="FEI846" s="15" t="s">
        <v>1784</v>
      </c>
      <c r="FEJ846" s="15" t="s">
        <v>1784</v>
      </c>
      <c r="FEK846" s="15" t="s">
        <v>1784</v>
      </c>
      <c r="FEL846" s="15" t="s">
        <v>1784</v>
      </c>
      <c r="FEM846" s="15" t="s">
        <v>1784</v>
      </c>
      <c r="FEN846" s="15" t="s">
        <v>1784</v>
      </c>
      <c r="FEO846" s="15" t="s">
        <v>1784</v>
      </c>
      <c r="FEP846" s="15" t="s">
        <v>1784</v>
      </c>
      <c r="FEQ846" s="15" t="s">
        <v>1784</v>
      </c>
      <c r="FER846" s="15" t="s">
        <v>1784</v>
      </c>
      <c r="FES846" s="15" t="s">
        <v>1784</v>
      </c>
      <c r="FET846" s="15" t="s">
        <v>1784</v>
      </c>
      <c r="FEU846" s="15" t="s">
        <v>1784</v>
      </c>
      <c r="FEV846" s="15" t="s">
        <v>1784</v>
      </c>
      <c r="FEW846" s="15" t="s">
        <v>1784</v>
      </c>
      <c r="FEX846" s="15" t="s">
        <v>1784</v>
      </c>
      <c r="FEY846" s="15" t="s">
        <v>1784</v>
      </c>
      <c r="FEZ846" s="15" t="s">
        <v>1784</v>
      </c>
      <c r="FFA846" s="15" t="s">
        <v>1784</v>
      </c>
      <c r="FFB846" s="15" t="s">
        <v>1784</v>
      </c>
      <c r="FFC846" s="15" t="s">
        <v>1784</v>
      </c>
      <c r="FFD846" s="15" t="s">
        <v>1784</v>
      </c>
      <c r="FFE846" s="15" t="s">
        <v>1784</v>
      </c>
      <c r="FFF846" s="15" t="s">
        <v>1784</v>
      </c>
      <c r="FFG846" s="15" t="s">
        <v>1784</v>
      </c>
      <c r="FFH846" s="15" t="s">
        <v>1784</v>
      </c>
      <c r="FFI846" s="15" t="s">
        <v>1784</v>
      </c>
      <c r="FFJ846" s="15" t="s">
        <v>1784</v>
      </c>
      <c r="FFK846" s="15" t="s">
        <v>1784</v>
      </c>
      <c r="FFL846" s="15" t="s">
        <v>1784</v>
      </c>
      <c r="FFM846" s="15" t="s">
        <v>1784</v>
      </c>
      <c r="FFN846" s="15" t="s">
        <v>1784</v>
      </c>
      <c r="FFO846" s="15" t="s">
        <v>1784</v>
      </c>
      <c r="FFP846" s="15" t="s">
        <v>1784</v>
      </c>
      <c r="FFQ846" s="15" t="s">
        <v>1784</v>
      </c>
      <c r="FFR846" s="15" t="s">
        <v>1784</v>
      </c>
      <c r="FFS846" s="15" t="s">
        <v>1784</v>
      </c>
      <c r="FFT846" s="15" t="s">
        <v>1784</v>
      </c>
      <c r="FFU846" s="15" t="s">
        <v>1784</v>
      </c>
      <c r="FFV846" s="15" t="s">
        <v>1784</v>
      </c>
      <c r="FFW846" s="15" t="s">
        <v>1784</v>
      </c>
      <c r="FFX846" s="15" t="s">
        <v>1784</v>
      </c>
      <c r="FFY846" s="15" t="s">
        <v>1784</v>
      </c>
      <c r="FFZ846" s="15" t="s">
        <v>1784</v>
      </c>
      <c r="FGA846" s="15" t="s">
        <v>1784</v>
      </c>
      <c r="FGB846" s="15" t="s">
        <v>1784</v>
      </c>
      <c r="FGC846" s="15" t="s">
        <v>1784</v>
      </c>
      <c r="FGD846" s="15" t="s">
        <v>1784</v>
      </c>
      <c r="FGE846" s="15" t="s">
        <v>1784</v>
      </c>
      <c r="FGF846" s="15" t="s">
        <v>1784</v>
      </c>
      <c r="FGG846" s="15" t="s">
        <v>1784</v>
      </c>
      <c r="FGH846" s="15" t="s">
        <v>1784</v>
      </c>
      <c r="FGI846" s="15" t="s">
        <v>1784</v>
      </c>
      <c r="FGJ846" s="15" t="s">
        <v>1784</v>
      </c>
      <c r="FGK846" s="15" t="s">
        <v>1784</v>
      </c>
      <c r="FGL846" s="15" t="s">
        <v>1784</v>
      </c>
      <c r="FGM846" s="15" t="s">
        <v>1784</v>
      </c>
      <c r="FGN846" s="15" t="s">
        <v>1784</v>
      </c>
      <c r="FGO846" s="15" t="s">
        <v>1784</v>
      </c>
      <c r="FGP846" s="15" t="s">
        <v>1784</v>
      </c>
      <c r="FGQ846" s="15" t="s">
        <v>1784</v>
      </c>
      <c r="FGR846" s="15" t="s">
        <v>1784</v>
      </c>
      <c r="FGS846" s="15" t="s">
        <v>1784</v>
      </c>
      <c r="FGT846" s="15" t="s">
        <v>1784</v>
      </c>
      <c r="FGU846" s="15" t="s">
        <v>1784</v>
      </c>
      <c r="FGV846" s="15" t="s">
        <v>1784</v>
      </c>
      <c r="FGW846" s="15" t="s">
        <v>1784</v>
      </c>
      <c r="FGX846" s="15" t="s">
        <v>1784</v>
      </c>
      <c r="FGY846" s="15" t="s">
        <v>1784</v>
      </c>
      <c r="FGZ846" s="15" t="s">
        <v>1784</v>
      </c>
      <c r="FHA846" s="15" t="s">
        <v>1784</v>
      </c>
      <c r="FHB846" s="15" t="s">
        <v>1784</v>
      </c>
      <c r="FHC846" s="15" t="s">
        <v>1784</v>
      </c>
      <c r="FHD846" s="15" t="s">
        <v>1784</v>
      </c>
      <c r="FHE846" s="15" t="s">
        <v>1784</v>
      </c>
      <c r="FHF846" s="15" t="s">
        <v>1784</v>
      </c>
      <c r="FHG846" s="15" t="s">
        <v>1784</v>
      </c>
      <c r="FHH846" s="15" t="s">
        <v>1784</v>
      </c>
      <c r="FHI846" s="15" t="s">
        <v>1784</v>
      </c>
      <c r="FHJ846" s="15" t="s">
        <v>1784</v>
      </c>
      <c r="FHK846" s="15" t="s">
        <v>1784</v>
      </c>
      <c r="FHL846" s="15" t="s">
        <v>1784</v>
      </c>
      <c r="FHM846" s="15" t="s">
        <v>1784</v>
      </c>
      <c r="FHN846" s="15" t="s">
        <v>1784</v>
      </c>
      <c r="FHO846" s="15" t="s">
        <v>1784</v>
      </c>
      <c r="FHP846" s="15" t="s">
        <v>1784</v>
      </c>
      <c r="FHQ846" s="15" t="s">
        <v>1784</v>
      </c>
      <c r="FHR846" s="15" t="s">
        <v>1784</v>
      </c>
      <c r="FHS846" s="15" t="s">
        <v>1784</v>
      </c>
      <c r="FHT846" s="15" t="s">
        <v>1784</v>
      </c>
      <c r="FHU846" s="15" t="s">
        <v>1784</v>
      </c>
      <c r="FHV846" s="15" t="s">
        <v>1784</v>
      </c>
      <c r="FHW846" s="15" t="s">
        <v>1784</v>
      </c>
      <c r="FHX846" s="15" t="s">
        <v>1784</v>
      </c>
      <c r="FHY846" s="15" t="s">
        <v>1784</v>
      </c>
      <c r="FHZ846" s="15" t="s">
        <v>1784</v>
      </c>
      <c r="FIA846" s="15" t="s">
        <v>1784</v>
      </c>
      <c r="FIB846" s="15" t="s">
        <v>1784</v>
      </c>
      <c r="FIC846" s="15" t="s">
        <v>1784</v>
      </c>
      <c r="FID846" s="15" t="s">
        <v>1784</v>
      </c>
      <c r="FIE846" s="15" t="s">
        <v>1784</v>
      </c>
      <c r="FIF846" s="15" t="s">
        <v>1784</v>
      </c>
      <c r="FIG846" s="15" t="s">
        <v>1784</v>
      </c>
      <c r="FIH846" s="15" t="s">
        <v>1784</v>
      </c>
      <c r="FII846" s="15" t="s">
        <v>1784</v>
      </c>
      <c r="FIJ846" s="15" t="s">
        <v>1784</v>
      </c>
      <c r="FIK846" s="15" t="s">
        <v>1784</v>
      </c>
      <c r="FIL846" s="15" t="s">
        <v>1784</v>
      </c>
      <c r="FIM846" s="15" t="s">
        <v>1784</v>
      </c>
      <c r="FIN846" s="15" t="s">
        <v>1784</v>
      </c>
      <c r="FIO846" s="15" t="s">
        <v>1784</v>
      </c>
      <c r="FIP846" s="15" t="s">
        <v>1784</v>
      </c>
      <c r="FIQ846" s="15" t="s">
        <v>1784</v>
      </c>
      <c r="FIR846" s="15" t="s">
        <v>1784</v>
      </c>
      <c r="FIS846" s="15" t="s">
        <v>1784</v>
      </c>
      <c r="FIT846" s="15" t="s">
        <v>1784</v>
      </c>
      <c r="FIU846" s="15" t="s">
        <v>1784</v>
      </c>
      <c r="FIV846" s="15" t="s">
        <v>1784</v>
      </c>
      <c r="FIW846" s="15" t="s">
        <v>1784</v>
      </c>
      <c r="FIX846" s="15" t="s">
        <v>1784</v>
      </c>
      <c r="FIY846" s="15" t="s">
        <v>1784</v>
      </c>
      <c r="FIZ846" s="15" t="s">
        <v>1784</v>
      </c>
      <c r="FJA846" s="15" t="s">
        <v>1784</v>
      </c>
      <c r="FJB846" s="15" t="s">
        <v>1784</v>
      </c>
      <c r="FJC846" s="15" t="s">
        <v>1784</v>
      </c>
      <c r="FJD846" s="15" t="s">
        <v>1784</v>
      </c>
      <c r="FJE846" s="15" t="s">
        <v>1784</v>
      </c>
      <c r="FJF846" s="15" t="s">
        <v>1784</v>
      </c>
      <c r="FJG846" s="15" t="s">
        <v>1784</v>
      </c>
      <c r="FJH846" s="15" t="s">
        <v>1784</v>
      </c>
      <c r="FJI846" s="15" t="s">
        <v>1784</v>
      </c>
      <c r="FJJ846" s="15" t="s">
        <v>1784</v>
      </c>
      <c r="FJK846" s="15" t="s">
        <v>1784</v>
      </c>
      <c r="FJL846" s="15" t="s">
        <v>1784</v>
      </c>
      <c r="FJM846" s="15" t="s">
        <v>1784</v>
      </c>
      <c r="FJN846" s="15" t="s">
        <v>1784</v>
      </c>
      <c r="FJO846" s="15" t="s">
        <v>1784</v>
      </c>
      <c r="FJP846" s="15" t="s">
        <v>1784</v>
      </c>
      <c r="FJQ846" s="15" t="s">
        <v>1784</v>
      </c>
      <c r="FJR846" s="15" t="s">
        <v>1784</v>
      </c>
      <c r="FJS846" s="15" t="s">
        <v>1784</v>
      </c>
      <c r="FJT846" s="15" t="s">
        <v>1784</v>
      </c>
      <c r="FJU846" s="15" t="s">
        <v>1784</v>
      </c>
      <c r="FJV846" s="15" t="s">
        <v>1784</v>
      </c>
      <c r="FJW846" s="15" t="s">
        <v>1784</v>
      </c>
      <c r="FJX846" s="15" t="s">
        <v>1784</v>
      </c>
      <c r="FJY846" s="15" t="s">
        <v>1784</v>
      </c>
      <c r="FJZ846" s="15" t="s">
        <v>1784</v>
      </c>
      <c r="FKA846" s="15" t="s">
        <v>1784</v>
      </c>
      <c r="FKB846" s="15" t="s">
        <v>1784</v>
      </c>
      <c r="FKC846" s="15" t="s">
        <v>1784</v>
      </c>
      <c r="FKD846" s="15" t="s">
        <v>1784</v>
      </c>
      <c r="FKE846" s="15" t="s">
        <v>1784</v>
      </c>
      <c r="FKF846" s="15" t="s">
        <v>1784</v>
      </c>
      <c r="FKG846" s="15" t="s">
        <v>1784</v>
      </c>
      <c r="FKH846" s="15" t="s">
        <v>1784</v>
      </c>
      <c r="FKI846" s="15" t="s">
        <v>1784</v>
      </c>
      <c r="FKJ846" s="15" t="s">
        <v>1784</v>
      </c>
      <c r="FKK846" s="15" t="s">
        <v>1784</v>
      </c>
      <c r="FKL846" s="15" t="s">
        <v>1784</v>
      </c>
      <c r="FKM846" s="15" t="s">
        <v>1784</v>
      </c>
      <c r="FKN846" s="15" t="s">
        <v>1784</v>
      </c>
      <c r="FKO846" s="15" t="s">
        <v>1784</v>
      </c>
      <c r="FKP846" s="15" t="s">
        <v>1784</v>
      </c>
      <c r="FKQ846" s="15" t="s">
        <v>1784</v>
      </c>
      <c r="FKR846" s="15" t="s">
        <v>1784</v>
      </c>
      <c r="FKS846" s="15" t="s">
        <v>1784</v>
      </c>
      <c r="FKT846" s="15" t="s">
        <v>1784</v>
      </c>
      <c r="FKU846" s="15" t="s">
        <v>1784</v>
      </c>
      <c r="FKV846" s="15" t="s">
        <v>1784</v>
      </c>
      <c r="FKW846" s="15" t="s">
        <v>1784</v>
      </c>
      <c r="FKX846" s="15" t="s">
        <v>1784</v>
      </c>
      <c r="FKY846" s="15" t="s">
        <v>1784</v>
      </c>
      <c r="FKZ846" s="15" t="s">
        <v>1784</v>
      </c>
      <c r="FLA846" s="15" t="s">
        <v>1784</v>
      </c>
      <c r="FLB846" s="15" t="s">
        <v>1784</v>
      </c>
      <c r="FLC846" s="15" t="s">
        <v>1784</v>
      </c>
      <c r="FLD846" s="15" t="s">
        <v>1784</v>
      </c>
      <c r="FLE846" s="15" t="s">
        <v>1784</v>
      </c>
      <c r="FLF846" s="15" t="s">
        <v>1784</v>
      </c>
      <c r="FLG846" s="15" t="s">
        <v>1784</v>
      </c>
      <c r="FLH846" s="15" t="s">
        <v>1784</v>
      </c>
      <c r="FLI846" s="15" t="s">
        <v>1784</v>
      </c>
      <c r="FLJ846" s="15" t="s">
        <v>1784</v>
      </c>
      <c r="FLK846" s="15" t="s">
        <v>1784</v>
      </c>
      <c r="FLL846" s="15" t="s">
        <v>1784</v>
      </c>
      <c r="FLM846" s="15" t="s">
        <v>1784</v>
      </c>
      <c r="FLN846" s="15" t="s">
        <v>1784</v>
      </c>
      <c r="FLO846" s="15" t="s">
        <v>1784</v>
      </c>
      <c r="FLP846" s="15" t="s">
        <v>1784</v>
      </c>
      <c r="FLQ846" s="15" t="s">
        <v>1784</v>
      </c>
      <c r="FLR846" s="15" t="s">
        <v>1784</v>
      </c>
      <c r="FLS846" s="15" t="s">
        <v>1784</v>
      </c>
      <c r="FLT846" s="15" t="s">
        <v>1784</v>
      </c>
      <c r="FLU846" s="15" t="s">
        <v>1784</v>
      </c>
      <c r="FLV846" s="15" t="s">
        <v>1784</v>
      </c>
      <c r="FLW846" s="15" t="s">
        <v>1784</v>
      </c>
      <c r="FLX846" s="15" t="s">
        <v>1784</v>
      </c>
      <c r="FLY846" s="15" t="s">
        <v>1784</v>
      </c>
      <c r="FLZ846" s="15" t="s">
        <v>1784</v>
      </c>
      <c r="FMA846" s="15" t="s">
        <v>1784</v>
      </c>
      <c r="FMB846" s="15" t="s">
        <v>1784</v>
      </c>
      <c r="FMC846" s="15" t="s">
        <v>1784</v>
      </c>
      <c r="FMD846" s="15" t="s">
        <v>1784</v>
      </c>
      <c r="FME846" s="15" t="s">
        <v>1784</v>
      </c>
      <c r="FMF846" s="15" t="s">
        <v>1784</v>
      </c>
      <c r="FMG846" s="15" t="s">
        <v>1784</v>
      </c>
      <c r="FMH846" s="15" t="s">
        <v>1784</v>
      </c>
      <c r="FMI846" s="15" t="s">
        <v>1784</v>
      </c>
      <c r="FMJ846" s="15" t="s">
        <v>1784</v>
      </c>
      <c r="FMK846" s="15" t="s">
        <v>1784</v>
      </c>
      <c r="FML846" s="15" t="s">
        <v>1784</v>
      </c>
      <c r="FMM846" s="15" t="s">
        <v>1784</v>
      </c>
      <c r="FMN846" s="15" t="s">
        <v>1784</v>
      </c>
      <c r="FMO846" s="15" t="s">
        <v>1784</v>
      </c>
      <c r="FMP846" s="15" t="s">
        <v>1784</v>
      </c>
      <c r="FMQ846" s="15" t="s">
        <v>1784</v>
      </c>
      <c r="FMR846" s="15" t="s">
        <v>1784</v>
      </c>
      <c r="FMS846" s="15" t="s">
        <v>1784</v>
      </c>
      <c r="FMT846" s="15" t="s">
        <v>1784</v>
      </c>
      <c r="FMU846" s="15" t="s">
        <v>1784</v>
      </c>
      <c r="FMV846" s="15" t="s">
        <v>1784</v>
      </c>
      <c r="FMW846" s="15" t="s">
        <v>1784</v>
      </c>
      <c r="FMX846" s="15" t="s">
        <v>1784</v>
      </c>
      <c r="FMY846" s="15" t="s">
        <v>1784</v>
      </c>
      <c r="FMZ846" s="15" t="s">
        <v>1784</v>
      </c>
      <c r="FNA846" s="15" t="s">
        <v>1784</v>
      </c>
      <c r="FNB846" s="15" t="s">
        <v>1784</v>
      </c>
      <c r="FNC846" s="15" t="s">
        <v>1784</v>
      </c>
      <c r="FND846" s="15" t="s">
        <v>1784</v>
      </c>
      <c r="FNE846" s="15" t="s">
        <v>1784</v>
      </c>
      <c r="FNF846" s="15" t="s">
        <v>1784</v>
      </c>
      <c r="FNG846" s="15" t="s">
        <v>1784</v>
      </c>
      <c r="FNH846" s="15" t="s">
        <v>1784</v>
      </c>
      <c r="FNI846" s="15" t="s">
        <v>1784</v>
      </c>
      <c r="FNJ846" s="15" t="s">
        <v>1784</v>
      </c>
      <c r="FNK846" s="15" t="s">
        <v>1784</v>
      </c>
      <c r="FNL846" s="15" t="s">
        <v>1784</v>
      </c>
      <c r="FNM846" s="15" t="s">
        <v>1784</v>
      </c>
      <c r="FNN846" s="15" t="s">
        <v>1784</v>
      </c>
      <c r="FNO846" s="15" t="s">
        <v>1784</v>
      </c>
      <c r="FNP846" s="15" t="s">
        <v>1784</v>
      </c>
      <c r="FNQ846" s="15" t="s">
        <v>1784</v>
      </c>
      <c r="FNR846" s="15" t="s">
        <v>1784</v>
      </c>
      <c r="FNS846" s="15" t="s">
        <v>1784</v>
      </c>
      <c r="FNT846" s="15" t="s">
        <v>1784</v>
      </c>
      <c r="FNU846" s="15" t="s">
        <v>1784</v>
      </c>
      <c r="FNV846" s="15" t="s">
        <v>1784</v>
      </c>
      <c r="FNW846" s="15" t="s">
        <v>1784</v>
      </c>
      <c r="FNX846" s="15" t="s">
        <v>1784</v>
      </c>
      <c r="FNY846" s="15" t="s">
        <v>1784</v>
      </c>
      <c r="FNZ846" s="15" t="s">
        <v>1784</v>
      </c>
      <c r="FOA846" s="15" t="s">
        <v>1784</v>
      </c>
      <c r="FOB846" s="15" t="s">
        <v>1784</v>
      </c>
      <c r="FOC846" s="15" t="s">
        <v>1784</v>
      </c>
      <c r="FOD846" s="15" t="s">
        <v>1784</v>
      </c>
      <c r="FOE846" s="15" t="s">
        <v>1784</v>
      </c>
      <c r="FOF846" s="15" t="s">
        <v>1784</v>
      </c>
      <c r="FOG846" s="15" t="s">
        <v>1784</v>
      </c>
      <c r="FOH846" s="15" t="s">
        <v>1784</v>
      </c>
      <c r="FOI846" s="15" t="s">
        <v>1784</v>
      </c>
      <c r="FOJ846" s="15" t="s">
        <v>1784</v>
      </c>
      <c r="FOK846" s="15" t="s">
        <v>1784</v>
      </c>
      <c r="FOL846" s="15" t="s">
        <v>1784</v>
      </c>
      <c r="FOM846" s="15" t="s">
        <v>1784</v>
      </c>
      <c r="FON846" s="15" t="s">
        <v>1784</v>
      </c>
      <c r="FOO846" s="15" t="s">
        <v>1784</v>
      </c>
      <c r="FOP846" s="15" t="s">
        <v>1784</v>
      </c>
      <c r="FOQ846" s="15" t="s">
        <v>1784</v>
      </c>
      <c r="FOR846" s="15" t="s">
        <v>1784</v>
      </c>
      <c r="FOS846" s="15" t="s">
        <v>1784</v>
      </c>
      <c r="FOT846" s="15" t="s">
        <v>1784</v>
      </c>
      <c r="FOU846" s="15" t="s">
        <v>1784</v>
      </c>
      <c r="FOV846" s="15" t="s">
        <v>1784</v>
      </c>
      <c r="FOW846" s="15" t="s">
        <v>1784</v>
      </c>
      <c r="FOX846" s="15" t="s">
        <v>1784</v>
      </c>
      <c r="FOY846" s="15" t="s">
        <v>1784</v>
      </c>
      <c r="FOZ846" s="15" t="s">
        <v>1784</v>
      </c>
      <c r="FPA846" s="15" t="s">
        <v>1784</v>
      </c>
      <c r="FPB846" s="15" t="s">
        <v>1784</v>
      </c>
      <c r="FPC846" s="15" t="s">
        <v>1784</v>
      </c>
      <c r="FPD846" s="15" t="s">
        <v>1784</v>
      </c>
      <c r="FPE846" s="15" t="s">
        <v>1784</v>
      </c>
      <c r="FPF846" s="15" t="s">
        <v>1784</v>
      </c>
      <c r="FPG846" s="15" t="s">
        <v>1784</v>
      </c>
      <c r="FPH846" s="15" t="s">
        <v>1784</v>
      </c>
      <c r="FPI846" s="15" t="s">
        <v>1784</v>
      </c>
      <c r="FPJ846" s="15" t="s">
        <v>1784</v>
      </c>
      <c r="FPK846" s="15" t="s">
        <v>1784</v>
      </c>
      <c r="FPL846" s="15" t="s">
        <v>1784</v>
      </c>
      <c r="FPM846" s="15" t="s">
        <v>1784</v>
      </c>
      <c r="FPN846" s="15" t="s">
        <v>1784</v>
      </c>
      <c r="FPO846" s="15" t="s">
        <v>1784</v>
      </c>
      <c r="FPP846" s="15" t="s">
        <v>1784</v>
      </c>
      <c r="FPQ846" s="15" t="s">
        <v>1784</v>
      </c>
      <c r="FPR846" s="15" t="s">
        <v>1784</v>
      </c>
      <c r="FPS846" s="15" t="s">
        <v>1784</v>
      </c>
      <c r="FPT846" s="15" t="s">
        <v>1784</v>
      </c>
      <c r="FPU846" s="15" t="s">
        <v>1784</v>
      </c>
      <c r="FPV846" s="15" t="s">
        <v>1784</v>
      </c>
      <c r="FPW846" s="15" t="s">
        <v>1784</v>
      </c>
      <c r="FPX846" s="15" t="s">
        <v>1784</v>
      </c>
      <c r="FPY846" s="15" t="s">
        <v>1784</v>
      </c>
      <c r="FPZ846" s="15" t="s">
        <v>1784</v>
      </c>
      <c r="FQA846" s="15" t="s">
        <v>1784</v>
      </c>
      <c r="FQB846" s="15" t="s">
        <v>1784</v>
      </c>
      <c r="FQC846" s="15" t="s">
        <v>1784</v>
      </c>
      <c r="FQD846" s="15" t="s">
        <v>1784</v>
      </c>
      <c r="FQE846" s="15" t="s">
        <v>1784</v>
      </c>
      <c r="FQF846" s="15" t="s">
        <v>1784</v>
      </c>
      <c r="FQG846" s="15" t="s">
        <v>1784</v>
      </c>
      <c r="FQH846" s="15" t="s">
        <v>1784</v>
      </c>
      <c r="FQI846" s="15" t="s">
        <v>1784</v>
      </c>
      <c r="FQJ846" s="15" t="s">
        <v>1784</v>
      </c>
      <c r="FQK846" s="15" t="s">
        <v>1784</v>
      </c>
      <c r="FQL846" s="15" t="s">
        <v>1784</v>
      </c>
      <c r="FQM846" s="15" t="s">
        <v>1784</v>
      </c>
      <c r="FQN846" s="15" t="s">
        <v>1784</v>
      </c>
      <c r="FQO846" s="15" t="s">
        <v>1784</v>
      </c>
      <c r="FQP846" s="15" t="s">
        <v>1784</v>
      </c>
      <c r="FQQ846" s="15" t="s">
        <v>1784</v>
      </c>
      <c r="FQR846" s="15" t="s">
        <v>1784</v>
      </c>
      <c r="FQS846" s="15" t="s">
        <v>1784</v>
      </c>
      <c r="FQT846" s="15" t="s">
        <v>1784</v>
      </c>
      <c r="FQU846" s="15" t="s">
        <v>1784</v>
      </c>
      <c r="FQV846" s="15" t="s">
        <v>1784</v>
      </c>
      <c r="FQW846" s="15" t="s">
        <v>1784</v>
      </c>
      <c r="FQX846" s="15" t="s">
        <v>1784</v>
      </c>
      <c r="FQY846" s="15" t="s">
        <v>1784</v>
      </c>
      <c r="FQZ846" s="15" t="s">
        <v>1784</v>
      </c>
      <c r="FRA846" s="15" t="s">
        <v>1784</v>
      </c>
      <c r="FRB846" s="15" t="s">
        <v>1784</v>
      </c>
      <c r="FRC846" s="15" t="s">
        <v>1784</v>
      </c>
      <c r="FRD846" s="15" t="s">
        <v>1784</v>
      </c>
      <c r="FRE846" s="15" t="s">
        <v>1784</v>
      </c>
      <c r="FRF846" s="15" t="s">
        <v>1784</v>
      </c>
      <c r="FRG846" s="15" t="s">
        <v>1784</v>
      </c>
      <c r="FRH846" s="15" t="s">
        <v>1784</v>
      </c>
      <c r="FRI846" s="15" t="s">
        <v>1784</v>
      </c>
      <c r="FRJ846" s="15" t="s">
        <v>1784</v>
      </c>
      <c r="FRK846" s="15" t="s">
        <v>1784</v>
      </c>
      <c r="FRL846" s="15" t="s">
        <v>1784</v>
      </c>
      <c r="FRM846" s="15" t="s">
        <v>1784</v>
      </c>
      <c r="FRN846" s="15" t="s">
        <v>1784</v>
      </c>
      <c r="FRO846" s="15" t="s">
        <v>1784</v>
      </c>
      <c r="FRP846" s="15" t="s">
        <v>1784</v>
      </c>
      <c r="FRQ846" s="15" t="s">
        <v>1784</v>
      </c>
      <c r="FRR846" s="15" t="s">
        <v>1784</v>
      </c>
      <c r="FRS846" s="15" t="s">
        <v>1784</v>
      </c>
      <c r="FRT846" s="15" t="s">
        <v>1784</v>
      </c>
      <c r="FRU846" s="15" t="s">
        <v>1784</v>
      </c>
      <c r="FRV846" s="15" t="s">
        <v>1784</v>
      </c>
      <c r="FRW846" s="15" t="s">
        <v>1784</v>
      </c>
      <c r="FRX846" s="15" t="s">
        <v>1784</v>
      </c>
      <c r="FRY846" s="15" t="s">
        <v>1784</v>
      </c>
      <c r="FRZ846" s="15" t="s">
        <v>1784</v>
      </c>
      <c r="FSA846" s="15" t="s">
        <v>1784</v>
      </c>
      <c r="FSB846" s="15" t="s">
        <v>1784</v>
      </c>
      <c r="FSC846" s="15" t="s">
        <v>1784</v>
      </c>
      <c r="FSD846" s="15" t="s">
        <v>1784</v>
      </c>
      <c r="FSE846" s="15" t="s">
        <v>1784</v>
      </c>
      <c r="FSF846" s="15" t="s">
        <v>1784</v>
      </c>
      <c r="FSG846" s="15" t="s">
        <v>1784</v>
      </c>
      <c r="FSH846" s="15" t="s">
        <v>1784</v>
      </c>
      <c r="FSI846" s="15" t="s">
        <v>1784</v>
      </c>
      <c r="FSJ846" s="15" t="s">
        <v>1784</v>
      </c>
      <c r="FSK846" s="15" t="s">
        <v>1784</v>
      </c>
      <c r="FSL846" s="15" t="s">
        <v>1784</v>
      </c>
      <c r="FSM846" s="15" t="s">
        <v>1784</v>
      </c>
      <c r="FSN846" s="15" t="s">
        <v>1784</v>
      </c>
      <c r="FSO846" s="15" t="s">
        <v>1784</v>
      </c>
      <c r="FSP846" s="15" t="s">
        <v>1784</v>
      </c>
      <c r="FSQ846" s="15" t="s">
        <v>1784</v>
      </c>
      <c r="FSR846" s="15" t="s">
        <v>1784</v>
      </c>
      <c r="FSS846" s="15" t="s">
        <v>1784</v>
      </c>
      <c r="FST846" s="15" t="s">
        <v>1784</v>
      </c>
      <c r="FSU846" s="15" t="s">
        <v>1784</v>
      </c>
      <c r="FSV846" s="15" t="s">
        <v>1784</v>
      </c>
      <c r="FSW846" s="15" t="s">
        <v>1784</v>
      </c>
      <c r="FSX846" s="15" t="s">
        <v>1784</v>
      </c>
      <c r="FSY846" s="15" t="s">
        <v>1784</v>
      </c>
      <c r="FSZ846" s="15" t="s">
        <v>1784</v>
      </c>
      <c r="FTA846" s="15" t="s">
        <v>1784</v>
      </c>
      <c r="FTB846" s="15" t="s">
        <v>1784</v>
      </c>
      <c r="FTC846" s="15" t="s">
        <v>1784</v>
      </c>
      <c r="FTD846" s="15" t="s">
        <v>1784</v>
      </c>
      <c r="FTE846" s="15" t="s">
        <v>1784</v>
      </c>
      <c r="FTF846" s="15" t="s">
        <v>1784</v>
      </c>
      <c r="FTG846" s="15" t="s">
        <v>1784</v>
      </c>
      <c r="FTH846" s="15" t="s">
        <v>1784</v>
      </c>
      <c r="FTI846" s="15" t="s">
        <v>1784</v>
      </c>
      <c r="FTJ846" s="15" t="s">
        <v>1784</v>
      </c>
      <c r="FTK846" s="15" t="s">
        <v>1784</v>
      </c>
      <c r="FTL846" s="15" t="s">
        <v>1784</v>
      </c>
      <c r="FTM846" s="15" t="s">
        <v>1784</v>
      </c>
      <c r="FTN846" s="15" t="s">
        <v>1784</v>
      </c>
      <c r="FTO846" s="15" t="s">
        <v>1784</v>
      </c>
      <c r="FTP846" s="15" t="s">
        <v>1784</v>
      </c>
      <c r="FTQ846" s="15" t="s">
        <v>1784</v>
      </c>
      <c r="FTR846" s="15" t="s">
        <v>1784</v>
      </c>
      <c r="FTS846" s="15" t="s">
        <v>1784</v>
      </c>
      <c r="FTT846" s="15" t="s">
        <v>1784</v>
      </c>
      <c r="FTU846" s="15" t="s">
        <v>1784</v>
      </c>
      <c r="FTV846" s="15" t="s">
        <v>1784</v>
      </c>
      <c r="FTW846" s="15" t="s">
        <v>1784</v>
      </c>
      <c r="FTX846" s="15" t="s">
        <v>1784</v>
      </c>
      <c r="FTY846" s="15" t="s">
        <v>1784</v>
      </c>
      <c r="FTZ846" s="15" t="s">
        <v>1784</v>
      </c>
      <c r="FUA846" s="15" t="s">
        <v>1784</v>
      </c>
      <c r="FUB846" s="15" t="s">
        <v>1784</v>
      </c>
      <c r="FUC846" s="15" t="s">
        <v>1784</v>
      </c>
      <c r="FUD846" s="15" t="s">
        <v>1784</v>
      </c>
      <c r="FUE846" s="15" t="s">
        <v>1784</v>
      </c>
      <c r="FUF846" s="15" t="s">
        <v>1784</v>
      </c>
      <c r="FUG846" s="15" t="s">
        <v>1784</v>
      </c>
      <c r="FUH846" s="15" t="s">
        <v>1784</v>
      </c>
      <c r="FUI846" s="15" t="s">
        <v>1784</v>
      </c>
      <c r="FUJ846" s="15" t="s">
        <v>1784</v>
      </c>
      <c r="FUK846" s="15" t="s">
        <v>1784</v>
      </c>
      <c r="FUL846" s="15" t="s">
        <v>1784</v>
      </c>
      <c r="FUM846" s="15" t="s">
        <v>1784</v>
      </c>
      <c r="FUN846" s="15" t="s">
        <v>1784</v>
      </c>
      <c r="FUO846" s="15" t="s">
        <v>1784</v>
      </c>
      <c r="FUP846" s="15" t="s">
        <v>1784</v>
      </c>
      <c r="FUQ846" s="15" t="s">
        <v>1784</v>
      </c>
      <c r="FUR846" s="15" t="s">
        <v>1784</v>
      </c>
      <c r="FUS846" s="15" t="s">
        <v>1784</v>
      </c>
      <c r="FUT846" s="15" t="s">
        <v>1784</v>
      </c>
      <c r="FUU846" s="15" t="s">
        <v>1784</v>
      </c>
      <c r="FUV846" s="15" t="s">
        <v>1784</v>
      </c>
      <c r="FUW846" s="15" t="s">
        <v>1784</v>
      </c>
      <c r="FUX846" s="15" t="s">
        <v>1784</v>
      </c>
      <c r="FUY846" s="15" t="s">
        <v>1784</v>
      </c>
      <c r="FUZ846" s="15" t="s">
        <v>1784</v>
      </c>
      <c r="FVA846" s="15" t="s">
        <v>1784</v>
      </c>
      <c r="FVB846" s="15" t="s">
        <v>1784</v>
      </c>
      <c r="FVC846" s="15" t="s">
        <v>1784</v>
      </c>
      <c r="FVD846" s="15" t="s">
        <v>1784</v>
      </c>
      <c r="FVE846" s="15" t="s">
        <v>1784</v>
      </c>
      <c r="FVF846" s="15" t="s">
        <v>1784</v>
      </c>
      <c r="FVG846" s="15" t="s">
        <v>1784</v>
      </c>
      <c r="FVH846" s="15" t="s">
        <v>1784</v>
      </c>
      <c r="FVI846" s="15" t="s">
        <v>1784</v>
      </c>
      <c r="FVJ846" s="15" t="s">
        <v>1784</v>
      </c>
      <c r="FVK846" s="15" t="s">
        <v>1784</v>
      </c>
      <c r="FVL846" s="15" t="s">
        <v>1784</v>
      </c>
      <c r="FVM846" s="15" t="s">
        <v>1784</v>
      </c>
      <c r="FVN846" s="15" t="s">
        <v>1784</v>
      </c>
      <c r="FVO846" s="15" t="s">
        <v>1784</v>
      </c>
      <c r="FVP846" s="15" t="s">
        <v>1784</v>
      </c>
      <c r="FVQ846" s="15" t="s">
        <v>1784</v>
      </c>
      <c r="FVR846" s="15" t="s">
        <v>1784</v>
      </c>
      <c r="FVS846" s="15" t="s">
        <v>1784</v>
      </c>
      <c r="FVT846" s="15" t="s">
        <v>1784</v>
      </c>
      <c r="FVU846" s="15" t="s">
        <v>1784</v>
      </c>
      <c r="FVV846" s="15" t="s">
        <v>1784</v>
      </c>
      <c r="FVW846" s="15" t="s">
        <v>1784</v>
      </c>
      <c r="FVX846" s="15" t="s">
        <v>1784</v>
      </c>
      <c r="FVY846" s="15" t="s">
        <v>1784</v>
      </c>
      <c r="FVZ846" s="15" t="s">
        <v>1784</v>
      </c>
      <c r="FWA846" s="15" t="s">
        <v>1784</v>
      </c>
      <c r="FWB846" s="15" t="s">
        <v>1784</v>
      </c>
      <c r="FWC846" s="15" t="s">
        <v>1784</v>
      </c>
      <c r="FWD846" s="15" t="s">
        <v>1784</v>
      </c>
      <c r="FWE846" s="15" t="s">
        <v>1784</v>
      </c>
      <c r="FWF846" s="15" t="s">
        <v>1784</v>
      </c>
      <c r="FWG846" s="15" t="s">
        <v>1784</v>
      </c>
      <c r="FWH846" s="15" t="s">
        <v>1784</v>
      </c>
      <c r="FWI846" s="15" t="s">
        <v>1784</v>
      </c>
      <c r="FWJ846" s="15" t="s">
        <v>1784</v>
      </c>
      <c r="FWK846" s="15" t="s">
        <v>1784</v>
      </c>
      <c r="FWL846" s="15" t="s">
        <v>1784</v>
      </c>
      <c r="FWM846" s="15" t="s">
        <v>1784</v>
      </c>
      <c r="FWN846" s="15" t="s">
        <v>1784</v>
      </c>
      <c r="FWO846" s="15" t="s">
        <v>1784</v>
      </c>
      <c r="FWP846" s="15" t="s">
        <v>1784</v>
      </c>
      <c r="FWQ846" s="15" t="s">
        <v>1784</v>
      </c>
      <c r="FWR846" s="15" t="s">
        <v>1784</v>
      </c>
      <c r="FWS846" s="15" t="s">
        <v>1784</v>
      </c>
      <c r="FWT846" s="15" t="s">
        <v>1784</v>
      </c>
      <c r="FWU846" s="15" t="s">
        <v>1784</v>
      </c>
      <c r="FWV846" s="15" t="s">
        <v>1784</v>
      </c>
      <c r="FWW846" s="15" t="s">
        <v>1784</v>
      </c>
      <c r="FWX846" s="15" t="s">
        <v>1784</v>
      </c>
      <c r="FWY846" s="15" t="s">
        <v>1784</v>
      </c>
      <c r="FWZ846" s="15" t="s">
        <v>1784</v>
      </c>
      <c r="FXA846" s="15" t="s">
        <v>1784</v>
      </c>
      <c r="FXB846" s="15" t="s">
        <v>1784</v>
      </c>
      <c r="FXC846" s="15" t="s">
        <v>1784</v>
      </c>
      <c r="FXD846" s="15" t="s">
        <v>1784</v>
      </c>
      <c r="FXE846" s="15" t="s">
        <v>1784</v>
      </c>
      <c r="FXF846" s="15" t="s">
        <v>1784</v>
      </c>
      <c r="FXG846" s="15" t="s">
        <v>1784</v>
      </c>
      <c r="FXH846" s="15" t="s">
        <v>1784</v>
      </c>
      <c r="FXI846" s="15" t="s">
        <v>1784</v>
      </c>
      <c r="FXJ846" s="15" t="s">
        <v>1784</v>
      </c>
      <c r="FXK846" s="15" t="s">
        <v>1784</v>
      </c>
      <c r="FXL846" s="15" t="s">
        <v>1784</v>
      </c>
      <c r="FXM846" s="15" t="s">
        <v>1784</v>
      </c>
      <c r="FXN846" s="15" t="s">
        <v>1784</v>
      </c>
      <c r="FXO846" s="15" t="s">
        <v>1784</v>
      </c>
      <c r="FXP846" s="15" t="s">
        <v>1784</v>
      </c>
      <c r="FXQ846" s="15" t="s">
        <v>1784</v>
      </c>
      <c r="FXR846" s="15" t="s">
        <v>1784</v>
      </c>
      <c r="FXS846" s="15" t="s">
        <v>1784</v>
      </c>
      <c r="FXT846" s="15" t="s">
        <v>1784</v>
      </c>
      <c r="FXU846" s="15" t="s">
        <v>1784</v>
      </c>
      <c r="FXV846" s="15" t="s">
        <v>1784</v>
      </c>
      <c r="FXW846" s="15" t="s">
        <v>1784</v>
      </c>
      <c r="FXX846" s="15" t="s">
        <v>1784</v>
      </c>
      <c r="FXY846" s="15" t="s">
        <v>1784</v>
      </c>
      <c r="FXZ846" s="15" t="s">
        <v>1784</v>
      </c>
      <c r="FYA846" s="15" t="s">
        <v>1784</v>
      </c>
      <c r="FYB846" s="15" t="s">
        <v>1784</v>
      </c>
      <c r="FYC846" s="15" t="s">
        <v>1784</v>
      </c>
      <c r="FYD846" s="15" t="s">
        <v>1784</v>
      </c>
      <c r="FYE846" s="15" t="s">
        <v>1784</v>
      </c>
      <c r="FYF846" s="15" t="s">
        <v>1784</v>
      </c>
      <c r="FYG846" s="15" t="s">
        <v>1784</v>
      </c>
      <c r="FYH846" s="15" t="s">
        <v>1784</v>
      </c>
      <c r="FYI846" s="15" t="s">
        <v>1784</v>
      </c>
      <c r="FYJ846" s="15" t="s">
        <v>1784</v>
      </c>
      <c r="FYK846" s="15" t="s">
        <v>1784</v>
      </c>
      <c r="FYL846" s="15" t="s">
        <v>1784</v>
      </c>
      <c r="FYM846" s="15" t="s">
        <v>1784</v>
      </c>
      <c r="FYN846" s="15" t="s">
        <v>1784</v>
      </c>
      <c r="FYO846" s="15" t="s">
        <v>1784</v>
      </c>
      <c r="FYP846" s="15" t="s">
        <v>1784</v>
      </c>
      <c r="FYQ846" s="15" t="s">
        <v>1784</v>
      </c>
      <c r="FYR846" s="15" t="s">
        <v>1784</v>
      </c>
      <c r="FYS846" s="15" t="s">
        <v>1784</v>
      </c>
      <c r="FYT846" s="15" t="s">
        <v>1784</v>
      </c>
      <c r="FYU846" s="15" t="s">
        <v>1784</v>
      </c>
      <c r="FYV846" s="15" t="s">
        <v>1784</v>
      </c>
      <c r="FYW846" s="15" t="s">
        <v>1784</v>
      </c>
      <c r="FYX846" s="15" t="s">
        <v>1784</v>
      </c>
      <c r="FYY846" s="15" t="s">
        <v>1784</v>
      </c>
      <c r="FYZ846" s="15" t="s">
        <v>1784</v>
      </c>
      <c r="FZA846" s="15" t="s">
        <v>1784</v>
      </c>
      <c r="FZB846" s="15" t="s">
        <v>1784</v>
      </c>
      <c r="FZC846" s="15" t="s">
        <v>1784</v>
      </c>
      <c r="FZD846" s="15" t="s">
        <v>1784</v>
      </c>
      <c r="FZE846" s="15" t="s">
        <v>1784</v>
      </c>
      <c r="FZF846" s="15" t="s">
        <v>1784</v>
      </c>
      <c r="FZG846" s="15" t="s">
        <v>1784</v>
      </c>
      <c r="FZH846" s="15" t="s">
        <v>1784</v>
      </c>
      <c r="FZI846" s="15" t="s">
        <v>1784</v>
      </c>
      <c r="FZJ846" s="15" t="s">
        <v>1784</v>
      </c>
      <c r="FZK846" s="15" t="s">
        <v>1784</v>
      </c>
      <c r="FZL846" s="15" t="s">
        <v>1784</v>
      </c>
      <c r="FZM846" s="15" t="s">
        <v>1784</v>
      </c>
      <c r="FZN846" s="15" t="s">
        <v>1784</v>
      </c>
      <c r="FZO846" s="15" t="s">
        <v>1784</v>
      </c>
      <c r="FZP846" s="15" t="s">
        <v>1784</v>
      </c>
      <c r="FZQ846" s="15" t="s">
        <v>1784</v>
      </c>
      <c r="FZR846" s="15" t="s">
        <v>1784</v>
      </c>
      <c r="FZS846" s="15" t="s">
        <v>1784</v>
      </c>
      <c r="FZT846" s="15" t="s">
        <v>1784</v>
      </c>
      <c r="FZU846" s="15" t="s">
        <v>1784</v>
      </c>
      <c r="FZV846" s="15" t="s">
        <v>1784</v>
      </c>
      <c r="FZW846" s="15" t="s">
        <v>1784</v>
      </c>
      <c r="FZX846" s="15" t="s">
        <v>1784</v>
      </c>
      <c r="FZY846" s="15" t="s">
        <v>1784</v>
      </c>
      <c r="FZZ846" s="15" t="s">
        <v>1784</v>
      </c>
      <c r="GAA846" s="15" t="s">
        <v>1784</v>
      </c>
      <c r="GAB846" s="15" t="s">
        <v>1784</v>
      </c>
      <c r="GAC846" s="15" t="s">
        <v>1784</v>
      </c>
      <c r="GAD846" s="15" t="s">
        <v>1784</v>
      </c>
      <c r="GAE846" s="15" t="s">
        <v>1784</v>
      </c>
      <c r="GAF846" s="15" t="s">
        <v>1784</v>
      </c>
      <c r="GAG846" s="15" t="s">
        <v>1784</v>
      </c>
      <c r="GAH846" s="15" t="s">
        <v>1784</v>
      </c>
      <c r="GAI846" s="15" t="s">
        <v>1784</v>
      </c>
      <c r="GAJ846" s="15" t="s">
        <v>1784</v>
      </c>
      <c r="GAK846" s="15" t="s">
        <v>1784</v>
      </c>
      <c r="GAL846" s="15" t="s">
        <v>1784</v>
      </c>
      <c r="GAM846" s="15" t="s">
        <v>1784</v>
      </c>
      <c r="GAN846" s="15" t="s">
        <v>1784</v>
      </c>
      <c r="GAO846" s="15" t="s">
        <v>1784</v>
      </c>
      <c r="GAP846" s="15" t="s">
        <v>1784</v>
      </c>
      <c r="GAQ846" s="15" t="s">
        <v>1784</v>
      </c>
      <c r="GAR846" s="15" t="s">
        <v>1784</v>
      </c>
      <c r="GAS846" s="15" t="s">
        <v>1784</v>
      </c>
      <c r="GAT846" s="15" t="s">
        <v>1784</v>
      </c>
      <c r="GAU846" s="15" t="s">
        <v>1784</v>
      </c>
      <c r="GAV846" s="15" t="s">
        <v>1784</v>
      </c>
      <c r="GAW846" s="15" t="s">
        <v>1784</v>
      </c>
      <c r="GAX846" s="15" t="s">
        <v>1784</v>
      </c>
      <c r="GAY846" s="15" t="s">
        <v>1784</v>
      </c>
      <c r="GAZ846" s="15" t="s">
        <v>1784</v>
      </c>
      <c r="GBA846" s="15" t="s">
        <v>1784</v>
      </c>
      <c r="GBB846" s="15" t="s">
        <v>1784</v>
      </c>
      <c r="GBC846" s="15" t="s">
        <v>1784</v>
      </c>
      <c r="GBD846" s="15" t="s">
        <v>1784</v>
      </c>
      <c r="GBE846" s="15" t="s">
        <v>1784</v>
      </c>
      <c r="GBF846" s="15" t="s">
        <v>1784</v>
      </c>
      <c r="GBG846" s="15" t="s">
        <v>1784</v>
      </c>
      <c r="GBH846" s="15" t="s">
        <v>1784</v>
      </c>
      <c r="GBI846" s="15" t="s">
        <v>1784</v>
      </c>
      <c r="GBJ846" s="15" t="s">
        <v>1784</v>
      </c>
      <c r="GBK846" s="15" t="s">
        <v>1784</v>
      </c>
      <c r="GBL846" s="15" t="s">
        <v>1784</v>
      </c>
      <c r="GBM846" s="15" t="s">
        <v>1784</v>
      </c>
      <c r="GBN846" s="15" t="s">
        <v>1784</v>
      </c>
      <c r="GBO846" s="15" t="s">
        <v>1784</v>
      </c>
      <c r="GBP846" s="15" t="s">
        <v>1784</v>
      </c>
      <c r="GBQ846" s="15" t="s">
        <v>1784</v>
      </c>
      <c r="GBR846" s="15" t="s">
        <v>1784</v>
      </c>
      <c r="GBS846" s="15" t="s">
        <v>1784</v>
      </c>
      <c r="GBT846" s="15" t="s">
        <v>1784</v>
      </c>
      <c r="GBU846" s="15" t="s">
        <v>1784</v>
      </c>
      <c r="GBV846" s="15" t="s">
        <v>1784</v>
      </c>
      <c r="GBW846" s="15" t="s">
        <v>1784</v>
      </c>
      <c r="GBX846" s="15" t="s">
        <v>1784</v>
      </c>
      <c r="GBY846" s="15" t="s">
        <v>1784</v>
      </c>
      <c r="GBZ846" s="15" t="s">
        <v>1784</v>
      </c>
      <c r="GCA846" s="15" t="s">
        <v>1784</v>
      </c>
      <c r="GCB846" s="15" t="s">
        <v>1784</v>
      </c>
      <c r="GCC846" s="15" t="s">
        <v>1784</v>
      </c>
      <c r="GCD846" s="15" t="s">
        <v>1784</v>
      </c>
      <c r="GCE846" s="15" t="s">
        <v>1784</v>
      </c>
      <c r="GCF846" s="15" t="s">
        <v>1784</v>
      </c>
      <c r="GCG846" s="15" t="s">
        <v>1784</v>
      </c>
      <c r="GCH846" s="15" t="s">
        <v>1784</v>
      </c>
      <c r="GCI846" s="15" t="s">
        <v>1784</v>
      </c>
      <c r="GCJ846" s="15" t="s">
        <v>1784</v>
      </c>
      <c r="GCK846" s="15" t="s">
        <v>1784</v>
      </c>
      <c r="GCL846" s="15" t="s">
        <v>1784</v>
      </c>
      <c r="GCM846" s="15" t="s">
        <v>1784</v>
      </c>
      <c r="GCN846" s="15" t="s">
        <v>1784</v>
      </c>
      <c r="GCO846" s="15" t="s">
        <v>1784</v>
      </c>
      <c r="GCP846" s="15" t="s">
        <v>1784</v>
      </c>
      <c r="GCQ846" s="15" t="s">
        <v>1784</v>
      </c>
      <c r="GCR846" s="15" t="s">
        <v>1784</v>
      </c>
      <c r="GCS846" s="15" t="s">
        <v>1784</v>
      </c>
      <c r="GCT846" s="15" t="s">
        <v>1784</v>
      </c>
      <c r="GCU846" s="15" t="s">
        <v>1784</v>
      </c>
      <c r="GCV846" s="15" t="s">
        <v>1784</v>
      </c>
      <c r="GCW846" s="15" t="s">
        <v>1784</v>
      </c>
      <c r="GCX846" s="15" t="s">
        <v>1784</v>
      </c>
      <c r="GCY846" s="15" t="s">
        <v>1784</v>
      </c>
      <c r="GCZ846" s="15" t="s">
        <v>1784</v>
      </c>
      <c r="GDA846" s="15" t="s">
        <v>1784</v>
      </c>
      <c r="GDB846" s="15" t="s">
        <v>1784</v>
      </c>
      <c r="GDC846" s="15" t="s">
        <v>1784</v>
      </c>
      <c r="GDD846" s="15" t="s">
        <v>1784</v>
      </c>
      <c r="GDE846" s="15" t="s">
        <v>1784</v>
      </c>
      <c r="GDF846" s="15" t="s">
        <v>1784</v>
      </c>
      <c r="GDG846" s="15" t="s">
        <v>1784</v>
      </c>
      <c r="GDH846" s="15" t="s">
        <v>1784</v>
      </c>
      <c r="GDI846" s="15" t="s">
        <v>1784</v>
      </c>
      <c r="GDJ846" s="15" t="s">
        <v>1784</v>
      </c>
      <c r="GDK846" s="15" t="s">
        <v>1784</v>
      </c>
      <c r="GDL846" s="15" t="s">
        <v>1784</v>
      </c>
      <c r="GDM846" s="15" t="s">
        <v>1784</v>
      </c>
      <c r="GDN846" s="15" t="s">
        <v>1784</v>
      </c>
      <c r="GDO846" s="15" t="s">
        <v>1784</v>
      </c>
      <c r="GDP846" s="15" t="s">
        <v>1784</v>
      </c>
      <c r="GDQ846" s="15" t="s">
        <v>1784</v>
      </c>
      <c r="GDR846" s="15" t="s">
        <v>1784</v>
      </c>
      <c r="GDS846" s="15" t="s">
        <v>1784</v>
      </c>
      <c r="GDT846" s="15" t="s">
        <v>1784</v>
      </c>
      <c r="GDU846" s="15" t="s">
        <v>1784</v>
      </c>
      <c r="GDV846" s="15" t="s">
        <v>1784</v>
      </c>
      <c r="GDW846" s="15" t="s">
        <v>1784</v>
      </c>
      <c r="GDX846" s="15" t="s">
        <v>1784</v>
      </c>
      <c r="GDY846" s="15" t="s">
        <v>1784</v>
      </c>
      <c r="GDZ846" s="15" t="s">
        <v>1784</v>
      </c>
      <c r="GEA846" s="15" t="s">
        <v>1784</v>
      </c>
      <c r="GEB846" s="15" t="s">
        <v>1784</v>
      </c>
      <c r="GEC846" s="15" t="s">
        <v>1784</v>
      </c>
      <c r="GED846" s="15" t="s">
        <v>1784</v>
      </c>
      <c r="GEE846" s="15" t="s">
        <v>1784</v>
      </c>
      <c r="GEF846" s="15" t="s">
        <v>1784</v>
      </c>
      <c r="GEG846" s="15" t="s">
        <v>1784</v>
      </c>
      <c r="GEH846" s="15" t="s">
        <v>1784</v>
      </c>
      <c r="GEI846" s="15" t="s">
        <v>1784</v>
      </c>
      <c r="GEJ846" s="15" t="s">
        <v>1784</v>
      </c>
      <c r="GEK846" s="15" t="s">
        <v>1784</v>
      </c>
      <c r="GEL846" s="15" t="s">
        <v>1784</v>
      </c>
      <c r="GEM846" s="15" t="s">
        <v>1784</v>
      </c>
      <c r="GEN846" s="15" t="s">
        <v>1784</v>
      </c>
      <c r="GEO846" s="15" t="s">
        <v>1784</v>
      </c>
      <c r="GEP846" s="15" t="s">
        <v>1784</v>
      </c>
      <c r="GEQ846" s="15" t="s">
        <v>1784</v>
      </c>
      <c r="GER846" s="15" t="s">
        <v>1784</v>
      </c>
      <c r="GES846" s="15" t="s">
        <v>1784</v>
      </c>
      <c r="GET846" s="15" t="s">
        <v>1784</v>
      </c>
      <c r="GEU846" s="15" t="s">
        <v>1784</v>
      </c>
      <c r="GEV846" s="15" t="s">
        <v>1784</v>
      </c>
      <c r="GEW846" s="15" t="s">
        <v>1784</v>
      </c>
      <c r="GEX846" s="15" t="s">
        <v>1784</v>
      </c>
      <c r="GEY846" s="15" t="s">
        <v>1784</v>
      </c>
      <c r="GEZ846" s="15" t="s">
        <v>1784</v>
      </c>
      <c r="GFA846" s="15" t="s">
        <v>1784</v>
      </c>
      <c r="GFB846" s="15" t="s">
        <v>1784</v>
      </c>
      <c r="GFC846" s="15" t="s">
        <v>1784</v>
      </c>
      <c r="GFD846" s="15" t="s">
        <v>1784</v>
      </c>
      <c r="GFE846" s="15" t="s">
        <v>1784</v>
      </c>
      <c r="GFF846" s="15" t="s">
        <v>1784</v>
      </c>
      <c r="GFG846" s="15" t="s">
        <v>1784</v>
      </c>
      <c r="GFH846" s="15" t="s">
        <v>1784</v>
      </c>
      <c r="GFI846" s="15" t="s">
        <v>1784</v>
      </c>
      <c r="GFJ846" s="15" t="s">
        <v>1784</v>
      </c>
      <c r="GFK846" s="15" t="s">
        <v>1784</v>
      </c>
      <c r="GFL846" s="15" t="s">
        <v>1784</v>
      </c>
      <c r="GFM846" s="15" t="s">
        <v>1784</v>
      </c>
      <c r="GFN846" s="15" t="s">
        <v>1784</v>
      </c>
      <c r="GFO846" s="15" t="s">
        <v>1784</v>
      </c>
      <c r="GFP846" s="15" t="s">
        <v>1784</v>
      </c>
      <c r="GFQ846" s="15" t="s">
        <v>1784</v>
      </c>
      <c r="GFR846" s="15" t="s">
        <v>1784</v>
      </c>
      <c r="GFS846" s="15" t="s">
        <v>1784</v>
      </c>
      <c r="GFT846" s="15" t="s">
        <v>1784</v>
      </c>
      <c r="GFU846" s="15" t="s">
        <v>1784</v>
      </c>
      <c r="GFV846" s="15" t="s">
        <v>1784</v>
      </c>
      <c r="GFW846" s="15" t="s">
        <v>1784</v>
      </c>
      <c r="GFX846" s="15" t="s">
        <v>1784</v>
      </c>
      <c r="GFY846" s="15" t="s">
        <v>1784</v>
      </c>
      <c r="GFZ846" s="15" t="s">
        <v>1784</v>
      </c>
      <c r="GGA846" s="15" t="s">
        <v>1784</v>
      </c>
      <c r="GGB846" s="15" t="s">
        <v>1784</v>
      </c>
      <c r="GGC846" s="15" t="s">
        <v>1784</v>
      </c>
      <c r="GGD846" s="15" t="s">
        <v>1784</v>
      </c>
      <c r="GGE846" s="15" t="s">
        <v>1784</v>
      </c>
      <c r="GGF846" s="15" t="s">
        <v>1784</v>
      </c>
      <c r="GGG846" s="15" t="s">
        <v>1784</v>
      </c>
      <c r="GGH846" s="15" t="s">
        <v>1784</v>
      </c>
      <c r="GGI846" s="15" t="s">
        <v>1784</v>
      </c>
      <c r="GGJ846" s="15" t="s">
        <v>1784</v>
      </c>
      <c r="GGK846" s="15" t="s">
        <v>1784</v>
      </c>
      <c r="GGL846" s="15" t="s">
        <v>1784</v>
      </c>
      <c r="GGM846" s="15" t="s">
        <v>1784</v>
      </c>
      <c r="GGN846" s="15" t="s">
        <v>1784</v>
      </c>
      <c r="GGO846" s="15" t="s">
        <v>1784</v>
      </c>
      <c r="GGP846" s="15" t="s">
        <v>1784</v>
      </c>
      <c r="GGQ846" s="15" t="s">
        <v>1784</v>
      </c>
      <c r="GGR846" s="15" t="s">
        <v>1784</v>
      </c>
      <c r="GGS846" s="15" t="s">
        <v>1784</v>
      </c>
      <c r="GGT846" s="15" t="s">
        <v>1784</v>
      </c>
      <c r="GGU846" s="15" t="s">
        <v>1784</v>
      </c>
      <c r="GGV846" s="15" t="s">
        <v>1784</v>
      </c>
      <c r="GGW846" s="15" t="s">
        <v>1784</v>
      </c>
      <c r="GGX846" s="15" t="s">
        <v>1784</v>
      </c>
      <c r="GGY846" s="15" t="s">
        <v>1784</v>
      </c>
      <c r="GGZ846" s="15" t="s">
        <v>1784</v>
      </c>
      <c r="GHA846" s="15" t="s">
        <v>1784</v>
      </c>
      <c r="GHB846" s="15" t="s">
        <v>1784</v>
      </c>
      <c r="GHC846" s="15" t="s">
        <v>1784</v>
      </c>
      <c r="GHD846" s="15" t="s">
        <v>1784</v>
      </c>
      <c r="GHE846" s="15" t="s">
        <v>1784</v>
      </c>
      <c r="GHF846" s="15" t="s">
        <v>1784</v>
      </c>
      <c r="GHG846" s="15" t="s">
        <v>1784</v>
      </c>
      <c r="GHH846" s="15" t="s">
        <v>1784</v>
      </c>
      <c r="GHI846" s="15" t="s">
        <v>1784</v>
      </c>
      <c r="GHJ846" s="15" t="s">
        <v>1784</v>
      </c>
      <c r="GHK846" s="15" t="s">
        <v>1784</v>
      </c>
      <c r="GHL846" s="15" t="s">
        <v>1784</v>
      </c>
      <c r="GHM846" s="15" t="s">
        <v>1784</v>
      </c>
      <c r="GHN846" s="15" t="s">
        <v>1784</v>
      </c>
      <c r="GHO846" s="15" t="s">
        <v>1784</v>
      </c>
      <c r="GHP846" s="15" t="s">
        <v>1784</v>
      </c>
      <c r="GHQ846" s="15" t="s">
        <v>1784</v>
      </c>
      <c r="GHR846" s="15" t="s">
        <v>1784</v>
      </c>
      <c r="GHS846" s="15" t="s">
        <v>1784</v>
      </c>
      <c r="GHT846" s="15" t="s">
        <v>1784</v>
      </c>
      <c r="GHU846" s="15" t="s">
        <v>1784</v>
      </c>
      <c r="GHV846" s="15" t="s">
        <v>1784</v>
      </c>
      <c r="GHW846" s="15" t="s">
        <v>1784</v>
      </c>
      <c r="GHX846" s="15" t="s">
        <v>1784</v>
      </c>
      <c r="GHY846" s="15" t="s">
        <v>1784</v>
      </c>
      <c r="GHZ846" s="15" t="s">
        <v>1784</v>
      </c>
      <c r="GIA846" s="15" t="s">
        <v>1784</v>
      </c>
      <c r="GIB846" s="15" t="s">
        <v>1784</v>
      </c>
      <c r="GIC846" s="15" t="s">
        <v>1784</v>
      </c>
      <c r="GID846" s="15" t="s">
        <v>1784</v>
      </c>
      <c r="GIE846" s="15" t="s">
        <v>1784</v>
      </c>
      <c r="GIF846" s="15" t="s">
        <v>1784</v>
      </c>
      <c r="GIG846" s="15" t="s">
        <v>1784</v>
      </c>
      <c r="GIH846" s="15" t="s">
        <v>1784</v>
      </c>
      <c r="GII846" s="15" t="s">
        <v>1784</v>
      </c>
      <c r="GIJ846" s="15" t="s">
        <v>1784</v>
      </c>
      <c r="GIK846" s="15" t="s">
        <v>1784</v>
      </c>
      <c r="GIL846" s="15" t="s">
        <v>1784</v>
      </c>
      <c r="GIM846" s="15" t="s">
        <v>1784</v>
      </c>
      <c r="GIN846" s="15" t="s">
        <v>1784</v>
      </c>
      <c r="GIO846" s="15" t="s">
        <v>1784</v>
      </c>
      <c r="GIP846" s="15" t="s">
        <v>1784</v>
      </c>
      <c r="GIQ846" s="15" t="s">
        <v>1784</v>
      </c>
      <c r="GIR846" s="15" t="s">
        <v>1784</v>
      </c>
      <c r="GIS846" s="15" t="s">
        <v>1784</v>
      </c>
      <c r="GIT846" s="15" t="s">
        <v>1784</v>
      </c>
      <c r="GIU846" s="15" t="s">
        <v>1784</v>
      </c>
      <c r="GIV846" s="15" t="s">
        <v>1784</v>
      </c>
      <c r="GIW846" s="15" t="s">
        <v>1784</v>
      </c>
      <c r="GIX846" s="15" t="s">
        <v>1784</v>
      </c>
      <c r="GIY846" s="15" t="s">
        <v>1784</v>
      </c>
      <c r="GIZ846" s="15" t="s">
        <v>1784</v>
      </c>
      <c r="GJA846" s="15" t="s">
        <v>1784</v>
      </c>
      <c r="GJB846" s="15" t="s">
        <v>1784</v>
      </c>
      <c r="GJC846" s="15" t="s">
        <v>1784</v>
      </c>
      <c r="GJD846" s="15" t="s">
        <v>1784</v>
      </c>
      <c r="GJE846" s="15" t="s">
        <v>1784</v>
      </c>
      <c r="GJF846" s="15" t="s">
        <v>1784</v>
      </c>
      <c r="GJG846" s="15" t="s">
        <v>1784</v>
      </c>
      <c r="GJH846" s="15" t="s">
        <v>1784</v>
      </c>
      <c r="GJI846" s="15" t="s">
        <v>1784</v>
      </c>
      <c r="GJJ846" s="15" t="s">
        <v>1784</v>
      </c>
      <c r="GJK846" s="15" t="s">
        <v>1784</v>
      </c>
      <c r="GJL846" s="15" t="s">
        <v>1784</v>
      </c>
      <c r="GJM846" s="15" t="s">
        <v>1784</v>
      </c>
      <c r="GJN846" s="15" t="s">
        <v>1784</v>
      </c>
      <c r="GJO846" s="15" t="s">
        <v>1784</v>
      </c>
      <c r="GJP846" s="15" t="s">
        <v>1784</v>
      </c>
      <c r="GJQ846" s="15" t="s">
        <v>1784</v>
      </c>
      <c r="GJR846" s="15" t="s">
        <v>1784</v>
      </c>
      <c r="GJS846" s="15" t="s">
        <v>1784</v>
      </c>
      <c r="GJT846" s="15" t="s">
        <v>1784</v>
      </c>
      <c r="GJU846" s="15" t="s">
        <v>1784</v>
      </c>
      <c r="GJV846" s="15" t="s">
        <v>1784</v>
      </c>
      <c r="GJW846" s="15" t="s">
        <v>1784</v>
      </c>
      <c r="GJX846" s="15" t="s">
        <v>1784</v>
      </c>
      <c r="GJY846" s="15" t="s">
        <v>1784</v>
      </c>
      <c r="GJZ846" s="15" t="s">
        <v>1784</v>
      </c>
      <c r="GKA846" s="15" t="s">
        <v>1784</v>
      </c>
      <c r="GKB846" s="15" t="s">
        <v>1784</v>
      </c>
      <c r="GKC846" s="15" t="s">
        <v>1784</v>
      </c>
      <c r="GKD846" s="15" t="s">
        <v>1784</v>
      </c>
      <c r="GKE846" s="15" t="s">
        <v>1784</v>
      </c>
      <c r="GKF846" s="15" t="s">
        <v>1784</v>
      </c>
      <c r="GKG846" s="15" t="s">
        <v>1784</v>
      </c>
      <c r="GKH846" s="15" t="s">
        <v>1784</v>
      </c>
      <c r="GKI846" s="15" t="s">
        <v>1784</v>
      </c>
      <c r="GKJ846" s="15" t="s">
        <v>1784</v>
      </c>
      <c r="GKK846" s="15" t="s">
        <v>1784</v>
      </c>
      <c r="GKL846" s="15" t="s">
        <v>1784</v>
      </c>
      <c r="GKM846" s="15" t="s">
        <v>1784</v>
      </c>
      <c r="GKN846" s="15" t="s">
        <v>1784</v>
      </c>
      <c r="GKO846" s="15" t="s">
        <v>1784</v>
      </c>
      <c r="GKP846" s="15" t="s">
        <v>1784</v>
      </c>
      <c r="GKQ846" s="15" t="s">
        <v>1784</v>
      </c>
      <c r="GKR846" s="15" t="s">
        <v>1784</v>
      </c>
      <c r="GKS846" s="15" t="s">
        <v>1784</v>
      </c>
      <c r="GKT846" s="15" t="s">
        <v>1784</v>
      </c>
      <c r="GKU846" s="15" t="s">
        <v>1784</v>
      </c>
      <c r="GKV846" s="15" t="s">
        <v>1784</v>
      </c>
      <c r="GKW846" s="15" t="s">
        <v>1784</v>
      </c>
      <c r="GKX846" s="15" t="s">
        <v>1784</v>
      </c>
      <c r="GKY846" s="15" t="s">
        <v>1784</v>
      </c>
      <c r="GKZ846" s="15" t="s">
        <v>1784</v>
      </c>
      <c r="GLA846" s="15" t="s">
        <v>1784</v>
      </c>
      <c r="GLB846" s="15" t="s">
        <v>1784</v>
      </c>
      <c r="GLC846" s="15" t="s">
        <v>1784</v>
      </c>
      <c r="GLD846" s="15" t="s">
        <v>1784</v>
      </c>
      <c r="GLE846" s="15" t="s">
        <v>1784</v>
      </c>
      <c r="GLF846" s="15" t="s">
        <v>1784</v>
      </c>
      <c r="GLG846" s="15" t="s">
        <v>1784</v>
      </c>
      <c r="GLH846" s="15" t="s">
        <v>1784</v>
      </c>
      <c r="GLI846" s="15" t="s">
        <v>1784</v>
      </c>
      <c r="GLJ846" s="15" t="s">
        <v>1784</v>
      </c>
      <c r="GLK846" s="15" t="s">
        <v>1784</v>
      </c>
      <c r="GLL846" s="15" t="s">
        <v>1784</v>
      </c>
      <c r="GLM846" s="15" t="s">
        <v>1784</v>
      </c>
      <c r="GLN846" s="15" t="s">
        <v>1784</v>
      </c>
      <c r="GLO846" s="15" t="s">
        <v>1784</v>
      </c>
      <c r="GLP846" s="15" t="s">
        <v>1784</v>
      </c>
      <c r="GLQ846" s="15" t="s">
        <v>1784</v>
      </c>
      <c r="GLR846" s="15" t="s">
        <v>1784</v>
      </c>
      <c r="GLS846" s="15" t="s">
        <v>1784</v>
      </c>
      <c r="GLT846" s="15" t="s">
        <v>1784</v>
      </c>
      <c r="GLU846" s="15" t="s">
        <v>1784</v>
      </c>
      <c r="GLV846" s="15" t="s">
        <v>1784</v>
      </c>
      <c r="GLW846" s="15" t="s">
        <v>1784</v>
      </c>
      <c r="GLX846" s="15" t="s">
        <v>1784</v>
      </c>
      <c r="GLY846" s="15" t="s">
        <v>1784</v>
      </c>
      <c r="GLZ846" s="15" t="s">
        <v>1784</v>
      </c>
      <c r="GMA846" s="15" t="s">
        <v>1784</v>
      </c>
      <c r="GMB846" s="15" t="s">
        <v>1784</v>
      </c>
      <c r="GMC846" s="15" t="s">
        <v>1784</v>
      </c>
      <c r="GMD846" s="15" t="s">
        <v>1784</v>
      </c>
      <c r="GME846" s="15" t="s">
        <v>1784</v>
      </c>
      <c r="GMF846" s="15" t="s">
        <v>1784</v>
      </c>
      <c r="GMG846" s="15" t="s">
        <v>1784</v>
      </c>
      <c r="GMH846" s="15" t="s">
        <v>1784</v>
      </c>
      <c r="GMI846" s="15" t="s">
        <v>1784</v>
      </c>
      <c r="GMJ846" s="15" t="s">
        <v>1784</v>
      </c>
      <c r="GMK846" s="15" t="s">
        <v>1784</v>
      </c>
      <c r="GML846" s="15" t="s">
        <v>1784</v>
      </c>
      <c r="GMM846" s="15" t="s">
        <v>1784</v>
      </c>
      <c r="GMN846" s="15" t="s">
        <v>1784</v>
      </c>
      <c r="GMO846" s="15" t="s">
        <v>1784</v>
      </c>
      <c r="GMP846" s="15" t="s">
        <v>1784</v>
      </c>
      <c r="GMQ846" s="15" t="s">
        <v>1784</v>
      </c>
      <c r="GMR846" s="15" t="s">
        <v>1784</v>
      </c>
      <c r="GMS846" s="15" t="s">
        <v>1784</v>
      </c>
      <c r="GMT846" s="15" t="s">
        <v>1784</v>
      </c>
      <c r="GMU846" s="15" t="s">
        <v>1784</v>
      </c>
      <c r="GMV846" s="15" t="s">
        <v>1784</v>
      </c>
      <c r="GMW846" s="15" t="s">
        <v>1784</v>
      </c>
      <c r="GMX846" s="15" t="s">
        <v>1784</v>
      </c>
      <c r="GMY846" s="15" t="s">
        <v>1784</v>
      </c>
      <c r="GMZ846" s="15" t="s">
        <v>1784</v>
      </c>
      <c r="GNA846" s="15" t="s">
        <v>1784</v>
      </c>
      <c r="GNB846" s="15" t="s">
        <v>1784</v>
      </c>
      <c r="GNC846" s="15" t="s">
        <v>1784</v>
      </c>
      <c r="GND846" s="15" t="s">
        <v>1784</v>
      </c>
      <c r="GNE846" s="15" t="s">
        <v>1784</v>
      </c>
      <c r="GNF846" s="15" t="s">
        <v>1784</v>
      </c>
      <c r="GNG846" s="15" t="s">
        <v>1784</v>
      </c>
      <c r="GNH846" s="15" t="s">
        <v>1784</v>
      </c>
      <c r="GNI846" s="15" t="s">
        <v>1784</v>
      </c>
      <c r="GNJ846" s="15" t="s">
        <v>1784</v>
      </c>
      <c r="GNK846" s="15" t="s">
        <v>1784</v>
      </c>
      <c r="GNL846" s="15" t="s">
        <v>1784</v>
      </c>
      <c r="GNM846" s="15" t="s">
        <v>1784</v>
      </c>
      <c r="GNN846" s="15" t="s">
        <v>1784</v>
      </c>
      <c r="GNO846" s="15" t="s">
        <v>1784</v>
      </c>
      <c r="GNP846" s="15" t="s">
        <v>1784</v>
      </c>
      <c r="GNQ846" s="15" t="s">
        <v>1784</v>
      </c>
      <c r="GNR846" s="15" t="s">
        <v>1784</v>
      </c>
      <c r="GNS846" s="15" t="s">
        <v>1784</v>
      </c>
      <c r="GNT846" s="15" t="s">
        <v>1784</v>
      </c>
      <c r="GNU846" s="15" t="s">
        <v>1784</v>
      </c>
      <c r="GNV846" s="15" t="s">
        <v>1784</v>
      </c>
      <c r="GNW846" s="15" t="s">
        <v>1784</v>
      </c>
      <c r="GNX846" s="15" t="s">
        <v>1784</v>
      </c>
      <c r="GNY846" s="15" t="s">
        <v>1784</v>
      </c>
      <c r="GNZ846" s="15" t="s">
        <v>1784</v>
      </c>
      <c r="GOA846" s="15" t="s">
        <v>1784</v>
      </c>
      <c r="GOB846" s="15" t="s">
        <v>1784</v>
      </c>
      <c r="GOC846" s="15" t="s">
        <v>1784</v>
      </c>
      <c r="GOD846" s="15" t="s">
        <v>1784</v>
      </c>
      <c r="GOE846" s="15" t="s">
        <v>1784</v>
      </c>
      <c r="GOF846" s="15" t="s">
        <v>1784</v>
      </c>
      <c r="GOG846" s="15" t="s">
        <v>1784</v>
      </c>
      <c r="GOH846" s="15" t="s">
        <v>1784</v>
      </c>
      <c r="GOI846" s="15" t="s">
        <v>1784</v>
      </c>
      <c r="GOJ846" s="15" t="s">
        <v>1784</v>
      </c>
      <c r="GOK846" s="15" t="s">
        <v>1784</v>
      </c>
      <c r="GOL846" s="15" t="s">
        <v>1784</v>
      </c>
      <c r="GOM846" s="15" t="s">
        <v>1784</v>
      </c>
      <c r="GON846" s="15" t="s">
        <v>1784</v>
      </c>
      <c r="GOO846" s="15" t="s">
        <v>1784</v>
      </c>
      <c r="GOP846" s="15" t="s">
        <v>1784</v>
      </c>
      <c r="GOQ846" s="15" t="s">
        <v>1784</v>
      </c>
      <c r="GOR846" s="15" t="s">
        <v>1784</v>
      </c>
      <c r="GOS846" s="15" t="s">
        <v>1784</v>
      </c>
      <c r="GOT846" s="15" t="s">
        <v>1784</v>
      </c>
      <c r="GOU846" s="15" t="s">
        <v>1784</v>
      </c>
      <c r="GOV846" s="15" t="s">
        <v>1784</v>
      </c>
      <c r="GOW846" s="15" t="s">
        <v>1784</v>
      </c>
      <c r="GOX846" s="15" t="s">
        <v>1784</v>
      </c>
      <c r="GOY846" s="15" t="s">
        <v>1784</v>
      </c>
      <c r="GOZ846" s="15" t="s">
        <v>1784</v>
      </c>
      <c r="GPA846" s="15" t="s">
        <v>1784</v>
      </c>
      <c r="GPB846" s="15" t="s">
        <v>1784</v>
      </c>
      <c r="GPC846" s="15" t="s">
        <v>1784</v>
      </c>
      <c r="GPD846" s="15" t="s">
        <v>1784</v>
      </c>
      <c r="GPE846" s="15" t="s">
        <v>1784</v>
      </c>
      <c r="GPF846" s="15" t="s">
        <v>1784</v>
      </c>
      <c r="GPG846" s="15" t="s">
        <v>1784</v>
      </c>
      <c r="GPH846" s="15" t="s">
        <v>1784</v>
      </c>
      <c r="GPI846" s="15" t="s">
        <v>1784</v>
      </c>
      <c r="GPJ846" s="15" t="s">
        <v>1784</v>
      </c>
      <c r="GPK846" s="15" t="s">
        <v>1784</v>
      </c>
      <c r="GPL846" s="15" t="s">
        <v>1784</v>
      </c>
      <c r="GPM846" s="15" t="s">
        <v>1784</v>
      </c>
      <c r="GPN846" s="15" t="s">
        <v>1784</v>
      </c>
      <c r="GPO846" s="15" t="s">
        <v>1784</v>
      </c>
      <c r="GPP846" s="15" t="s">
        <v>1784</v>
      </c>
      <c r="GPQ846" s="15" t="s">
        <v>1784</v>
      </c>
      <c r="GPR846" s="15" t="s">
        <v>1784</v>
      </c>
      <c r="GPS846" s="15" t="s">
        <v>1784</v>
      </c>
      <c r="GPT846" s="15" t="s">
        <v>1784</v>
      </c>
      <c r="GPU846" s="15" t="s">
        <v>1784</v>
      </c>
      <c r="GPV846" s="15" t="s">
        <v>1784</v>
      </c>
      <c r="GPW846" s="15" t="s">
        <v>1784</v>
      </c>
      <c r="GPX846" s="15" t="s">
        <v>1784</v>
      </c>
      <c r="GPY846" s="15" t="s">
        <v>1784</v>
      </c>
      <c r="GPZ846" s="15" t="s">
        <v>1784</v>
      </c>
      <c r="GQA846" s="15" t="s">
        <v>1784</v>
      </c>
      <c r="GQB846" s="15" t="s">
        <v>1784</v>
      </c>
      <c r="GQC846" s="15" t="s">
        <v>1784</v>
      </c>
      <c r="GQD846" s="15" t="s">
        <v>1784</v>
      </c>
      <c r="GQE846" s="15" t="s">
        <v>1784</v>
      </c>
      <c r="GQF846" s="15" t="s">
        <v>1784</v>
      </c>
      <c r="GQG846" s="15" t="s">
        <v>1784</v>
      </c>
      <c r="GQH846" s="15" t="s">
        <v>1784</v>
      </c>
      <c r="GQI846" s="15" t="s">
        <v>1784</v>
      </c>
      <c r="GQJ846" s="15" t="s">
        <v>1784</v>
      </c>
      <c r="GQK846" s="15" t="s">
        <v>1784</v>
      </c>
      <c r="GQL846" s="15" t="s">
        <v>1784</v>
      </c>
      <c r="GQM846" s="15" t="s">
        <v>1784</v>
      </c>
      <c r="GQN846" s="15" t="s">
        <v>1784</v>
      </c>
      <c r="GQO846" s="15" t="s">
        <v>1784</v>
      </c>
      <c r="GQP846" s="15" t="s">
        <v>1784</v>
      </c>
      <c r="GQQ846" s="15" t="s">
        <v>1784</v>
      </c>
      <c r="GQR846" s="15" t="s">
        <v>1784</v>
      </c>
      <c r="GQS846" s="15" t="s">
        <v>1784</v>
      </c>
      <c r="GQT846" s="15" t="s">
        <v>1784</v>
      </c>
      <c r="GQU846" s="15" t="s">
        <v>1784</v>
      </c>
      <c r="GQV846" s="15" t="s">
        <v>1784</v>
      </c>
      <c r="GQW846" s="15" t="s">
        <v>1784</v>
      </c>
      <c r="GQX846" s="15" t="s">
        <v>1784</v>
      </c>
      <c r="GQY846" s="15" t="s">
        <v>1784</v>
      </c>
      <c r="GQZ846" s="15" t="s">
        <v>1784</v>
      </c>
      <c r="GRA846" s="15" t="s">
        <v>1784</v>
      </c>
      <c r="GRB846" s="15" t="s">
        <v>1784</v>
      </c>
      <c r="GRC846" s="15" t="s">
        <v>1784</v>
      </c>
      <c r="GRD846" s="15" t="s">
        <v>1784</v>
      </c>
      <c r="GRE846" s="15" t="s">
        <v>1784</v>
      </c>
      <c r="GRF846" s="15" t="s">
        <v>1784</v>
      </c>
      <c r="GRG846" s="15" t="s">
        <v>1784</v>
      </c>
      <c r="GRH846" s="15" t="s">
        <v>1784</v>
      </c>
      <c r="GRI846" s="15" t="s">
        <v>1784</v>
      </c>
      <c r="GRJ846" s="15" t="s">
        <v>1784</v>
      </c>
      <c r="GRK846" s="15" t="s">
        <v>1784</v>
      </c>
      <c r="GRL846" s="15" t="s">
        <v>1784</v>
      </c>
      <c r="GRM846" s="15" t="s">
        <v>1784</v>
      </c>
      <c r="GRN846" s="15" t="s">
        <v>1784</v>
      </c>
      <c r="GRO846" s="15" t="s">
        <v>1784</v>
      </c>
      <c r="GRP846" s="15" t="s">
        <v>1784</v>
      </c>
      <c r="GRQ846" s="15" t="s">
        <v>1784</v>
      </c>
      <c r="GRR846" s="15" t="s">
        <v>1784</v>
      </c>
      <c r="GRS846" s="15" t="s">
        <v>1784</v>
      </c>
      <c r="GRT846" s="15" t="s">
        <v>1784</v>
      </c>
      <c r="GRU846" s="15" t="s">
        <v>1784</v>
      </c>
      <c r="GRV846" s="15" t="s">
        <v>1784</v>
      </c>
      <c r="GRW846" s="15" t="s">
        <v>1784</v>
      </c>
      <c r="GRX846" s="15" t="s">
        <v>1784</v>
      </c>
      <c r="GRY846" s="15" t="s">
        <v>1784</v>
      </c>
      <c r="GRZ846" s="15" t="s">
        <v>1784</v>
      </c>
      <c r="GSA846" s="15" t="s">
        <v>1784</v>
      </c>
      <c r="GSB846" s="15" t="s">
        <v>1784</v>
      </c>
      <c r="GSC846" s="15" t="s">
        <v>1784</v>
      </c>
      <c r="GSD846" s="15" t="s">
        <v>1784</v>
      </c>
      <c r="GSE846" s="15" t="s">
        <v>1784</v>
      </c>
      <c r="GSF846" s="15" t="s">
        <v>1784</v>
      </c>
      <c r="GSG846" s="15" t="s">
        <v>1784</v>
      </c>
      <c r="GSH846" s="15" t="s">
        <v>1784</v>
      </c>
      <c r="GSI846" s="15" t="s">
        <v>1784</v>
      </c>
      <c r="GSJ846" s="15" t="s">
        <v>1784</v>
      </c>
      <c r="GSK846" s="15" t="s">
        <v>1784</v>
      </c>
      <c r="GSL846" s="15" t="s">
        <v>1784</v>
      </c>
      <c r="GSM846" s="15" t="s">
        <v>1784</v>
      </c>
      <c r="GSN846" s="15" t="s">
        <v>1784</v>
      </c>
      <c r="GSO846" s="15" t="s">
        <v>1784</v>
      </c>
      <c r="GSP846" s="15" t="s">
        <v>1784</v>
      </c>
      <c r="GSQ846" s="15" t="s">
        <v>1784</v>
      </c>
      <c r="GSR846" s="15" t="s">
        <v>1784</v>
      </c>
      <c r="GSS846" s="15" t="s">
        <v>1784</v>
      </c>
      <c r="GST846" s="15" t="s">
        <v>1784</v>
      </c>
      <c r="GSU846" s="15" t="s">
        <v>1784</v>
      </c>
      <c r="GSV846" s="15" t="s">
        <v>1784</v>
      </c>
      <c r="GSW846" s="15" t="s">
        <v>1784</v>
      </c>
      <c r="GSX846" s="15" t="s">
        <v>1784</v>
      </c>
      <c r="GSY846" s="15" t="s">
        <v>1784</v>
      </c>
      <c r="GSZ846" s="15" t="s">
        <v>1784</v>
      </c>
      <c r="GTA846" s="15" t="s">
        <v>1784</v>
      </c>
      <c r="GTB846" s="15" t="s">
        <v>1784</v>
      </c>
      <c r="GTC846" s="15" t="s">
        <v>1784</v>
      </c>
      <c r="GTD846" s="15" t="s">
        <v>1784</v>
      </c>
      <c r="GTE846" s="15" t="s">
        <v>1784</v>
      </c>
      <c r="GTF846" s="15" t="s">
        <v>1784</v>
      </c>
      <c r="GTG846" s="15" t="s">
        <v>1784</v>
      </c>
      <c r="GTH846" s="15" t="s">
        <v>1784</v>
      </c>
      <c r="GTI846" s="15" t="s">
        <v>1784</v>
      </c>
      <c r="GTJ846" s="15" t="s">
        <v>1784</v>
      </c>
      <c r="GTK846" s="15" t="s">
        <v>1784</v>
      </c>
      <c r="GTL846" s="15" t="s">
        <v>1784</v>
      </c>
      <c r="GTM846" s="15" t="s">
        <v>1784</v>
      </c>
      <c r="GTN846" s="15" t="s">
        <v>1784</v>
      </c>
      <c r="GTO846" s="15" t="s">
        <v>1784</v>
      </c>
      <c r="GTP846" s="15" t="s">
        <v>1784</v>
      </c>
      <c r="GTQ846" s="15" t="s">
        <v>1784</v>
      </c>
      <c r="GTR846" s="15" t="s">
        <v>1784</v>
      </c>
      <c r="GTS846" s="15" t="s">
        <v>1784</v>
      </c>
      <c r="GTT846" s="15" t="s">
        <v>1784</v>
      </c>
      <c r="GTU846" s="15" t="s">
        <v>1784</v>
      </c>
      <c r="GTV846" s="15" t="s">
        <v>1784</v>
      </c>
      <c r="GTW846" s="15" t="s">
        <v>1784</v>
      </c>
      <c r="GTX846" s="15" t="s">
        <v>1784</v>
      </c>
      <c r="GTY846" s="15" t="s">
        <v>1784</v>
      </c>
      <c r="GTZ846" s="15" t="s">
        <v>1784</v>
      </c>
      <c r="GUA846" s="15" t="s">
        <v>1784</v>
      </c>
      <c r="GUB846" s="15" t="s">
        <v>1784</v>
      </c>
      <c r="GUC846" s="15" t="s">
        <v>1784</v>
      </c>
      <c r="GUD846" s="15" t="s">
        <v>1784</v>
      </c>
      <c r="GUE846" s="15" t="s">
        <v>1784</v>
      </c>
      <c r="GUF846" s="15" t="s">
        <v>1784</v>
      </c>
      <c r="GUG846" s="15" t="s">
        <v>1784</v>
      </c>
      <c r="GUH846" s="15" t="s">
        <v>1784</v>
      </c>
      <c r="GUI846" s="15" t="s">
        <v>1784</v>
      </c>
      <c r="GUJ846" s="15" t="s">
        <v>1784</v>
      </c>
      <c r="GUK846" s="15" t="s">
        <v>1784</v>
      </c>
      <c r="GUL846" s="15" t="s">
        <v>1784</v>
      </c>
      <c r="GUM846" s="15" t="s">
        <v>1784</v>
      </c>
      <c r="GUN846" s="15" t="s">
        <v>1784</v>
      </c>
      <c r="GUO846" s="15" t="s">
        <v>1784</v>
      </c>
      <c r="GUP846" s="15" t="s">
        <v>1784</v>
      </c>
      <c r="GUQ846" s="15" t="s">
        <v>1784</v>
      </c>
      <c r="GUR846" s="15" t="s">
        <v>1784</v>
      </c>
      <c r="GUS846" s="15" t="s">
        <v>1784</v>
      </c>
      <c r="GUT846" s="15" t="s">
        <v>1784</v>
      </c>
      <c r="GUU846" s="15" t="s">
        <v>1784</v>
      </c>
      <c r="GUV846" s="15" t="s">
        <v>1784</v>
      </c>
      <c r="GUW846" s="15" t="s">
        <v>1784</v>
      </c>
      <c r="GUX846" s="15" t="s">
        <v>1784</v>
      </c>
      <c r="GUY846" s="15" t="s">
        <v>1784</v>
      </c>
      <c r="GUZ846" s="15" t="s">
        <v>1784</v>
      </c>
      <c r="GVA846" s="15" t="s">
        <v>1784</v>
      </c>
      <c r="GVB846" s="15" t="s">
        <v>1784</v>
      </c>
      <c r="GVC846" s="15" t="s">
        <v>1784</v>
      </c>
      <c r="GVD846" s="15" t="s">
        <v>1784</v>
      </c>
      <c r="GVE846" s="15" t="s">
        <v>1784</v>
      </c>
      <c r="GVF846" s="15" t="s">
        <v>1784</v>
      </c>
      <c r="GVG846" s="15" t="s">
        <v>1784</v>
      </c>
      <c r="GVH846" s="15" t="s">
        <v>1784</v>
      </c>
      <c r="GVI846" s="15" t="s">
        <v>1784</v>
      </c>
      <c r="GVJ846" s="15" t="s">
        <v>1784</v>
      </c>
      <c r="GVK846" s="15" t="s">
        <v>1784</v>
      </c>
      <c r="GVL846" s="15" t="s">
        <v>1784</v>
      </c>
      <c r="GVM846" s="15" t="s">
        <v>1784</v>
      </c>
      <c r="GVN846" s="15" t="s">
        <v>1784</v>
      </c>
      <c r="GVO846" s="15" t="s">
        <v>1784</v>
      </c>
      <c r="GVP846" s="15" t="s">
        <v>1784</v>
      </c>
      <c r="GVQ846" s="15" t="s">
        <v>1784</v>
      </c>
      <c r="GVR846" s="15" t="s">
        <v>1784</v>
      </c>
      <c r="GVS846" s="15" t="s">
        <v>1784</v>
      </c>
      <c r="GVT846" s="15" t="s">
        <v>1784</v>
      </c>
      <c r="GVU846" s="15" t="s">
        <v>1784</v>
      </c>
      <c r="GVV846" s="15" t="s">
        <v>1784</v>
      </c>
      <c r="GVW846" s="15" t="s">
        <v>1784</v>
      </c>
      <c r="GVX846" s="15" t="s">
        <v>1784</v>
      </c>
      <c r="GVY846" s="15" t="s">
        <v>1784</v>
      </c>
      <c r="GVZ846" s="15" t="s">
        <v>1784</v>
      </c>
      <c r="GWA846" s="15" t="s">
        <v>1784</v>
      </c>
      <c r="GWB846" s="15" t="s">
        <v>1784</v>
      </c>
      <c r="GWC846" s="15" t="s">
        <v>1784</v>
      </c>
      <c r="GWD846" s="15" t="s">
        <v>1784</v>
      </c>
      <c r="GWE846" s="15" t="s">
        <v>1784</v>
      </c>
      <c r="GWF846" s="15" t="s">
        <v>1784</v>
      </c>
      <c r="GWG846" s="15" t="s">
        <v>1784</v>
      </c>
      <c r="GWH846" s="15" t="s">
        <v>1784</v>
      </c>
      <c r="GWI846" s="15" t="s">
        <v>1784</v>
      </c>
      <c r="GWJ846" s="15" t="s">
        <v>1784</v>
      </c>
      <c r="GWK846" s="15" t="s">
        <v>1784</v>
      </c>
      <c r="GWL846" s="15" t="s">
        <v>1784</v>
      </c>
      <c r="GWM846" s="15" t="s">
        <v>1784</v>
      </c>
      <c r="GWN846" s="15" t="s">
        <v>1784</v>
      </c>
      <c r="GWO846" s="15" t="s">
        <v>1784</v>
      </c>
      <c r="GWP846" s="15" t="s">
        <v>1784</v>
      </c>
      <c r="GWQ846" s="15" t="s">
        <v>1784</v>
      </c>
      <c r="GWR846" s="15" t="s">
        <v>1784</v>
      </c>
      <c r="GWS846" s="15" t="s">
        <v>1784</v>
      </c>
      <c r="GWT846" s="15" t="s">
        <v>1784</v>
      </c>
      <c r="GWU846" s="15" t="s">
        <v>1784</v>
      </c>
      <c r="GWV846" s="15" t="s">
        <v>1784</v>
      </c>
      <c r="GWW846" s="15" t="s">
        <v>1784</v>
      </c>
      <c r="GWX846" s="15" t="s">
        <v>1784</v>
      </c>
      <c r="GWY846" s="15" t="s">
        <v>1784</v>
      </c>
      <c r="GWZ846" s="15" t="s">
        <v>1784</v>
      </c>
      <c r="GXA846" s="15" t="s">
        <v>1784</v>
      </c>
      <c r="GXB846" s="15" t="s">
        <v>1784</v>
      </c>
      <c r="GXC846" s="15" t="s">
        <v>1784</v>
      </c>
      <c r="GXD846" s="15" t="s">
        <v>1784</v>
      </c>
      <c r="GXE846" s="15" t="s">
        <v>1784</v>
      </c>
      <c r="GXF846" s="15" t="s">
        <v>1784</v>
      </c>
      <c r="GXG846" s="15" t="s">
        <v>1784</v>
      </c>
      <c r="GXH846" s="15" t="s">
        <v>1784</v>
      </c>
      <c r="GXI846" s="15" t="s">
        <v>1784</v>
      </c>
      <c r="GXJ846" s="15" t="s">
        <v>1784</v>
      </c>
      <c r="GXK846" s="15" t="s">
        <v>1784</v>
      </c>
      <c r="GXL846" s="15" t="s">
        <v>1784</v>
      </c>
      <c r="GXM846" s="15" t="s">
        <v>1784</v>
      </c>
      <c r="GXN846" s="15" t="s">
        <v>1784</v>
      </c>
      <c r="GXO846" s="15" t="s">
        <v>1784</v>
      </c>
      <c r="GXP846" s="15" t="s">
        <v>1784</v>
      </c>
      <c r="GXQ846" s="15" t="s">
        <v>1784</v>
      </c>
      <c r="GXR846" s="15" t="s">
        <v>1784</v>
      </c>
      <c r="GXS846" s="15" t="s">
        <v>1784</v>
      </c>
      <c r="GXT846" s="15" t="s">
        <v>1784</v>
      </c>
      <c r="GXU846" s="15" t="s">
        <v>1784</v>
      </c>
      <c r="GXV846" s="15" t="s">
        <v>1784</v>
      </c>
      <c r="GXW846" s="15" t="s">
        <v>1784</v>
      </c>
      <c r="GXX846" s="15" t="s">
        <v>1784</v>
      </c>
      <c r="GXY846" s="15" t="s">
        <v>1784</v>
      </c>
      <c r="GXZ846" s="15" t="s">
        <v>1784</v>
      </c>
      <c r="GYA846" s="15" t="s">
        <v>1784</v>
      </c>
      <c r="GYB846" s="15" t="s">
        <v>1784</v>
      </c>
      <c r="GYC846" s="15" t="s">
        <v>1784</v>
      </c>
      <c r="GYD846" s="15" t="s">
        <v>1784</v>
      </c>
      <c r="GYE846" s="15" t="s">
        <v>1784</v>
      </c>
      <c r="GYF846" s="15" t="s">
        <v>1784</v>
      </c>
      <c r="GYG846" s="15" t="s">
        <v>1784</v>
      </c>
      <c r="GYH846" s="15" t="s">
        <v>1784</v>
      </c>
      <c r="GYI846" s="15" t="s">
        <v>1784</v>
      </c>
      <c r="GYJ846" s="15" t="s">
        <v>1784</v>
      </c>
      <c r="GYK846" s="15" t="s">
        <v>1784</v>
      </c>
      <c r="GYL846" s="15" t="s">
        <v>1784</v>
      </c>
      <c r="GYM846" s="15" t="s">
        <v>1784</v>
      </c>
      <c r="GYN846" s="15" t="s">
        <v>1784</v>
      </c>
      <c r="GYO846" s="15" t="s">
        <v>1784</v>
      </c>
      <c r="GYP846" s="15" t="s">
        <v>1784</v>
      </c>
      <c r="GYQ846" s="15" t="s">
        <v>1784</v>
      </c>
      <c r="GYR846" s="15" t="s">
        <v>1784</v>
      </c>
      <c r="GYS846" s="15" t="s">
        <v>1784</v>
      </c>
      <c r="GYT846" s="15" t="s">
        <v>1784</v>
      </c>
      <c r="GYU846" s="15" t="s">
        <v>1784</v>
      </c>
      <c r="GYV846" s="15" t="s">
        <v>1784</v>
      </c>
      <c r="GYW846" s="15" t="s">
        <v>1784</v>
      </c>
      <c r="GYX846" s="15" t="s">
        <v>1784</v>
      </c>
      <c r="GYY846" s="15" t="s">
        <v>1784</v>
      </c>
      <c r="GYZ846" s="15" t="s">
        <v>1784</v>
      </c>
      <c r="GZA846" s="15" t="s">
        <v>1784</v>
      </c>
      <c r="GZB846" s="15" t="s">
        <v>1784</v>
      </c>
      <c r="GZC846" s="15" t="s">
        <v>1784</v>
      </c>
      <c r="GZD846" s="15" t="s">
        <v>1784</v>
      </c>
      <c r="GZE846" s="15" t="s">
        <v>1784</v>
      </c>
      <c r="GZF846" s="15" t="s">
        <v>1784</v>
      </c>
      <c r="GZG846" s="15" t="s">
        <v>1784</v>
      </c>
      <c r="GZH846" s="15" t="s">
        <v>1784</v>
      </c>
      <c r="GZI846" s="15" t="s">
        <v>1784</v>
      </c>
      <c r="GZJ846" s="15" t="s">
        <v>1784</v>
      </c>
      <c r="GZK846" s="15" t="s">
        <v>1784</v>
      </c>
      <c r="GZL846" s="15" t="s">
        <v>1784</v>
      </c>
      <c r="GZM846" s="15" t="s">
        <v>1784</v>
      </c>
      <c r="GZN846" s="15" t="s">
        <v>1784</v>
      </c>
      <c r="GZO846" s="15" t="s">
        <v>1784</v>
      </c>
      <c r="GZP846" s="15" t="s">
        <v>1784</v>
      </c>
      <c r="GZQ846" s="15" t="s">
        <v>1784</v>
      </c>
      <c r="GZR846" s="15" t="s">
        <v>1784</v>
      </c>
      <c r="GZS846" s="15" t="s">
        <v>1784</v>
      </c>
      <c r="GZT846" s="15" t="s">
        <v>1784</v>
      </c>
      <c r="GZU846" s="15" t="s">
        <v>1784</v>
      </c>
      <c r="GZV846" s="15" t="s">
        <v>1784</v>
      </c>
      <c r="GZW846" s="15" t="s">
        <v>1784</v>
      </c>
      <c r="GZX846" s="15" t="s">
        <v>1784</v>
      </c>
      <c r="GZY846" s="15" t="s">
        <v>1784</v>
      </c>
      <c r="GZZ846" s="15" t="s">
        <v>1784</v>
      </c>
      <c r="HAA846" s="15" t="s">
        <v>1784</v>
      </c>
      <c r="HAB846" s="15" t="s">
        <v>1784</v>
      </c>
      <c r="HAC846" s="15" t="s">
        <v>1784</v>
      </c>
      <c r="HAD846" s="15" t="s">
        <v>1784</v>
      </c>
      <c r="HAE846" s="15" t="s">
        <v>1784</v>
      </c>
      <c r="HAF846" s="15" t="s">
        <v>1784</v>
      </c>
      <c r="HAG846" s="15" t="s">
        <v>1784</v>
      </c>
      <c r="HAH846" s="15" t="s">
        <v>1784</v>
      </c>
      <c r="HAI846" s="15" t="s">
        <v>1784</v>
      </c>
      <c r="HAJ846" s="15" t="s">
        <v>1784</v>
      </c>
      <c r="HAK846" s="15" t="s">
        <v>1784</v>
      </c>
      <c r="HAL846" s="15" t="s">
        <v>1784</v>
      </c>
      <c r="HAM846" s="15" t="s">
        <v>1784</v>
      </c>
      <c r="HAN846" s="15" t="s">
        <v>1784</v>
      </c>
      <c r="HAO846" s="15" t="s">
        <v>1784</v>
      </c>
      <c r="HAP846" s="15" t="s">
        <v>1784</v>
      </c>
      <c r="HAQ846" s="15" t="s">
        <v>1784</v>
      </c>
      <c r="HAR846" s="15" t="s">
        <v>1784</v>
      </c>
      <c r="HAS846" s="15" t="s">
        <v>1784</v>
      </c>
      <c r="HAT846" s="15" t="s">
        <v>1784</v>
      </c>
      <c r="HAU846" s="15" t="s">
        <v>1784</v>
      </c>
      <c r="HAV846" s="15" t="s">
        <v>1784</v>
      </c>
      <c r="HAW846" s="15" t="s">
        <v>1784</v>
      </c>
      <c r="HAX846" s="15" t="s">
        <v>1784</v>
      </c>
      <c r="HAY846" s="15" t="s">
        <v>1784</v>
      </c>
      <c r="HAZ846" s="15" t="s">
        <v>1784</v>
      </c>
      <c r="HBA846" s="15" t="s">
        <v>1784</v>
      </c>
      <c r="HBB846" s="15" t="s">
        <v>1784</v>
      </c>
      <c r="HBC846" s="15" t="s">
        <v>1784</v>
      </c>
      <c r="HBD846" s="15" t="s">
        <v>1784</v>
      </c>
      <c r="HBE846" s="15" t="s">
        <v>1784</v>
      </c>
      <c r="HBF846" s="15" t="s">
        <v>1784</v>
      </c>
      <c r="HBG846" s="15" t="s">
        <v>1784</v>
      </c>
      <c r="HBH846" s="15" t="s">
        <v>1784</v>
      </c>
      <c r="HBI846" s="15" t="s">
        <v>1784</v>
      </c>
      <c r="HBJ846" s="15" t="s">
        <v>1784</v>
      </c>
      <c r="HBK846" s="15" t="s">
        <v>1784</v>
      </c>
      <c r="HBL846" s="15" t="s">
        <v>1784</v>
      </c>
      <c r="HBM846" s="15" t="s">
        <v>1784</v>
      </c>
      <c r="HBN846" s="15" t="s">
        <v>1784</v>
      </c>
      <c r="HBO846" s="15" t="s">
        <v>1784</v>
      </c>
      <c r="HBP846" s="15" t="s">
        <v>1784</v>
      </c>
      <c r="HBQ846" s="15" t="s">
        <v>1784</v>
      </c>
      <c r="HBR846" s="15" t="s">
        <v>1784</v>
      </c>
      <c r="HBS846" s="15" t="s">
        <v>1784</v>
      </c>
      <c r="HBT846" s="15" t="s">
        <v>1784</v>
      </c>
      <c r="HBU846" s="15" t="s">
        <v>1784</v>
      </c>
      <c r="HBV846" s="15" t="s">
        <v>1784</v>
      </c>
      <c r="HBW846" s="15" t="s">
        <v>1784</v>
      </c>
      <c r="HBX846" s="15" t="s">
        <v>1784</v>
      </c>
      <c r="HBY846" s="15" t="s">
        <v>1784</v>
      </c>
      <c r="HBZ846" s="15" t="s">
        <v>1784</v>
      </c>
      <c r="HCA846" s="15" t="s">
        <v>1784</v>
      </c>
      <c r="HCB846" s="15" t="s">
        <v>1784</v>
      </c>
      <c r="HCC846" s="15" t="s">
        <v>1784</v>
      </c>
      <c r="HCD846" s="15" t="s">
        <v>1784</v>
      </c>
      <c r="HCE846" s="15" t="s">
        <v>1784</v>
      </c>
      <c r="HCF846" s="15" t="s">
        <v>1784</v>
      </c>
      <c r="HCG846" s="15" t="s">
        <v>1784</v>
      </c>
      <c r="HCH846" s="15" t="s">
        <v>1784</v>
      </c>
      <c r="HCI846" s="15" t="s">
        <v>1784</v>
      </c>
      <c r="HCJ846" s="15" t="s">
        <v>1784</v>
      </c>
      <c r="HCK846" s="15" t="s">
        <v>1784</v>
      </c>
      <c r="HCL846" s="15" t="s">
        <v>1784</v>
      </c>
      <c r="HCM846" s="15" t="s">
        <v>1784</v>
      </c>
      <c r="HCN846" s="15" t="s">
        <v>1784</v>
      </c>
      <c r="HCO846" s="15" t="s">
        <v>1784</v>
      </c>
      <c r="HCP846" s="15" t="s">
        <v>1784</v>
      </c>
      <c r="HCQ846" s="15" t="s">
        <v>1784</v>
      </c>
      <c r="HCR846" s="15" t="s">
        <v>1784</v>
      </c>
      <c r="HCS846" s="15" t="s">
        <v>1784</v>
      </c>
      <c r="HCT846" s="15" t="s">
        <v>1784</v>
      </c>
      <c r="HCU846" s="15" t="s">
        <v>1784</v>
      </c>
      <c r="HCV846" s="15" t="s">
        <v>1784</v>
      </c>
      <c r="HCW846" s="15" t="s">
        <v>1784</v>
      </c>
      <c r="HCX846" s="15" t="s">
        <v>1784</v>
      </c>
      <c r="HCY846" s="15" t="s">
        <v>1784</v>
      </c>
      <c r="HCZ846" s="15" t="s">
        <v>1784</v>
      </c>
      <c r="HDA846" s="15" t="s">
        <v>1784</v>
      </c>
      <c r="HDB846" s="15" t="s">
        <v>1784</v>
      </c>
      <c r="HDC846" s="15" t="s">
        <v>1784</v>
      </c>
      <c r="HDD846" s="15" t="s">
        <v>1784</v>
      </c>
      <c r="HDE846" s="15" t="s">
        <v>1784</v>
      </c>
      <c r="HDF846" s="15" t="s">
        <v>1784</v>
      </c>
      <c r="HDG846" s="15" t="s">
        <v>1784</v>
      </c>
      <c r="HDH846" s="15" t="s">
        <v>1784</v>
      </c>
      <c r="HDI846" s="15" t="s">
        <v>1784</v>
      </c>
      <c r="HDJ846" s="15" t="s">
        <v>1784</v>
      </c>
      <c r="HDK846" s="15" t="s">
        <v>1784</v>
      </c>
      <c r="HDL846" s="15" t="s">
        <v>1784</v>
      </c>
      <c r="HDM846" s="15" t="s">
        <v>1784</v>
      </c>
      <c r="HDN846" s="15" t="s">
        <v>1784</v>
      </c>
      <c r="HDO846" s="15" t="s">
        <v>1784</v>
      </c>
      <c r="HDP846" s="15" t="s">
        <v>1784</v>
      </c>
      <c r="HDQ846" s="15" t="s">
        <v>1784</v>
      </c>
      <c r="HDR846" s="15" t="s">
        <v>1784</v>
      </c>
      <c r="HDS846" s="15" t="s">
        <v>1784</v>
      </c>
      <c r="HDT846" s="15" t="s">
        <v>1784</v>
      </c>
      <c r="HDU846" s="15" t="s">
        <v>1784</v>
      </c>
      <c r="HDV846" s="15" t="s">
        <v>1784</v>
      </c>
      <c r="HDW846" s="15" t="s">
        <v>1784</v>
      </c>
      <c r="HDX846" s="15" t="s">
        <v>1784</v>
      </c>
      <c r="HDY846" s="15" t="s">
        <v>1784</v>
      </c>
      <c r="HDZ846" s="15" t="s">
        <v>1784</v>
      </c>
      <c r="HEA846" s="15" t="s">
        <v>1784</v>
      </c>
      <c r="HEB846" s="15" t="s">
        <v>1784</v>
      </c>
      <c r="HEC846" s="15" t="s">
        <v>1784</v>
      </c>
      <c r="HED846" s="15" t="s">
        <v>1784</v>
      </c>
      <c r="HEE846" s="15" t="s">
        <v>1784</v>
      </c>
      <c r="HEF846" s="15" t="s">
        <v>1784</v>
      </c>
      <c r="HEG846" s="15" t="s">
        <v>1784</v>
      </c>
      <c r="HEH846" s="15" t="s">
        <v>1784</v>
      </c>
      <c r="HEI846" s="15" t="s">
        <v>1784</v>
      </c>
      <c r="HEJ846" s="15" t="s">
        <v>1784</v>
      </c>
      <c r="HEK846" s="15" t="s">
        <v>1784</v>
      </c>
      <c r="HEL846" s="15" t="s">
        <v>1784</v>
      </c>
      <c r="HEM846" s="15" t="s">
        <v>1784</v>
      </c>
      <c r="HEN846" s="15" t="s">
        <v>1784</v>
      </c>
      <c r="HEO846" s="15" t="s">
        <v>1784</v>
      </c>
      <c r="HEP846" s="15" t="s">
        <v>1784</v>
      </c>
      <c r="HEQ846" s="15" t="s">
        <v>1784</v>
      </c>
      <c r="HER846" s="15" t="s">
        <v>1784</v>
      </c>
      <c r="HES846" s="15" t="s">
        <v>1784</v>
      </c>
      <c r="HET846" s="15" t="s">
        <v>1784</v>
      </c>
      <c r="HEU846" s="15" t="s">
        <v>1784</v>
      </c>
      <c r="HEV846" s="15" t="s">
        <v>1784</v>
      </c>
      <c r="HEW846" s="15" t="s">
        <v>1784</v>
      </c>
      <c r="HEX846" s="15" t="s">
        <v>1784</v>
      </c>
      <c r="HEY846" s="15" t="s">
        <v>1784</v>
      </c>
      <c r="HEZ846" s="15" t="s">
        <v>1784</v>
      </c>
      <c r="HFA846" s="15" t="s">
        <v>1784</v>
      </c>
      <c r="HFB846" s="15" t="s">
        <v>1784</v>
      </c>
      <c r="HFC846" s="15" t="s">
        <v>1784</v>
      </c>
      <c r="HFD846" s="15" t="s">
        <v>1784</v>
      </c>
      <c r="HFE846" s="15" t="s">
        <v>1784</v>
      </c>
      <c r="HFF846" s="15" t="s">
        <v>1784</v>
      </c>
      <c r="HFG846" s="15" t="s">
        <v>1784</v>
      </c>
      <c r="HFH846" s="15" t="s">
        <v>1784</v>
      </c>
      <c r="HFI846" s="15" t="s">
        <v>1784</v>
      </c>
      <c r="HFJ846" s="15" t="s">
        <v>1784</v>
      </c>
      <c r="HFK846" s="15" t="s">
        <v>1784</v>
      </c>
      <c r="HFL846" s="15" t="s">
        <v>1784</v>
      </c>
      <c r="HFM846" s="15" t="s">
        <v>1784</v>
      </c>
      <c r="HFN846" s="15" t="s">
        <v>1784</v>
      </c>
      <c r="HFO846" s="15" t="s">
        <v>1784</v>
      </c>
      <c r="HFP846" s="15" t="s">
        <v>1784</v>
      </c>
      <c r="HFQ846" s="15" t="s">
        <v>1784</v>
      </c>
      <c r="HFR846" s="15" t="s">
        <v>1784</v>
      </c>
      <c r="HFS846" s="15" t="s">
        <v>1784</v>
      </c>
      <c r="HFT846" s="15" t="s">
        <v>1784</v>
      </c>
      <c r="HFU846" s="15" t="s">
        <v>1784</v>
      </c>
      <c r="HFV846" s="15" t="s">
        <v>1784</v>
      </c>
      <c r="HFW846" s="15" t="s">
        <v>1784</v>
      </c>
      <c r="HFX846" s="15" t="s">
        <v>1784</v>
      </c>
      <c r="HFY846" s="15" t="s">
        <v>1784</v>
      </c>
      <c r="HFZ846" s="15" t="s">
        <v>1784</v>
      </c>
      <c r="HGA846" s="15" t="s">
        <v>1784</v>
      </c>
      <c r="HGB846" s="15" t="s">
        <v>1784</v>
      </c>
      <c r="HGC846" s="15" t="s">
        <v>1784</v>
      </c>
      <c r="HGD846" s="15" t="s">
        <v>1784</v>
      </c>
      <c r="HGE846" s="15" t="s">
        <v>1784</v>
      </c>
      <c r="HGF846" s="15" t="s">
        <v>1784</v>
      </c>
      <c r="HGG846" s="15" t="s">
        <v>1784</v>
      </c>
      <c r="HGH846" s="15" t="s">
        <v>1784</v>
      </c>
      <c r="HGI846" s="15" t="s">
        <v>1784</v>
      </c>
      <c r="HGJ846" s="15" t="s">
        <v>1784</v>
      </c>
      <c r="HGK846" s="15" t="s">
        <v>1784</v>
      </c>
      <c r="HGL846" s="15" t="s">
        <v>1784</v>
      </c>
      <c r="HGM846" s="15" t="s">
        <v>1784</v>
      </c>
      <c r="HGN846" s="15" t="s">
        <v>1784</v>
      </c>
      <c r="HGO846" s="15" t="s">
        <v>1784</v>
      </c>
      <c r="HGP846" s="15" t="s">
        <v>1784</v>
      </c>
      <c r="HGQ846" s="15" t="s">
        <v>1784</v>
      </c>
      <c r="HGR846" s="15" t="s">
        <v>1784</v>
      </c>
      <c r="HGS846" s="15" t="s">
        <v>1784</v>
      </c>
      <c r="HGT846" s="15" t="s">
        <v>1784</v>
      </c>
      <c r="HGU846" s="15" t="s">
        <v>1784</v>
      </c>
      <c r="HGV846" s="15" t="s">
        <v>1784</v>
      </c>
      <c r="HGW846" s="15" t="s">
        <v>1784</v>
      </c>
      <c r="HGX846" s="15" t="s">
        <v>1784</v>
      </c>
      <c r="HGY846" s="15" t="s">
        <v>1784</v>
      </c>
      <c r="HGZ846" s="15" t="s">
        <v>1784</v>
      </c>
      <c r="HHA846" s="15" t="s">
        <v>1784</v>
      </c>
      <c r="HHB846" s="15" t="s">
        <v>1784</v>
      </c>
      <c r="HHC846" s="15" t="s">
        <v>1784</v>
      </c>
      <c r="HHD846" s="15" t="s">
        <v>1784</v>
      </c>
      <c r="HHE846" s="15" t="s">
        <v>1784</v>
      </c>
      <c r="HHF846" s="15" t="s">
        <v>1784</v>
      </c>
      <c r="HHG846" s="15" t="s">
        <v>1784</v>
      </c>
      <c r="HHH846" s="15" t="s">
        <v>1784</v>
      </c>
      <c r="HHI846" s="15" t="s">
        <v>1784</v>
      </c>
      <c r="HHJ846" s="15" t="s">
        <v>1784</v>
      </c>
      <c r="HHK846" s="15" t="s">
        <v>1784</v>
      </c>
      <c r="HHL846" s="15" t="s">
        <v>1784</v>
      </c>
      <c r="HHM846" s="15" t="s">
        <v>1784</v>
      </c>
      <c r="HHN846" s="15" t="s">
        <v>1784</v>
      </c>
      <c r="HHO846" s="15" t="s">
        <v>1784</v>
      </c>
      <c r="HHP846" s="15" t="s">
        <v>1784</v>
      </c>
      <c r="HHQ846" s="15" t="s">
        <v>1784</v>
      </c>
      <c r="HHR846" s="15" t="s">
        <v>1784</v>
      </c>
      <c r="HHS846" s="15" t="s">
        <v>1784</v>
      </c>
      <c r="HHT846" s="15" t="s">
        <v>1784</v>
      </c>
      <c r="HHU846" s="15" t="s">
        <v>1784</v>
      </c>
      <c r="HHV846" s="15" t="s">
        <v>1784</v>
      </c>
      <c r="HHW846" s="15" t="s">
        <v>1784</v>
      </c>
      <c r="HHX846" s="15" t="s">
        <v>1784</v>
      </c>
      <c r="HHY846" s="15" t="s">
        <v>1784</v>
      </c>
      <c r="HHZ846" s="15" t="s">
        <v>1784</v>
      </c>
      <c r="HIA846" s="15" t="s">
        <v>1784</v>
      </c>
      <c r="HIB846" s="15" t="s">
        <v>1784</v>
      </c>
      <c r="HIC846" s="15" t="s">
        <v>1784</v>
      </c>
      <c r="HID846" s="15" t="s">
        <v>1784</v>
      </c>
      <c r="HIE846" s="15" t="s">
        <v>1784</v>
      </c>
      <c r="HIF846" s="15" t="s">
        <v>1784</v>
      </c>
      <c r="HIG846" s="15" t="s">
        <v>1784</v>
      </c>
      <c r="HIH846" s="15" t="s">
        <v>1784</v>
      </c>
      <c r="HII846" s="15" t="s">
        <v>1784</v>
      </c>
      <c r="HIJ846" s="15" t="s">
        <v>1784</v>
      </c>
      <c r="HIK846" s="15" t="s">
        <v>1784</v>
      </c>
      <c r="HIL846" s="15" t="s">
        <v>1784</v>
      </c>
      <c r="HIM846" s="15" t="s">
        <v>1784</v>
      </c>
      <c r="HIN846" s="15" t="s">
        <v>1784</v>
      </c>
      <c r="HIO846" s="15" t="s">
        <v>1784</v>
      </c>
      <c r="HIP846" s="15" t="s">
        <v>1784</v>
      </c>
      <c r="HIQ846" s="15" t="s">
        <v>1784</v>
      </c>
      <c r="HIR846" s="15" t="s">
        <v>1784</v>
      </c>
      <c r="HIS846" s="15" t="s">
        <v>1784</v>
      </c>
      <c r="HIT846" s="15" t="s">
        <v>1784</v>
      </c>
      <c r="HIU846" s="15" t="s">
        <v>1784</v>
      </c>
      <c r="HIV846" s="15" t="s">
        <v>1784</v>
      </c>
      <c r="HIW846" s="15" t="s">
        <v>1784</v>
      </c>
      <c r="HIX846" s="15" t="s">
        <v>1784</v>
      </c>
      <c r="HIY846" s="15" t="s">
        <v>1784</v>
      </c>
      <c r="HIZ846" s="15" t="s">
        <v>1784</v>
      </c>
      <c r="HJA846" s="15" t="s">
        <v>1784</v>
      </c>
      <c r="HJB846" s="15" t="s">
        <v>1784</v>
      </c>
      <c r="HJC846" s="15" t="s">
        <v>1784</v>
      </c>
      <c r="HJD846" s="15" t="s">
        <v>1784</v>
      </c>
      <c r="HJE846" s="15" t="s">
        <v>1784</v>
      </c>
      <c r="HJF846" s="15" t="s">
        <v>1784</v>
      </c>
      <c r="HJG846" s="15" t="s">
        <v>1784</v>
      </c>
      <c r="HJH846" s="15" t="s">
        <v>1784</v>
      </c>
      <c r="HJI846" s="15" t="s">
        <v>1784</v>
      </c>
      <c r="HJJ846" s="15" t="s">
        <v>1784</v>
      </c>
      <c r="HJK846" s="15" t="s">
        <v>1784</v>
      </c>
      <c r="HJL846" s="15" t="s">
        <v>1784</v>
      </c>
      <c r="HJM846" s="15" t="s">
        <v>1784</v>
      </c>
      <c r="HJN846" s="15" t="s">
        <v>1784</v>
      </c>
      <c r="HJO846" s="15" t="s">
        <v>1784</v>
      </c>
      <c r="HJP846" s="15" t="s">
        <v>1784</v>
      </c>
      <c r="HJQ846" s="15" t="s">
        <v>1784</v>
      </c>
      <c r="HJR846" s="15" t="s">
        <v>1784</v>
      </c>
      <c r="HJS846" s="15" t="s">
        <v>1784</v>
      </c>
      <c r="HJT846" s="15" t="s">
        <v>1784</v>
      </c>
      <c r="HJU846" s="15" t="s">
        <v>1784</v>
      </c>
      <c r="HJV846" s="15" t="s">
        <v>1784</v>
      </c>
      <c r="HJW846" s="15" t="s">
        <v>1784</v>
      </c>
      <c r="HJX846" s="15" t="s">
        <v>1784</v>
      </c>
      <c r="HJY846" s="15" t="s">
        <v>1784</v>
      </c>
      <c r="HJZ846" s="15" t="s">
        <v>1784</v>
      </c>
      <c r="HKA846" s="15" t="s">
        <v>1784</v>
      </c>
      <c r="HKB846" s="15" t="s">
        <v>1784</v>
      </c>
      <c r="HKC846" s="15" t="s">
        <v>1784</v>
      </c>
      <c r="HKD846" s="15" t="s">
        <v>1784</v>
      </c>
      <c r="HKE846" s="15" t="s">
        <v>1784</v>
      </c>
      <c r="HKF846" s="15" t="s">
        <v>1784</v>
      </c>
      <c r="HKG846" s="15" t="s">
        <v>1784</v>
      </c>
      <c r="HKH846" s="15" t="s">
        <v>1784</v>
      </c>
      <c r="HKI846" s="15" t="s">
        <v>1784</v>
      </c>
      <c r="HKJ846" s="15" t="s">
        <v>1784</v>
      </c>
      <c r="HKK846" s="15" t="s">
        <v>1784</v>
      </c>
      <c r="HKL846" s="15" t="s">
        <v>1784</v>
      </c>
      <c r="HKM846" s="15" t="s">
        <v>1784</v>
      </c>
      <c r="HKN846" s="15" t="s">
        <v>1784</v>
      </c>
      <c r="HKO846" s="15" t="s">
        <v>1784</v>
      </c>
      <c r="HKP846" s="15" t="s">
        <v>1784</v>
      </c>
      <c r="HKQ846" s="15" t="s">
        <v>1784</v>
      </c>
      <c r="HKR846" s="15" t="s">
        <v>1784</v>
      </c>
      <c r="HKS846" s="15" t="s">
        <v>1784</v>
      </c>
      <c r="HKT846" s="15" t="s">
        <v>1784</v>
      </c>
      <c r="HKU846" s="15" t="s">
        <v>1784</v>
      </c>
      <c r="HKV846" s="15" t="s">
        <v>1784</v>
      </c>
      <c r="HKW846" s="15" t="s">
        <v>1784</v>
      </c>
      <c r="HKX846" s="15" t="s">
        <v>1784</v>
      </c>
      <c r="HKY846" s="15" t="s">
        <v>1784</v>
      </c>
      <c r="HKZ846" s="15" t="s">
        <v>1784</v>
      </c>
      <c r="HLA846" s="15" t="s">
        <v>1784</v>
      </c>
      <c r="HLB846" s="15" t="s">
        <v>1784</v>
      </c>
      <c r="HLC846" s="15" t="s">
        <v>1784</v>
      </c>
      <c r="HLD846" s="15" t="s">
        <v>1784</v>
      </c>
      <c r="HLE846" s="15" t="s">
        <v>1784</v>
      </c>
      <c r="HLF846" s="15" t="s">
        <v>1784</v>
      </c>
      <c r="HLG846" s="15" t="s">
        <v>1784</v>
      </c>
      <c r="HLH846" s="15" t="s">
        <v>1784</v>
      </c>
      <c r="HLI846" s="15" t="s">
        <v>1784</v>
      </c>
      <c r="HLJ846" s="15" t="s">
        <v>1784</v>
      </c>
      <c r="HLK846" s="15" t="s">
        <v>1784</v>
      </c>
      <c r="HLL846" s="15" t="s">
        <v>1784</v>
      </c>
      <c r="HLM846" s="15" t="s">
        <v>1784</v>
      </c>
      <c r="HLN846" s="15" t="s">
        <v>1784</v>
      </c>
      <c r="HLO846" s="15" t="s">
        <v>1784</v>
      </c>
      <c r="HLP846" s="15" t="s">
        <v>1784</v>
      </c>
      <c r="HLQ846" s="15" t="s">
        <v>1784</v>
      </c>
      <c r="HLR846" s="15" t="s">
        <v>1784</v>
      </c>
      <c r="HLS846" s="15" t="s">
        <v>1784</v>
      </c>
      <c r="HLT846" s="15" t="s">
        <v>1784</v>
      </c>
      <c r="HLU846" s="15" t="s">
        <v>1784</v>
      </c>
      <c r="HLV846" s="15" t="s">
        <v>1784</v>
      </c>
      <c r="HLW846" s="15" t="s">
        <v>1784</v>
      </c>
      <c r="HLX846" s="15" t="s">
        <v>1784</v>
      </c>
      <c r="HLY846" s="15" t="s">
        <v>1784</v>
      </c>
      <c r="HLZ846" s="15" t="s">
        <v>1784</v>
      </c>
      <c r="HMA846" s="15" t="s">
        <v>1784</v>
      </c>
      <c r="HMB846" s="15" t="s">
        <v>1784</v>
      </c>
      <c r="HMC846" s="15" t="s">
        <v>1784</v>
      </c>
      <c r="HMD846" s="15" t="s">
        <v>1784</v>
      </c>
      <c r="HME846" s="15" t="s">
        <v>1784</v>
      </c>
      <c r="HMF846" s="15" t="s">
        <v>1784</v>
      </c>
      <c r="HMG846" s="15" t="s">
        <v>1784</v>
      </c>
      <c r="HMH846" s="15" t="s">
        <v>1784</v>
      </c>
      <c r="HMI846" s="15" t="s">
        <v>1784</v>
      </c>
      <c r="HMJ846" s="15" t="s">
        <v>1784</v>
      </c>
      <c r="HMK846" s="15" t="s">
        <v>1784</v>
      </c>
      <c r="HML846" s="15" t="s">
        <v>1784</v>
      </c>
      <c r="HMM846" s="15" t="s">
        <v>1784</v>
      </c>
      <c r="HMN846" s="15" t="s">
        <v>1784</v>
      </c>
      <c r="HMO846" s="15" t="s">
        <v>1784</v>
      </c>
      <c r="HMP846" s="15" t="s">
        <v>1784</v>
      </c>
      <c r="HMQ846" s="15" t="s">
        <v>1784</v>
      </c>
      <c r="HMR846" s="15" t="s">
        <v>1784</v>
      </c>
      <c r="HMS846" s="15" t="s">
        <v>1784</v>
      </c>
      <c r="HMT846" s="15" t="s">
        <v>1784</v>
      </c>
      <c r="HMU846" s="15" t="s">
        <v>1784</v>
      </c>
      <c r="HMV846" s="15" t="s">
        <v>1784</v>
      </c>
      <c r="HMW846" s="15" t="s">
        <v>1784</v>
      </c>
      <c r="HMX846" s="15" t="s">
        <v>1784</v>
      </c>
      <c r="HMY846" s="15" t="s">
        <v>1784</v>
      </c>
      <c r="HMZ846" s="15" t="s">
        <v>1784</v>
      </c>
      <c r="HNA846" s="15" t="s">
        <v>1784</v>
      </c>
      <c r="HNB846" s="15" t="s">
        <v>1784</v>
      </c>
      <c r="HNC846" s="15" t="s">
        <v>1784</v>
      </c>
      <c r="HND846" s="15" t="s">
        <v>1784</v>
      </c>
      <c r="HNE846" s="15" t="s">
        <v>1784</v>
      </c>
      <c r="HNF846" s="15" t="s">
        <v>1784</v>
      </c>
      <c r="HNG846" s="15" t="s">
        <v>1784</v>
      </c>
      <c r="HNH846" s="15" t="s">
        <v>1784</v>
      </c>
      <c r="HNI846" s="15" t="s">
        <v>1784</v>
      </c>
      <c r="HNJ846" s="15" t="s">
        <v>1784</v>
      </c>
      <c r="HNK846" s="15" t="s">
        <v>1784</v>
      </c>
      <c r="HNL846" s="15" t="s">
        <v>1784</v>
      </c>
      <c r="HNM846" s="15" t="s">
        <v>1784</v>
      </c>
      <c r="HNN846" s="15" t="s">
        <v>1784</v>
      </c>
      <c r="HNO846" s="15" t="s">
        <v>1784</v>
      </c>
      <c r="HNP846" s="15" t="s">
        <v>1784</v>
      </c>
      <c r="HNQ846" s="15" t="s">
        <v>1784</v>
      </c>
      <c r="HNR846" s="15" t="s">
        <v>1784</v>
      </c>
      <c r="HNS846" s="15" t="s">
        <v>1784</v>
      </c>
      <c r="HNT846" s="15" t="s">
        <v>1784</v>
      </c>
      <c r="HNU846" s="15" t="s">
        <v>1784</v>
      </c>
      <c r="HNV846" s="15" t="s">
        <v>1784</v>
      </c>
      <c r="HNW846" s="15" t="s">
        <v>1784</v>
      </c>
      <c r="HNX846" s="15" t="s">
        <v>1784</v>
      </c>
      <c r="HNY846" s="15" t="s">
        <v>1784</v>
      </c>
      <c r="HNZ846" s="15" t="s">
        <v>1784</v>
      </c>
      <c r="HOA846" s="15" t="s">
        <v>1784</v>
      </c>
      <c r="HOB846" s="15" t="s">
        <v>1784</v>
      </c>
      <c r="HOC846" s="15" t="s">
        <v>1784</v>
      </c>
      <c r="HOD846" s="15" t="s">
        <v>1784</v>
      </c>
      <c r="HOE846" s="15" t="s">
        <v>1784</v>
      </c>
      <c r="HOF846" s="15" t="s">
        <v>1784</v>
      </c>
      <c r="HOG846" s="15" t="s">
        <v>1784</v>
      </c>
      <c r="HOH846" s="15" t="s">
        <v>1784</v>
      </c>
      <c r="HOI846" s="15" t="s">
        <v>1784</v>
      </c>
      <c r="HOJ846" s="15" t="s">
        <v>1784</v>
      </c>
      <c r="HOK846" s="15" t="s">
        <v>1784</v>
      </c>
      <c r="HOL846" s="15" t="s">
        <v>1784</v>
      </c>
      <c r="HOM846" s="15" t="s">
        <v>1784</v>
      </c>
      <c r="HON846" s="15" t="s">
        <v>1784</v>
      </c>
      <c r="HOO846" s="15" t="s">
        <v>1784</v>
      </c>
      <c r="HOP846" s="15" t="s">
        <v>1784</v>
      </c>
      <c r="HOQ846" s="15" t="s">
        <v>1784</v>
      </c>
      <c r="HOR846" s="15" t="s">
        <v>1784</v>
      </c>
      <c r="HOS846" s="15" t="s">
        <v>1784</v>
      </c>
      <c r="HOT846" s="15" t="s">
        <v>1784</v>
      </c>
      <c r="HOU846" s="15" t="s">
        <v>1784</v>
      </c>
      <c r="HOV846" s="15" t="s">
        <v>1784</v>
      </c>
      <c r="HOW846" s="15" t="s">
        <v>1784</v>
      </c>
      <c r="HOX846" s="15" t="s">
        <v>1784</v>
      </c>
      <c r="HOY846" s="15" t="s">
        <v>1784</v>
      </c>
      <c r="HOZ846" s="15" t="s">
        <v>1784</v>
      </c>
      <c r="HPA846" s="15" t="s">
        <v>1784</v>
      </c>
      <c r="HPB846" s="15" t="s">
        <v>1784</v>
      </c>
      <c r="HPC846" s="15" t="s">
        <v>1784</v>
      </c>
      <c r="HPD846" s="15" t="s">
        <v>1784</v>
      </c>
      <c r="HPE846" s="15" t="s">
        <v>1784</v>
      </c>
      <c r="HPF846" s="15" t="s">
        <v>1784</v>
      </c>
      <c r="HPG846" s="15" t="s">
        <v>1784</v>
      </c>
      <c r="HPH846" s="15" t="s">
        <v>1784</v>
      </c>
      <c r="HPI846" s="15" t="s">
        <v>1784</v>
      </c>
      <c r="HPJ846" s="15" t="s">
        <v>1784</v>
      </c>
      <c r="HPK846" s="15" t="s">
        <v>1784</v>
      </c>
      <c r="HPL846" s="15" t="s">
        <v>1784</v>
      </c>
      <c r="HPM846" s="15" t="s">
        <v>1784</v>
      </c>
      <c r="HPN846" s="15" t="s">
        <v>1784</v>
      </c>
      <c r="HPO846" s="15" t="s">
        <v>1784</v>
      </c>
      <c r="HPP846" s="15" t="s">
        <v>1784</v>
      </c>
      <c r="HPQ846" s="15" t="s">
        <v>1784</v>
      </c>
      <c r="HPR846" s="15" t="s">
        <v>1784</v>
      </c>
      <c r="HPS846" s="15" t="s">
        <v>1784</v>
      </c>
      <c r="HPT846" s="15" t="s">
        <v>1784</v>
      </c>
      <c r="HPU846" s="15" t="s">
        <v>1784</v>
      </c>
      <c r="HPV846" s="15" t="s">
        <v>1784</v>
      </c>
      <c r="HPW846" s="15" t="s">
        <v>1784</v>
      </c>
      <c r="HPX846" s="15" t="s">
        <v>1784</v>
      </c>
      <c r="HPY846" s="15" t="s">
        <v>1784</v>
      </c>
      <c r="HPZ846" s="15" t="s">
        <v>1784</v>
      </c>
      <c r="HQA846" s="15" t="s">
        <v>1784</v>
      </c>
      <c r="HQB846" s="15" t="s">
        <v>1784</v>
      </c>
      <c r="HQC846" s="15" t="s">
        <v>1784</v>
      </c>
      <c r="HQD846" s="15" t="s">
        <v>1784</v>
      </c>
      <c r="HQE846" s="15" t="s">
        <v>1784</v>
      </c>
      <c r="HQF846" s="15" t="s">
        <v>1784</v>
      </c>
      <c r="HQG846" s="15" t="s">
        <v>1784</v>
      </c>
      <c r="HQH846" s="15" t="s">
        <v>1784</v>
      </c>
      <c r="HQI846" s="15" t="s">
        <v>1784</v>
      </c>
      <c r="HQJ846" s="15" t="s">
        <v>1784</v>
      </c>
      <c r="HQK846" s="15" t="s">
        <v>1784</v>
      </c>
      <c r="HQL846" s="15" t="s">
        <v>1784</v>
      </c>
      <c r="HQM846" s="15" t="s">
        <v>1784</v>
      </c>
      <c r="HQN846" s="15" t="s">
        <v>1784</v>
      </c>
      <c r="HQO846" s="15" t="s">
        <v>1784</v>
      </c>
      <c r="HQP846" s="15" t="s">
        <v>1784</v>
      </c>
      <c r="HQQ846" s="15" t="s">
        <v>1784</v>
      </c>
      <c r="HQR846" s="15" t="s">
        <v>1784</v>
      </c>
      <c r="HQS846" s="15" t="s">
        <v>1784</v>
      </c>
      <c r="HQT846" s="15" t="s">
        <v>1784</v>
      </c>
      <c r="HQU846" s="15" t="s">
        <v>1784</v>
      </c>
      <c r="HQV846" s="15" t="s">
        <v>1784</v>
      </c>
      <c r="HQW846" s="15" t="s">
        <v>1784</v>
      </c>
      <c r="HQX846" s="15" t="s">
        <v>1784</v>
      </c>
      <c r="HQY846" s="15" t="s">
        <v>1784</v>
      </c>
      <c r="HQZ846" s="15" t="s">
        <v>1784</v>
      </c>
      <c r="HRA846" s="15" t="s">
        <v>1784</v>
      </c>
      <c r="HRB846" s="15" t="s">
        <v>1784</v>
      </c>
      <c r="HRC846" s="15" t="s">
        <v>1784</v>
      </c>
      <c r="HRD846" s="15" t="s">
        <v>1784</v>
      </c>
      <c r="HRE846" s="15" t="s">
        <v>1784</v>
      </c>
      <c r="HRF846" s="15" t="s">
        <v>1784</v>
      </c>
      <c r="HRG846" s="15" t="s">
        <v>1784</v>
      </c>
      <c r="HRH846" s="15" t="s">
        <v>1784</v>
      </c>
      <c r="HRI846" s="15" t="s">
        <v>1784</v>
      </c>
      <c r="HRJ846" s="15" t="s">
        <v>1784</v>
      </c>
      <c r="HRK846" s="15" t="s">
        <v>1784</v>
      </c>
      <c r="HRL846" s="15" t="s">
        <v>1784</v>
      </c>
      <c r="HRM846" s="15" t="s">
        <v>1784</v>
      </c>
      <c r="HRN846" s="15" t="s">
        <v>1784</v>
      </c>
      <c r="HRO846" s="15" t="s">
        <v>1784</v>
      </c>
      <c r="HRP846" s="15" t="s">
        <v>1784</v>
      </c>
      <c r="HRQ846" s="15" t="s">
        <v>1784</v>
      </c>
      <c r="HRR846" s="15" t="s">
        <v>1784</v>
      </c>
      <c r="HRS846" s="15" t="s">
        <v>1784</v>
      </c>
      <c r="HRT846" s="15" t="s">
        <v>1784</v>
      </c>
      <c r="HRU846" s="15" t="s">
        <v>1784</v>
      </c>
      <c r="HRV846" s="15" t="s">
        <v>1784</v>
      </c>
      <c r="HRW846" s="15" t="s">
        <v>1784</v>
      </c>
      <c r="HRX846" s="15" t="s">
        <v>1784</v>
      </c>
      <c r="HRY846" s="15" t="s">
        <v>1784</v>
      </c>
      <c r="HRZ846" s="15" t="s">
        <v>1784</v>
      </c>
      <c r="HSA846" s="15" t="s">
        <v>1784</v>
      </c>
      <c r="HSB846" s="15" t="s">
        <v>1784</v>
      </c>
      <c r="HSC846" s="15" t="s">
        <v>1784</v>
      </c>
      <c r="HSD846" s="15" t="s">
        <v>1784</v>
      </c>
      <c r="HSE846" s="15" t="s">
        <v>1784</v>
      </c>
      <c r="HSF846" s="15" t="s">
        <v>1784</v>
      </c>
      <c r="HSG846" s="15" t="s">
        <v>1784</v>
      </c>
      <c r="HSH846" s="15" t="s">
        <v>1784</v>
      </c>
      <c r="HSI846" s="15" t="s">
        <v>1784</v>
      </c>
      <c r="HSJ846" s="15" t="s">
        <v>1784</v>
      </c>
      <c r="HSK846" s="15" t="s">
        <v>1784</v>
      </c>
      <c r="HSL846" s="15" t="s">
        <v>1784</v>
      </c>
      <c r="HSM846" s="15" t="s">
        <v>1784</v>
      </c>
      <c r="HSN846" s="15" t="s">
        <v>1784</v>
      </c>
      <c r="HSO846" s="15" t="s">
        <v>1784</v>
      </c>
      <c r="HSP846" s="15" t="s">
        <v>1784</v>
      </c>
      <c r="HSQ846" s="15" t="s">
        <v>1784</v>
      </c>
      <c r="HSR846" s="15" t="s">
        <v>1784</v>
      </c>
      <c r="HSS846" s="15" t="s">
        <v>1784</v>
      </c>
      <c r="HST846" s="15" t="s">
        <v>1784</v>
      </c>
      <c r="HSU846" s="15" t="s">
        <v>1784</v>
      </c>
      <c r="HSV846" s="15" t="s">
        <v>1784</v>
      </c>
      <c r="HSW846" s="15" t="s">
        <v>1784</v>
      </c>
      <c r="HSX846" s="15" t="s">
        <v>1784</v>
      </c>
      <c r="HSY846" s="15" t="s">
        <v>1784</v>
      </c>
      <c r="HSZ846" s="15" t="s">
        <v>1784</v>
      </c>
      <c r="HTA846" s="15" t="s">
        <v>1784</v>
      </c>
      <c r="HTB846" s="15" t="s">
        <v>1784</v>
      </c>
      <c r="HTC846" s="15" t="s">
        <v>1784</v>
      </c>
      <c r="HTD846" s="15" t="s">
        <v>1784</v>
      </c>
      <c r="HTE846" s="15" t="s">
        <v>1784</v>
      </c>
      <c r="HTF846" s="15" t="s">
        <v>1784</v>
      </c>
      <c r="HTG846" s="15" t="s">
        <v>1784</v>
      </c>
      <c r="HTH846" s="15" t="s">
        <v>1784</v>
      </c>
      <c r="HTI846" s="15" t="s">
        <v>1784</v>
      </c>
      <c r="HTJ846" s="15" t="s">
        <v>1784</v>
      </c>
      <c r="HTK846" s="15" t="s">
        <v>1784</v>
      </c>
      <c r="HTL846" s="15" t="s">
        <v>1784</v>
      </c>
      <c r="HTM846" s="15" t="s">
        <v>1784</v>
      </c>
      <c r="HTN846" s="15" t="s">
        <v>1784</v>
      </c>
      <c r="HTO846" s="15" t="s">
        <v>1784</v>
      </c>
      <c r="HTP846" s="15" t="s">
        <v>1784</v>
      </c>
      <c r="HTQ846" s="15" t="s">
        <v>1784</v>
      </c>
      <c r="HTR846" s="15" t="s">
        <v>1784</v>
      </c>
      <c r="HTS846" s="15" t="s">
        <v>1784</v>
      </c>
      <c r="HTT846" s="15" t="s">
        <v>1784</v>
      </c>
      <c r="HTU846" s="15" t="s">
        <v>1784</v>
      </c>
      <c r="HTV846" s="15" t="s">
        <v>1784</v>
      </c>
      <c r="HTW846" s="15" t="s">
        <v>1784</v>
      </c>
      <c r="HTX846" s="15" t="s">
        <v>1784</v>
      </c>
      <c r="HTY846" s="15" t="s">
        <v>1784</v>
      </c>
      <c r="HTZ846" s="15" t="s">
        <v>1784</v>
      </c>
      <c r="HUA846" s="15" t="s">
        <v>1784</v>
      </c>
      <c r="HUB846" s="15" t="s">
        <v>1784</v>
      </c>
      <c r="HUC846" s="15" t="s">
        <v>1784</v>
      </c>
      <c r="HUD846" s="15" t="s">
        <v>1784</v>
      </c>
      <c r="HUE846" s="15" t="s">
        <v>1784</v>
      </c>
      <c r="HUF846" s="15" t="s">
        <v>1784</v>
      </c>
      <c r="HUG846" s="15" t="s">
        <v>1784</v>
      </c>
      <c r="HUH846" s="15" t="s">
        <v>1784</v>
      </c>
      <c r="HUI846" s="15" t="s">
        <v>1784</v>
      </c>
      <c r="HUJ846" s="15" t="s">
        <v>1784</v>
      </c>
      <c r="HUK846" s="15" t="s">
        <v>1784</v>
      </c>
      <c r="HUL846" s="15" t="s">
        <v>1784</v>
      </c>
      <c r="HUM846" s="15" t="s">
        <v>1784</v>
      </c>
      <c r="HUN846" s="15" t="s">
        <v>1784</v>
      </c>
      <c r="HUO846" s="15" t="s">
        <v>1784</v>
      </c>
      <c r="HUP846" s="15" t="s">
        <v>1784</v>
      </c>
      <c r="HUQ846" s="15" t="s">
        <v>1784</v>
      </c>
      <c r="HUR846" s="15" t="s">
        <v>1784</v>
      </c>
      <c r="HUS846" s="15" t="s">
        <v>1784</v>
      </c>
      <c r="HUT846" s="15" t="s">
        <v>1784</v>
      </c>
      <c r="HUU846" s="15" t="s">
        <v>1784</v>
      </c>
      <c r="HUV846" s="15" t="s">
        <v>1784</v>
      </c>
      <c r="HUW846" s="15" t="s">
        <v>1784</v>
      </c>
      <c r="HUX846" s="15" t="s">
        <v>1784</v>
      </c>
      <c r="HUY846" s="15" t="s">
        <v>1784</v>
      </c>
      <c r="HUZ846" s="15" t="s">
        <v>1784</v>
      </c>
      <c r="HVA846" s="15" t="s">
        <v>1784</v>
      </c>
      <c r="HVB846" s="15" t="s">
        <v>1784</v>
      </c>
      <c r="HVC846" s="15" t="s">
        <v>1784</v>
      </c>
      <c r="HVD846" s="15" t="s">
        <v>1784</v>
      </c>
      <c r="HVE846" s="15" t="s">
        <v>1784</v>
      </c>
      <c r="HVF846" s="15" t="s">
        <v>1784</v>
      </c>
      <c r="HVG846" s="15" t="s">
        <v>1784</v>
      </c>
      <c r="HVH846" s="15" t="s">
        <v>1784</v>
      </c>
      <c r="HVI846" s="15" t="s">
        <v>1784</v>
      </c>
      <c r="HVJ846" s="15" t="s">
        <v>1784</v>
      </c>
      <c r="HVK846" s="15" t="s">
        <v>1784</v>
      </c>
      <c r="HVL846" s="15" t="s">
        <v>1784</v>
      </c>
      <c r="HVM846" s="15" t="s">
        <v>1784</v>
      </c>
      <c r="HVN846" s="15" t="s">
        <v>1784</v>
      </c>
      <c r="HVO846" s="15" t="s">
        <v>1784</v>
      </c>
      <c r="HVP846" s="15" t="s">
        <v>1784</v>
      </c>
      <c r="HVQ846" s="15" t="s">
        <v>1784</v>
      </c>
      <c r="HVR846" s="15" t="s">
        <v>1784</v>
      </c>
      <c r="HVS846" s="15" t="s">
        <v>1784</v>
      </c>
      <c r="HVT846" s="15" t="s">
        <v>1784</v>
      </c>
      <c r="HVU846" s="15" t="s">
        <v>1784</v>
      </c>
      <c r="HVV846" s="15" t="s">
        <v>1784</v>
      </c>
      <c r="HVW846" s="15" t="s">
        <v>1784</v>
      </c>
      <c r="HVX846" s="15" t="s">
        <v>1784</v>
      </c>
      <c r="HVY846" s="15" t="s">
        <v>1784</v>
      </c>
      <c r="HVZ846" s="15" t="s">
        <v>1784</v>
      </c>
      <c r="HWA846" s="15" t="s">
        <v>1784</v>
      </c>
      <c r="HWB846" s="15" t="s">
        <v>1784</v>
      </c>
      <c r="HWC846" s="15" t="s">
        <v>1784</v>
      </c>
      <c r="HWD846" s="15" t="s">
        <v>1784</v>
      </c>
      <c r="HWE846" s="15" t="s">
        <v>1784</v>
      </c>
      <c r="HWF846" s="15" t="s">
        <v>1784</v>
      </c>
      <c r="HWG846" s="15" t="s">
        <v>1784</v>
      </c>
      <c r="HWH846" s="15" t="s">
        <v>1784</v>
      </c>
      <c r="HWI846" s="15" t="s">
        <v>1784</v>
      </c>
      <c r="HWJ846" s="15" t="s">
        <v>1784</v>
      </c>
      <c r="HWK846" s="15" t="s">
        <v>1784</v>
      </c>
      <c r="HWL846" s="15" t="s">
        <v>1784</v>
      </c>
      <c r="HWM846" s="15" t="s">
        <v>1784</v>
      </c>
      <c r="HWN846" s="15" t="s">
        <v>1784</v>
      </c>
      <c r="HWO846" s="15" t="s">
        <v>1784</v>
      </c>
      <c r="HWP846" s="15" t="s">
        <v>1784</v>
      </c>
      <c r="HWQ846" s="15" t="s">
        <v>1784</v>
      </c>
      <c r="HWR846" s="15" t="s">
        <v>1784</v>
      </c>
      <c r="HWS846" s="15" t="s">
        <v>1784</v>
      </c>
      <c r="HWT846" s="15" t="s">
        <v>1784</v>
      </c>
      <c r="HWU846" s="15" t="s">
        <v>1784</v>
      </c>
      <c r="HWV846" s="15" t="s">
        <v>1784</v>
      </c>
      <c r="HWW846" s="15" t="s">
        <v>1784</v>
      </c>
      <c r="HWX846" s="15" t="s">
        <v>1784</v>
      </c>
      <c r="HWY846" s="15" t="s">
        <v>1784</v>
      </c>
      <c r="HWZ846" s="15" t="s">
        <v>1784</v>
      </c>
      <c r="HXA846" s="15" t="s">
        <v>1784</v>
      </c>
      <c r="HXB846" s="15" t="s">
        <v>1784</v>
      </c>
      <c r="HXC846" s="15" t="s">
        <v>1784</v>
      </c>
      <c r="HXD846" s="15" t="s">
        <v>1784</v>
      </c>
      <c r="HXE846" s="15" t="s">
        <v>1784</v>
      </c>
      <c r="HXF846" s="15" t="s">
        <v>1784</v>
      </c>
      <c r="HXG846" s="15" t="s">
        <v>1784</v>
      </c>
      <c r="HXH846" s="15" t="s">
        <v>1784</v>
      </c>
      <c r="HXI846" s="15" t="s">
        <v>1784</v>
      </c>
      <c r="HXJ846" s="15" t="s">
        <v>1784</v>
      </c>
      <c r="HXK846" s="15" t="s">
        <v>1784</v>
      </c>
      <c r="HXL846" s="15" t="s">
        <v>1784</v>
      </c>
      <c r="HXM846" s="15" t="s">
        <v>1784</v>
      </c>
      <c r="HXN846" s="15" t="s">
        <v>1784</v>
      </c>
      <c r="HXO846" s="15" t="s">
        <v>1784</v>
      </c>
      <c r="HXP846" s="15" t="s">
        <v>1784</v>
      </c>
      <c r="HXQ846" s="15" t="s">
        <v>1784</v>
      </c>
      <c r="HXR846" s="15" t="s">
        <v>1784</v>
      </c>
      <c r="HXS846" s="15" t="s">
        <v>1784</v>
      </c>
      <c r="HXT846" s="15" t="s">
        <v>1784</v>
      </c>
      <c r="HXU846" s="15" t="s">
        <v>1784</v>
      </c>
      <c r="HXV846" s="15" t="s">
        <v>1784</v>
      </c>
      <c r="HXW846" s="15" t="s">
        <v>1784</v>
      </c>
      <c r="HXX846" s="15" t="s">
        <v>1784</v>
      </c>
      <c r="HXY846" s="15" t="s">
        <v>1784</v>
      </c>
      <c r="HXZ846" s="15" t="s">
        <v>1784</v>
      </c>
      <c r="HYA846" s="15" t="s">
        <v>1784</v>
      </c>
      <c r="HYB846" s="15" t="s">
        <v>1784</v>
      </c>
      <c r="HYC846" s="15" t="s">
        <v>1784</v>
      </c>
      <c r="HYD846" s="15" t="s">
        <v>1784</v>
      </c>
      <c r="HYE846" s="15" t="s">
        <v>1784</v>
      </c>
      <c r="HYF846" s="15" t="s">
        <v>1784</v>
      </c>
      <c r="HYG846" s="15" t="s">
        <v>1784</v>
      </c>
      <c r="HYH846" s="15" t="s">
        <v>1784</v>
      </c>
      <c r="HYI846" s="15" t="s">
        <v>1784</v>
      </c>
      <c r="HYJ846" s="15" t="s">
        <v>1784</v>
      </c>
      <c r="HYK846" s="15" t="s">
        <v>1784</v>
      </c>
      <c r="HYL846" s="15" t="s">
        <v>1784</v>
      </c>
      <c r="HYM846" s="15" t="s">
        <v>1784</v>
      </c>
      <c r="HYN846" s="15" t="s">
        <v>1784</v>
      </c>
      <c r="HYO846" s="15" t="s">
        <v>1784</v>
      </c>
      <c r="HYP846" s="15" t="s">
        <v>1784</v>
      </c>
      <c r="HYQ846" s="15" t="s">
        <v>1784</v>
      </c>
      <c r="HYR846" s="15" t="s">
        <v>1784</v>
      </c>
      <c r="HYS846" s="15" t="s">
        <v>1784</v>
      </c>
      <c r="HYT846" s="15" t="s">
        <v>1784</v>
      </c>
      <c r="HYU846" s="15" t="s">
        <v>1784</v>
      </c>
      <c r="HYV846" s="15" t="s">
        <v>1784</v>
      </c>
      <c r="HYW846" s="15" t="s">
        <v>1784</v>
      </c>
      <c r="HYX846" s="15" t="s">
        <v>1784</v>
      </c>
      <c r="HYY846" s="15" t="s">
        <v>1784</v>
      </c>
      <c r="HYZ846" s="15" t="s">
        <v>1784</v>
      </c>
      <c r="HZA846" s="15" t="s">
        <v>1784</v>
      </c>
      <c r="HZB846" s="15" t="s">
        <v>1784</v>
      </c>
      <c r="HZC846" s="15" t="s">
        <v>1784</v>
      </c>
      <c r="HZD846" s="15" t="s">
        <v>1784</v>
      </c>
      <c r="HZE846" s="15" t="s">
        <v>1784</v>
      </c>
      <c r="HZF846" s="15" t="s">
        <v>1784</v>
      </c>
      <c r="HZG846" s="15" t="s">
        <v>1784</v>
      </c>
      <c r="HZH846" s="15" t="s">
        <v>1784</v>
      </c>
      <c r="HZI846" s="15" t="s">
        <v>1784</v>
      </c>
      <c r="HZJ846" s="15" t="s">
        <v>1784</v>
      </c>
      <c r="HZK846" s="15" t="s">
        <v>1784</v>
      </c>
      <c r="HZL846" s="15" t="s">
        <v>1784</v>
      </c>
      <c r="HZM846" s="15" t="s">
        <v>1784</v>
      </c>
      <c r="HZN846" s="15" t="s">
        <v>1784</v>
      </c>
      <c r="HZO846" s="15" t="s">
        <v>1784</v>
      </c>
      <c r="HZP846" s="15" t="s">
        <v>1784</v>
      </c>
      <c r="HZQ846" s="15" t="s">
        <v>1784</v>
      </c>
      <c r="HZR846" s="15" t="s">
        <v>1784</v>
      </c>
      <c r="HZS846" s="15" t="s">
        <v>1784</v>
      </c>
      <c r="HZT846" s="15" t="s">
        <v>1784</v>
      </c>
      <c r="HZU846" s="15" t="s">
        <v>1784</v>
      </c>
      <c r="HZV846" s="15" t="s">
        <v>1784</v>
      </c>
      <c r="HZW846" s="15" t="s">
        <v>1784</v>
      </c>
      <c r="HZX846" s="15" t="s">
        <v>1784</v>
      </c>
      <c r="HZY846" s="15" t="s">
        <v>1784</v>
      </c>
      <c r="HZZ846" s="15" t="s">
        <v>1784</v>
      </c>
      <c r="IAA846" s="15" t="s">
        <v>1784</v>
      </c>
      <c r="IAB846" s="15" t="s">
        <v>1784</v>
      </c>
      <c r="IAC846" s="15" t="s">
        <v>1784</v>
      </c>
      <c r="IAD846" s="15" t="s">
        <v>1784</v>
      </c>
      <c r="IAE846" s="15" t="s">
        <v>1784</v>
      </c>
      <c r="IAF846" s="15" t="s">
        <v>1784</v>
      </c>
      <c r="IAG846" s="15" t="s">
        <v>1784</v>
      </c>
      <c r="IAH846" s="15" t="s">
        <v>1784</v>
      </c>
      <c r="IAI846" s="15" t="s">
        <v>1784</v>
      </c>
      <c r="IAJ846" s="15" t="s">
        <v>1784</v>
      </c>
      <c r="IAK846" s="15" t="s">
        <v>1784</v>
      </c>
      <c r="IAL846" s="15" t="s">
        <v>1784</v>
      </c>
      <c r="IAM846" s="15" t="s">
        <v>1784</v>
      </c>
      <c r="IAN846" s="15" t="s">
        <v>1784</v>
      </c>
      <c r="IAO846" s="15" t="s">
        <v>1784</v>
      </c>
      <c r="IAP846" s="15" t="s">
        <v>1784</v>
      </c>
      <c r="IAQ846" s="15" t="s">
        <v>1784</v>
      </c>
      <c r="IAR846" s="15" t="s">
        <v>1784</v>
      </c>
      <c r="IAS846" s="15" t="s">
        <v>1784</v>
      </c>
      <c r="IAT846" s="15" t="s">
        <v>1784</v>
      </c>
      <c r="IAU846" s="15" t="s">
        <v>1784</v>
      </c>
      <c r="IAV846" s="15" t="s">
        <v>1784</v>
      </c>
      <c r="IAW846" s="15" t="s">
        <v>1784</v>
      </c>
      <c r="IAX846" s="15" t="s">
        <v>1784</v>
      </c>
      <c r="IAY846" s="15" t="s">
        <v>1784</v>
      </c>
      <c r="IAZ846" s="15" t="s">
        <v>1784</v>
      </c>
      <c r="IBA846" s="15" t="s">
        <v>1784</v>
      </c>
      <c r="IBB846" s="15" t="s">
        <v>1784</v>
      </c>
      <c r="IBC846" s="15" t="s">
        <v>1784</v>
      </c>
      <c r="IBD846" s="15" t="s">
        <v>1784</v>
      </c>
      <c r="IBE846" s="15" t="s">
        <v>1784</v>
      </c>
      <c r="IBF846" s="15" t="s">
        <v>1784</v>
      </c>
      <c r="IBG846" s="15" t="s">
        <v>1784</v>
      </c>
      <c r="IBH846" s="15" t="s">
        <v>1784</v>
      </c>
      <c r="IBI846" s="15" t="s">
        <v>1784</v>
      </c>
      <c r="IBJ846" s="15" t="s">
        <v>1784</v>
      </c>
      <c r="IBK846" s="15" t="s">
        <v>1784</v>
      </c>
      <c r="IBL846" s="15" t="s">
        <v>1784</v>
      </c>
      <c r="IBM846" s="15" t="s">
        <v>1784</v>
      </c>
      <c r="IBN846" s="15" t="s">
        <v>1784</v>
      </c>
      <c r="IBO846" s="15" t="s">
        <v>1784</v>
      </c>
      <c r="IBP846" s="15" t="s">
        <v>1784</v>
      </c>
      <c r="IBQ846" s="15" t="s">
        <v>1784</v>
      </c>
      <c r="IBR846" s="15" t="s">
        <v>1784</v>
      </c>
      <c r="IBS846" s="15" t="s">
        <v>1784</v>
      </c>
      <c r="IBT846" s="15" t="s">
        <v>1784</v>
      </c>
      <c r="IBU846" s="15" t="s">
        <v>1784</v>
      </c>
      <c r="IBV846" s="15" t="s">
        <v>1784</v>
      </c>
      <c r="IBW846" s="15" t="s">
        <v>1784</v>
      </c>
      <c r="IBX846" s="15" t="s">
        <v>1784</v>
      </c>
      <c r="IBY846" s="15" t="s">
        <v>1784</v>
      </c>
      <c r="IBZ846" s="15" t="s">
        <v>1784</v>
      </c>
      <c r="ICA846" s="15" t="s">
        <v>1784</v>
      </c>
      <c r="ICB846" s="15" t="s">
        <v>1784</v>
      </c>
      <c r="ICC846" s="15" t="s">
        <v>1784</v>
      </c>
      <c r="ICD846" s="15" t="s">
        <v>1784</v>
      </c>
      <c r="ICE846" s="15" t="s">
        <v>1784</v>
      </c>
      <c r="ICF846" s="15" t="s">
        <v>1784</v>
      </c>
      <c r="ICG846" s="15" t="s">
        <v>1784</v>
      </c>
      <c r="ICH846" s="15" t="s">
        <v>1784</v>
      </c>
      <c r="ICI846" s="15" t="s">
        <v>1784</v>
      </c>
      <c r="ICJ846" s="15" t="s">
        <v>1784</v>
      </c>
      <c r="ICK846" s="15" t="s">
        <v>1784</v>
      </c>
      <c r="ICL846" s="15" t="s">
        <v>1784</v>
      </c>
      <c r="ICM846" s="15" t="s">
        <v>1784</v>
      </c>
      <c r="ICN846" s="15" t="s">
        <v>1784</v>
      </c>
      <c r="ICO846" s="15" t="s">
        <v>1784</v>
      </c>
      <c r="ICP846" s="15" t="s">
        <v>1784</v>
      </c>
      <c r="ICQ846" s="15" t="s">
        <v>1784</v>
      </c>
      <c r="ICR846" s="15" t="s">
        <v>1784</v>
      </c>
      <c r="ICS846" s="15" t="s">
        <v>1784</v>
      </c>
      <c r="ICT846" s="15" t="s">
        <v>1784</v>
      </c>
      <c r="ICU846" s="15" t="s">
        <v>1784</v>
      </c>
      <c r="ICV846" s="15" t="s">
        <v>1784</v>
      </c>
      <c r="ICW846" s="15" t="s">
        <v>1784</v>
      </c>
      <c r="ICX846" s="15" t="s">
        <v>1784</v>
      </c>
      <c r="ICY846" s="15" t="s">
        <v>1784</v>
      </c>
      <c r="ICZ846" s="15" t="s">
        <v>1784</v>
      </c>
      <c r="IDA846" s="15" t="s">
        <v>1784</v>
      </c>
      <c r="IDB846" s="15" t="s">
        <v>1784</v>
      </c>
      <c r="IDC846" s="15" t="s">
        <v>1784</v>
      </c>
      <c r="IDD846" s="15" t="s">
        <v>1784</v>
      </c>
      <c r="IDE846" s="15" t="s">
        <v>1784</v>
      </c>
      <c r="IDF846" s="15" t="s">
        <v>1784</v>
      </c>
      <c r="IDG846" s="15" t="s">
        <v>1784</v>
      </c>
      <c r="IDH846" s="15" t="s">
        <v>1784</v>
      </c>
      <c r="IDI846" s="15" t="s">
        <v>1784</v>
      </c>
      <c r="IDJ846" s="15" t="s">
        <v>1784</v>
      </c>
      <c r="IDK846" s="15" t="s">
        <v>1784</v>
      </c>
      <c r="IDL846" s="15" t="s">
        <v>1784</v>
      </c>
      <c r="IDM846" s="15" t="s">
        <v>1784</v>
      </c>
      <c r="IDN846" s="15" t="s">
        <v>1784</v>
      </c>
      <c r="IDO846" s="15" t="s">
        <v>1784</v>
      </c>
      <c r="IDP846" s="15" t="s">
        <v>1784</v>
      </c>
      <c r="IDQ846" s="15" t="s">
        <v>1784</v>
      </c>
      <c r="IDR846" s="15" t="s">
        <v>1784</v>
      </c>
      <c r="IDS846" s="15" t="s">
        <v>1784</v>
      </c>
      <c r="IDT846" s="15" t="s">
        <v>1784</v>
      </c>
      <c r="IDU846" s="15" t="s">
        <v>1784</v>
      </c>
      <c r="IDV846" s="15" t="s">
        <v>1784</v>
      </c>
      <c r="IDW846" s="15" t="s">
        <v>1784</v>
      </c>
      <c r="IDX846" s="15" t="s">
        <v>1784</v>
      </c>
      <c r="IDY846" s="15" t="s">
        <v>1784</v>
      </c>
      <c r="IDZ846" s="15" t="s">
        <v>1784</v>
      </c>
      <c r="IEA846" s="15" t="s">
        <v>1784</v>
      </c>
      <c r="IEB846" s="15" t="s">
        <v>1784</v>
      </c>
      <c r="IEC846" s="15" t="s">
        <v>1784</v>
      </c>
      <c r="IED846" s="15" t="s">
        <v>1784</v>
      </c>
      <c r="IEE846" s="15" t="s">
        <v>1784</v>
      </c>
      <c r="IEF846" s="15" t="s">
        <v>1784</v>
      </c>
      <c r="IEG846" s="15" t="s">
        <v>1784</v>
      </c>
      <c r="IEH846" s="15" t="s">
        <v>1784</v>
      </c>
      <c r="IEI846" s="15" t="s">
        <v>1784</v>
      </c>
      <c r="IEJ846" s="15" t="s">
        <v>1784</v>
      </c>
      <c r="IEK846" s="15" t="s">
        <v>1784</v>
      </c>
      <c r="IEL846" s="15" t="s">
        <v>1784</v>
      </c>
      <c r="IEM846" s="15" t="s">
        <v>1784</v>
      </c>
      <c r="IEN846" s="15" t="s">
        <v>1784</v>
      </c>
      <c r="IEO846" s="15" t="s">
        <v>1784</v>
      </c>
      <c r="IEP846" s="15" t="s">
        <v>1784</v>
      </c>
      <c r="IEQ846" s="15" t="s">
        <v>1784</v>
      </c>
      <c r="IER846" s="15" t="s">
        <v>1784</v>
      </c>
      <c r="IES846" s="15" t="s">
        <v>1784</v>
      </c>
      <c r="IET846" s="15" t="s">
        <v>1784</v>
      </c>
      <c r="IEU846" s="15" t="s">
        <v>1784</v>
      </c>
      <c r="IEV846" s="15" t="s">
        <v>1784</v>
      </c>
      <c r="IEW846" s="15" t="s">
        <v>1784</v>
      </c>
      <c r="IEX846" s="15" t="s">
        <v>1784</v>
      </c>
      <c r="IEY846" s="15" t="s">
        <v>1784</v>
      </c>
      <c r="IEZ846" s="15" t="s">
        <v>1784</v>
      </c>
      <c r="IFA846" s="15" t="s">
        <v>1784</v>
      </c>
      <c r="IFB846" s="15" t="s">
        <v>1784</v>
      </c>
      <c r="IFC846" s="15" t="s">
        <v>1784</v>
      </c>
      <c r="IFD846" s="15" t="s">
        <v>1784</v>
      </c>
      <c r="IFE846" s="15" t="s">
        <v>1784</v>
      </c>
      <c r="IFF846" s="15" t="s">
        <v>1784</v>
      </c>
      <c r="IFG846" s="15" t="s">
        <v>1784</v>
      </c>
      <c r="IFH846" s="15" t="s">
        <v>1784</v>
      </c>
      <c r="IFI846" s="15" t="s">
        <v>1784</v>
      </c>
      <c r="IFJ846" s="15" t="s">
        <v>1784</v>
      </c>
      <c r="IFK846" s="15" t="s">
        <v>1784</v>
      </c>
      <c r="IFL846" s="15" t="s">
        <v>1784</v>
      </c>
      <c r="IFM846" s="15" t="s">
        <v>1784</v>
      </c>
      <c r="IFN846" s="15" t="s">
        <v>1784</v>
      </c>
      <c r="IFO846" s="15" t="s">
        <v>1784</v>
      </c>
      <c r="IFP846" s="15" t="s">
        <v>1784</v>
      </c>
      <c r="IFQ846" s="15" t="s">
        <v>1784</v>
      </c>
      <c r="IFR846" s="15" t="s">
        <v>1784</v>
      </c>
      <c r="IFS846" s="15" t="s">
        <v>1784</v>
      </c>
      <c r="IFT846" s="15" t="s">
        <v>1784</v>
      </c>
      <c r="IFU846" s="15" t="s">
        <v>1784</v>
      </c>
      <c r="IFV846" s="15" t="s">
        <v>1784</v>
      </c>
      <c r="IFW846" s="15" t="s">
        <v>1784</v>
      </c>
      <c r="IFX846" s="15" t="s">
        <v>1784</v>
      </c>
      <c r="IFY846" s="15" t="s">
        <v>1784</v>
      </c>
      <c r="IFZ846" s="15" t="s">
        <v>1784</v>
      </c>
      <c r="IGA846" s="15" t="s">
        <v>1784</v>
      </c>
      <c r="IGB846" s="15" t="s">
        <v>1784</v>
      </c>
      <c r="IGC846" s="15" t="s">
        <v>1784</v>
      </c>
      <c r="IGD846" s="15" t="s">
        <v>1784</v>
      </c>
      <c r="IGE846" s="15" t="s">
        <v>1784</v>
      </c>
      <c r="IGF846" s="15" t="s">
        <v>1784</v>
      </c>
      <c r="IGG846" s="15" t="s">
        <v>1784</v>
      </c>
      <c r="IGH846" s="15" t="s">
        <v>1784</v>
      </c>
      <c r="IGI846" s="15" t="s">
        <v>1784</v>
      </c>
      <c r="IGJ846" s="15" t="s">
        <v>1784</v>
      </c>
      <c r="IGK846" s="15" t="s">
        <v>1784</v>
      </c>
      <c r="IGL846" s="15" t="s">
        <v>1784</v>
      </c>
      <c r="IGM846" s="15" t="s">
        <v>1784</v>
      </c>
      <c r="IGN846" s="15" t="s">
        <v>1784</v>
      </c>
      <c r="IGO846" s="15" t="s">
        <v>1784</v>
      </c>
      <c r="IGP846" s="15" t="s">
        <v>1784</v>
      </c>
      <c r="IGQ846" s="15" t="s">
        <v>1784</v>
      </c>
      <c r="IGR846" s="15" t="s">
        <v>1784</v>
      </c>
      <c r="IGS846" s="15" t="s">
        <v>1784</v>
      </c>
      <c r="IGT846" s="15" t="s">
        <v>1784</v>
      </c>
      <c r="IGU846" s="15" t="s">
        <v>1784</v>
      </c>
      <c r="IGV846" s="15" t="s">
        <v>1784</v>
      </c>
      <c r="IGW846" s="15" t="s">
        <v>1784</v>
      </c>
      <c r="IGX846" s="15" t="s">
        <v>1784</v>
      </c>
      <c r="IGY846" s="15" t="s">
        <v>1784</v>
      </c>
      <c r="IGZ846" s="15" t="s">
        <v>1784</v>
      </c>
      <c r="IHA846" s="15" t="s">
        <v>1784</v>
      </c>
      <c r="IHB846" s="15" t="s">
        <v>1784</v>
      </c>
      <c r="IHC846" s="15" t="s">
        <v>1784</v>
      </c>
      <c r="IHD846" s="15" t="s">
        <v>1784</v>
      </c>
      <c r="IHE846" s="15" t="s">
        <v>1784</v>
      </c>
      <c r="IHF846" s="15" t="s">
        <v>1784</v>
      </c>
      <c r="IHG846" s="15" t="s">
        <v>1784</v>
      </c>
      <c r="IHH846" s="15" t="s">
        <v>1784</v>
      </c>
      <c r="IHI846" s="15" t="s">
        <v>1784</v>
      </c>
      <c r="IHJ846" s="15" t="s">
        <v>1784</v>
      </c>
      <c r="IHK846" s="15" t="s">
        <v>1784</v>
      </c>
      <c r="IHL846" s="15" t="s">
        <v>1784</v>
      </c>
      <c r="IHM846" s="15" t="s">
        <v>1784</v>
      </c>
      <c r="IHN846" s="15" t="s">
        <v>1784</v>
      </c>
      <c r="IHO846" s="15" t="s">
        <v>1784</v>
      </c>
      <c r="IHP846" s="15" t="s">
        <v>1784</v>
      </c>
      <c r="IHQ846" s="15" t="s">
        <v>1784</v>
      </c>
      <c r="IHR846" s="15" t="s">
        <v>1784</v>
      </c>
      <c r="IHS846" s="15" t="s">
        <v>1784</v>
      </c>
      <c r="IHT846" s="15" t="s">
        <v>1784</v>
      </c>
      <c r="IHU846" s="15" t="s">
        <v>1784</v>
      </c>
      <c r="IHV846" s="15" t="s">
        <v>1784</v>
      </c>
      <c r="IHW846" s="15" t="s">
        <v>1784</v>
      </c>
      <c r="IHX846" s="15" t="s">
        <v>1784</v>
      </c>
      <c r="IHY846" s="15" t="s">
        <v>1784</v>
      </c>
      <c r="IHZ846" s="15" t="s">
        <v>1784</v>
      </c>
      <c r="IIA846" s="15" t="s">
        <v>1784</v>
      </c>
      <c r="IIB846" s="15" t="s">
        <v>1784</v>
      </c>
      <c r="IIC846" s="15" t="s">
        <v>1784</v>
      </c>
      <c r="IID846" s="15" t="s">
        <v>1784</v>
      </c>
      <c r="IIE846" s="15" t="s">
        <v>1784</v>
      </c>
      <c r="IIF846" s="15" t="s">
        <v>1784</v>
      </c>
      <c r="IIG846" s="15" t="s">
        <v>1784</v>
      </c>
      <c r="IIH846" s="15" t="s">
        <v>1784</v>
      </c>
      <c r="III846" s="15" t="s">
        <v>1784</v>
      </c>
      <c r="IIJ846" s="15" t="s">
        <v>1784</v>
      </c>
      <c r="IIK846" s="15" t="s">
        <v>1784</v>
      </c>
      <c r="IIL846" s="15" t="s">
        <v>1784</v>
      </c>
      <c r="IIM846" s="15" t="s">
        <v>1784</v>
      </c>
      <c r="IIN846" s="15" t="s">
        <v>1784</v>
      </c>
      <c r="IIO846" s="15" t="s">
        <v>1784</v>
      </c>
      <c r="IIP846" s="15" t="s">
        <v>1784</v>
      </c>
      <c r="IIQ846" s="15" t="s">
        <v>1784</v>
      </c>
      <c r="IIR846" s="15" t="s">
        <v>1784</v>
      </c>
      <c r="IIS846" s="15" t="s">
        <v>1784</v>
      </c>
      <c r="IIT846" s="15" t="s">
        <v>1784</v>
      </c>
      <c r="IIU846" s="15" t="s">
        <v>1784</v>
      </c>
      <c r="IIV846" s="15" t="s">
        <v>1784</v>
      </c>
      <c r="IIW846" s="15" t="s">
        <v>1784</v>
      </c>
      <c r="IIX846" s="15" t="s">
        <v>1784</v>
      </c>
      <c r="IIY846" s="15" t="s">
        <v>1784</v>
      </c>
      <c r="IIZ846" s="15" t="s">
        <v>1784</v>
      </c>
      <c r="IJA846" s="15" t="s">
        <v>1784</v>
      </c>
      <c r="IJB846" s="15" t="s">
        <v>1784</v>
      </c>
      <c r="IJC846" s="15" t="s">
        <v>1784</v>
      </c>
      <c r="IJD846" s="15" t="s">
        <v>1784</v>
      </c>
      <c r="IJE846" s="15" t="s">
        <v>1784</v>
      </c>
      <c r="IJF846" s="15" t="s">
        <v>1784</v>
      </c>
      <c r="IJG846" s="15" t="s">
        <v>1784</v>
      </c>
      <c r="IJH846" s="15" t="s">
        <v>1784</v>
      </c>
      <c r="IJI846" s="15" t="s">
        <v>1784</v>
      </c>
      <c r="IJJ846" s="15" t="s">
        <v>1784</v>
      </c>
      <c r="IJK846" s="15" t="s">
        <v>1784</v>
      </c>
      <c r="IJL846" s="15" t="s">
        <v>1784</v>
      </c>
      <c r="IJM846" s="15" t="s">
        <v>1784</v>
      </c>
      <c r="IJN846" s="15" t="s">
        <v>1784</v>
      </c>
      <c r="IJO846" s="15" t="s">
        <v>1784</v>
      </c>
      <c r="IJP846" s="15" t="s">
        <v>1784</v>
      </c>
      <c r="IJQ846" s="15" t="s">
        <v>1784</v>
      </c>
      <c r="IJR846" s="15" t="s">
        <v>1784</v>
      </c>
      <c r="IJS846" s="15" t="s">
        <v>1784</v>
      </c>
      <c r="IJT846" s="15" t="s">
        <v>1784</v>
      </c>
      <c r="IJU846" s="15" t="s">
        <v>1784</v>
      </c>
      <c r="IJV846" s="15" t="s">
        <v>1784</v>
      </c>
      <c r="IJW846" s="15" t="s">
        <v>1784</v>
      </c>
      <c r="IJX846" s="15" t="s">
        <v>1784</v>
      </c>
      <c r="IJY846" s="15" t="s">
        <v>1784</v>
      </c>
      <c r="IJZ846" s="15" t="s">
        <v>1784</v>
      </c>
      <c r="IKA846" s="15" t="s">
        <v>1784</v>
      </c>
      <c r="IKB846" s="15" t="s">
        <v>1784</v>
      </c>
      <c r="IKC846" s="15" t="s">
        <v>1784</v>
      </c>
      <c r="IKD846" s="15" t="s">
        <v>1784</v>
      </c>
      <c r="IKE846" s="15" t="s">
        <v>1784</v>
      </c>
      <c r="IKF846" s="15" t="s">
        <v>1784</v>
      </c>
      <c r="IKG846" s="15" t="s">
        <v>1784</v>
      </c>
      <c r="IKH846" s="15" t="s">
        <v>1784</v>
      </c>
      <c r="IKI846" s="15" t="s">
        <v>1784</v>
      </c>
      <c r="IKJ846" s="15" t="s">
        <v>1784</v>
      </c>
      <c r="IKK846" s="15" t="s">
        <v>1784</v>
      </c>
      <c r="IKL846" s="15" t="s">
        <v>1784</v>
      </c>
      <c r="IKM846" s="15" t="s">
        <v>1784</v>
      </c>
      <c r="IKN846" s="15" t="s">
        <v>1784</v>
      </c>
      <c r="IKO846" s="15" t="s">
        <v>1784</v>
      </c>
      <c r="IKP846" s="15" t="s">
        <v>1784</v>
      </c>
      <c r="IKQ846" s="15" t="s">
        <v>1784</v>
      </c>
      <c r="IKR846" s="15" t="s">
        <v>1784</v>
      </c>
      <c r="IKS846" s="15" t="s">
        <v>1784</v>
      </c>
      <c r="IKT846" s="15" t="s">
        <v>1784</v>
      </c>
      <c r="IKU846" s="15" t="s">
        <v>1784</v>
      </c>
      <c r="IKV846" s="15" t="s">
        <v>1784</v>
      </c>
      <c r="IKW846" s="15" t="s">
        <v>1784</v>
      </c>
      <c r="IKX846" s="15" t="s">
        <v>1784</v>
      </c>
      <c r="IKY846" s="15" t="s">
        <v>1784</v>
      </c>
      <c r="IKZ846" s="15" t="s">
        <v>1784</v>
      </c>
      <c r="ILA846" s="15" t="s">
        <v>1784</v>
      </c>
      <c r="ILB846" s="15" t="s">
        <v>1784</v>
      </c>
      <c r="ILC846" s="15" t="s">
        <v>1784</v>
      </c>
      <c r="ILD846" s="15" t="s">
        <v>1784</v>
      </c>
      <c r="ILE846" s="15" t="s">
        <v>1784</v>
      </c>
      <c r="ILF846" s="15" t="s">
        <v>1784</v>
      </c>
      <c r="ILG846" s="15" t="s">
        <v>1784</v>
      </c>
      <c r="ILH846" s="15" t="s">
        <v>1784</v>
      </c>
      <c r="ILI846" s="15" t="s">
        <v>1784</v>
      </c>
      <c r="ILJ846" s="15" t="s">
        <v>1784</v>
      </c>
      <c r="ILK846" s="15" t="s">
        <v>1784</v>
      </c>
      <c r="ILL846" s="15" t="s">
        <v>1784</v>
      </c>
      <c r="ILM846" s="15" t="s">
        <v>1784</v>
      </c>
      <c r="ILN846" s="15" t="s">
        <v>1784</v>
      </c>
      <c r="ILO846" s="15" t="s">
        <v>1784</v>
      </c>
      <c r="ILP846" s="15" t="s">
        <v>1784</v>
      </c>
      <c r="ILQ846" s="15" t="s">
        <v>1784</v>
      </c>
      <c r="ILR846" s="15" t="s">
        <v>1784</v>
      </c>
      <c r="ILS846" s="15" t="s">
        <v>1784</v>
      </c>
      <c r="ILT846" s="15" t="s">
        <v>1784</v>
      </c>
      <c r="ILU846" s="15" t="s">
        <v>1784</v>
      </c>
      <c r="ILV846" s="15" t="s">
        <v>1784</v>
      </c>
      <c r="ILW846" s="15" t="s">
        <v>1784</v>
      </c>
      <c r="ILX846" s="15" t="s">
        <v>1784</v>
      </c>
      <c r="ILY846" s="15" t="s">
        <v>1784</v>
      </c>
      <c r="ILZ846" s="15" t="s">
        <v>1784</v>
      </c>
      <c r="IMA846" s="15" t="s">
        <v>1784</v>
      </c>
      <c r="IMB846" s="15" t="s">
        <v>1784</v>
      </c>
      <c r="IMC846" s="15" t="s">
        <v>1784</v>
      </c>
      <c r="IMD846" s="15" t="s">
        <v>1784</v>
      </c>
      <c r="IME846" s="15" t="s">
        <v>1784</v>
      </c>
      <c r="IMF846" s="15" t="s">
        <v>1784</v>
      </c>
      <c r="IMG846" s="15" t="s">
        <v>1784</v>
      </c>
      <c r="IMH846" s="15" t="s">
        <v>1784</v>
      </c>
      <c r="IMI846" s="15" t="s">
        <v>1784</v>
      </c>
      <c r="IMJ846" s="15" t="s">
        <v>1784</v>
      </c>
      <c r="IMK846" s="15" t="s">
        <v>1784</v>
      </c>
      <c r="IML846" s="15" t="s">
        <v>1784</v>
      </c>
      <c r="IMM846" s="15" t="s">
        <v>1784</v>
      </c>
      <c r="IMN846" s="15" t="s">
        <v>1784</v>
      </c>
      <c r="IMO846" s="15" t="s">
        <v>1784</v>
      </c>
      <c r="IMP846" s="15" t="s">
        <v>1784</v>
      </c>
      <c r="IMQ846" s="15" t="s">
        <v>1784</v>
      </c>
      <c r="IMR846" s="15" t="s">
        <v>1784</v>
      </c>
      <c r="IMS846" s="15" t="s">
        <v>1784</v>
      </c>
      <c r="IMT846" s="15" t="s">
        <v>1784</v>
      </c>
      <c r="IMU846" s="15" t="s">
        <v>1784</v>
      </c>
      <c r="IMV846" s="15" t="s">
        <v>1784</v>
      </c>
      <c r="IMW846" s="15" t="s">
        <v>1784</v>
      </c>
      <c r="IMX846" s="15" t="s">
        <v>1784</v>
      </c>
      <c r="IMY846" s="15" t="s">
        <v>1784</v>
      </c>
      <c r="IMZ846" s="15" t="s">
        <v>1784</v>
      </c>
      <c r="INA846" s="15" t="s">
        <v>1784</v>
      </c>
      <c r="INB846" s="15" t="s">
        <v>1784</v>
      </c>
      <c r="INC846" s="15" t="s">
        <v>1784</v>
      </c>
      <c r="IND846" s="15" t="s">
        <v>1784</v>
      </c>
      <c r="INE846" s="15" t="s">
        <v>1784</v>
      </c>
      <c r="INF846" s="15" t="s">
        <v>1784</v>
      </c>
      <c r="ING846" s="15" t="s">
        <v>1784</v>
      </c>
      <c r="INH846" s="15" t="s">
        <v>1784</v>
      </c>
      <c r="INI846" s="15" t="s">
        <v>1784</v>
      </c>
      <c r="INJ846" s="15" t="s">
        <v>1784</v>
      </c>
      <c r="INK846" s="15" t="s">
        <v>1784</v>
      </c>
      <c r="INL846" s="15" t="s">
        <v>1784</v>
      </c>
      <c r="INM846" s="15" t="s">
        <v>1784</v>
      </c>
      <c r="INN846" s="15" t="s">
        <v>1784</v>
      </c>
      <c r="INO846" s="15" t="s">
        <v>1784</v>
      </c>
      <c r="INP846" s="15" t="s">
        <v>1784</v>
      </c>
      <c r="INQ846" s="15" t="s">
        <v>1784</v>
      </c>
      <c r="INR846" s="15" t="s">
        <v>1784</v>
      </c>
      <c r="INS846" s="15" t="s">
        <v>1784</v>
      </c>
      <c r="INT846" s="15" t="s">
        <v>1784</v>
      </c>
      <c r="INU846" s="15" t="s">
        <v>1784</v>
      </c>
      <c r="INV846" s="15" t="s">
        <v>1784</v>
      </c>
      <c r="INW846" s="15" t="s">
        <v>1784</v>
      </c>
      <c r="INX846" s="15" t="s">
        <v>1784</v>
      </c>
      <c r="INY846" s="15" t="s">
        <v>1784</v>
      </c>
      <c r="INZ846" s="15" t="s">
        <v>1784</v>
      </c>
      <c r="IOA846" s="15" t="s">
        <v>1784</v>
      </c>
      <c r="IOB846" s="15" t="s">
        <v>1784</v>
      </c>
      <c r="IOC846" s="15" t="s">
        <v>1784</v>
      </c>
      <c r="IOD846" s="15" t="s">
        <v>1784</v>
      </c>
      <c r="IOE846" s="15" t="s">
        <v>1784</v>
      </c>
      <c r="IOF846" s="15" t="s">
        <v>1784</v>
      </c>
      <c r="IOG846" s="15" t="s">
        <v>1784</v>
      </c>
      <c r="IOH846" s="15" t="s">
        <v>1784</v>
      </c>
      <c r="IOI846" s="15" t="s">
        <v>1784</v>
      </c>
      <c r="IOJ846" s="15" t="s">
        <v>1784</v>
      </c>
      <c r="IOK846" s="15" t="s">
        <v>1784</v>
      </c>
      <c r="IOL846" s="15" t="s">
        <v>1784</v>
      </c>
      <c r="IOM846" s="15" t="s">
        <v>1784</v>
      </c>
      <c r="ION846" s="15" t="s">
        <v>1784</v>
      </c>
      <c r="IOO846" s="15" t="s">
        <v>1784</v>
      </c>
      <c r="IOP846" s="15" t="s">
        <v>1784</v>
      </c>
      <c r="IOQ846" s="15" t="s">
        <v>1784</v>
      </c>
      <c r="IOR846" s="15" t="s">
        <v>1784</v>
      </c>
      <c r="IOS846" s="15" t="s">
        <v>1784</v>
      </c>
      <c r="IOT846" s="15" t="s">
        <v>1784</v>
      </c>
      <c r="IOU846" s="15" t="s">
        <v>1784</v>
      </c>
      <c r="IOV846" s="15" t="s">
        <v>1784</v>
      </c>
      <c r="IOW846" s="15" t="s">
        <v>1784</v>
      </c>
      <c r="IOX846" s="15" t="s">
        <v>1784</v>
      </c>
      <c r="IOY846" s="15" t="s">
        <v>1784</v>
      </c>
      <c r="IOZ846" s="15" t="s">
        <v>1784</v>
      </c>
      <c r="IPA846" s="15" t="s">
        <v>1784</v>
      </c>
      <c r="IPB846" s="15" t="s">
        <v>1784</v>
      </c>
      <c r="IPC846" s="15" t="s">
        <v>1784</v>
      </c>
      <c r="IPD846" s="15" t="s">
        <v>1784</v>
      </c>
      <c r="IPE846" s="15" t="s">
        <v>1784</v>
      </c>
      <c r="IPF846" s="15" t="s">
        <v>1784</v>
      </c>
      <c r="IPG846" s="15" t="s">
        <v>1784</v>
      </c>
      <c r="IPH846" s="15" t="s">
        <v>1784</v>
      </c>
      <c r="IPI846" s="15" t="s">
        <v>1784</v>
      </c>
      <c r="IPJ846" s="15" t="s">
        <v>1784</v>
      </c>
      <c r="IPK846" s="15" t="s">
        <v>1784</v>
      </c>
      <c r="IPL846" s="15" t="s">
        <v>1784</v>
      </c>
      <c r="IPM846" s="15" t="s">
        <v>1784</v>
      </c>
      <c r="IPN846" s="15" t="s">
        <v>1784</v>
      </c>
      <c r="IPO846" s="15" t="s">
        <v>1784</v>
      </c>
      <c r="IPP846" s="15" t="s">
        <v>1784</v>
      </c>
      <c r="IPQ846" s="15" t="s">
        <v>1784</v>
      </c>
      <c r="IPR846" s="15" t="s">
        <v>1784</v>
      </c>
      <c r="IPS846" s="15" t="s">
        <v>1784</v>
      </c>
      <c r="IPT846" s="15" t="s">
        <v>1784</v>
      </c>
      <c r="IPU846" s="15" t="s">
        <v>1784</v>
      </c>
      <c r="IPV846" s="15" t="s">
        <v>1784</v>
      </c>
      <c r="IPW846" s="15" t="s">
        <v>1784</v>
      </c>
      <c r="IPX846" s="15" t="s">
        <v>1784</v>
      </c>
      <c r="IPY846" s="15" t="s">
        <v>1784</v>
      </c>
      <c r="IPZ846" s="15" t="s">
        <v>1784</v>
      </c>
      <c r="IQA846" s="15" t="s">
        <v>1784</v>
      </c>
      <c r="IQB846" s="15" t="s">
        <v>1784</v>
      </c>
      <c r="IQC846" s="15" t="s">
        <v>1784</v>
      </c>
      <c r="IQD846" s="15" t="s">
        <v>1784</v>
      </c>
      <c r="IQE846" s="15" t="s">
        <v>1784</v>
      </c>
      <c r="IQF846" s="15" t="s">
        <v>1784</v>
      </c>
      <c r="IQG846" s="15" t="s">
        <v>1784</v>
      </c>
      <c r="IQH846" s="15" t="s">
        <v>1784</v>
      </c>
      <c r="IQI846" s="15" t="s">
        <v>1784</v>
      </c>
      <c r="IQJ846" s="15" t="s">
        <v>1784</v>
      </c>
      <c r="IQK846" s="15" t="s">
        <v>1784</v>
      </c>
      <c r="IQL846" s="15" t="s">
        <v>1784</v>
      </c>
      <c r="IQM846" s="15" t="s">
        <v>1784</v>
      </c>
      <c r="IQN846" s="15" t="s">
        <v>1784</v>
      </c>
      <c r="IQO846" s="15" t="s">
        <v>1784</v>
      </c>
      <c r="IQP846" s="15" t="s">
        <v>1784</v>
      </c>
      <c r="IQQ846" s="15" t="s">
        <v>1784</v>
      </c>
      <c r="IQR846" s="15" t="s">
        <v>1784</v>
      </c>
      <c r="IQS846" s="15" t="s">
        <v>1784</v>
      </c>
      <c r="IQT846" s="15" t="s">
        <v>1784</v>
      </c>
      <c r="IQU846" s="15" t="s">
        <v>1784</v>
      </c>
      <c r="IQV846" s="15" t="s">
        <v>1784</v>
      </c>
      <c r="IQW846" s="15" t="s">
        <v>1784</v>
      </c>
      <c r="IQX846" s="15" t="s">
        <v>1784</v>
      </c>
      <c r="IQY846" s="15" t="s">
        <v>1784</v>
      </c>
      <c r="IQZ846" s="15" t="s">
        <v>1784</v>
      </c>
      <c r="IRA846" s="15" t="s">
        <v>1784</v>
      </c>
      <c r="IRB846" s="15" t="s">
        <v>1784</v>
      </c>
      <c r="IRC846" s="15" t="s">
        <v>1784</v>
      </c>
      <c r="IRD846" s="15" t="s">
        <v>1784</v>
      </c>
      <c r="IRE846" s="15" t="s">
        <v>1784</v>
      </c>
      <c r="IRF846" s="15" t="s">
        <v>1784</v>
      </c>
      <c r="IRG846" s="15" t="s">
        <v>1784</v>
      </c>
      <c r="IRH846" s="15" t="s">
        <v>1784</v>
      </c>
      <c r="IRI846" s="15" t="s">
        <v>1784</v>
      </c>
      <c r="IRJ846" s="15" t="s">
        <v>1784</v>
      </c>
      <c r="IRK846" s="15" t="s">
        <v>1784</v>
      </c>
      <c r="IRL846" s="15" t="s">
        <v>1784</v>
      </c>
      <c r="IRM846" s="15" t="s">
        <v>1784</v>
      </c>
      <c r="IRN846" s="15" t="s">
        <v>1784</v>
      </c>
      <c r="IRO846" s="15" t="s">
        <v>1784</v>
      </c>
      <c r="IRP846" s="15" t="s">
        <v>1784</v>
      </c>
      <c r="IRQ846" s="15" t="s">
        <v>1784</v>
      </c>
      <c r="IRR846" s="15" t="s">
        <v>1784</v>
      </c>
      <c r="IRS846" s="15" t="s">
        <v>1784</v>
      </c>
      <c r="IRT846" s="15" t="s">
        <v>1784</v>
      </c>
      <c r="IRU846" s="15" t="s">
        <v>1784</v>
      </c>
      <c r="IRV846" s="15" t="s">
        <v>1784</v>
      </c>
      <c r="IRW846" s="15" t="s">
        <v>1784</v>
      </c>
      <c r="IRX846" s="15" t="s">
        <v>1784</v>
      </c>
      <c r="IRY846" s="15" t="s">
        <v>1784</v>
      </c>
      <c r="IRZ846" s="15" t="s">
        <v>1784</v>
      </c>
      <c r="ISA846" s="15" t="s">
        <v>1784</v>
      </c>
      <c r="ISB846" s="15" t="s">
        <v>1784</v>
      </c>
      <c r="ISC846" s="15" t="s">
        <v>1784</v>
      </c>
      <c r="ISD846" s="15" t="s">
        <v>1784</v>
      </c>
      <c r="ISE846" s="15" t="s">
        <v>1784</v>
      </c>
      <c r="ISF846" s="15" t="s">
        <v>1784</v>
      </c>
      <c r="ISG846" s="15" t="s">
        <v>1784</v>
      </c>
      <c r="ISH846" s="15" t="s">
        <v>1784</v>
      </c>
      <c r="ISI846" s="15" t="s">
        <v>1784</v>
      </c>
      <c r="ISJ846" s="15" t="s">
        <v>1784</v>
      </c>
      <c r="ISK846" s="15" t="s">
        <v>1784</v>
      </c>
      <c r="ISL846" s="15" t="s">
        <v>1784</v>
      </c>
      <c r="ISM846" s="15" t="s">
        <v>1784</v>
      </c>
      <c r="ISN846" s="15" t="s">
        <v>1784</v>
      </c>
      <c r="ISO846" s="15" t="s">
        <v>1784</v>
      </c>
      <c r="ISP846" s="15" t="s">
        <v>1784</v>
      </c>
      <c r="ISQ846" s="15" t="s">
        <v>1784</v>
      </c>
      <c r="ISR846" s="15" t="s">
        <v>1784</v>
      </c>
      <c r="ISS846" s="15" t="s">
        <v>1784</v>
      </c>
      <c r="IST846" s="15" t="s">
        <v>1784</v>
      </c>
      <c r="ISU846" s="15" t="s">
        <v>1784</v>
      </c>
      <c r="ISV846" s="15" t="s">
        <v>1784</v>
      </c>
      <c r="ISW846" s="15" t="s">
        <v>1784</v>
      </c>
      <c r="ISX846" s="15" t="s">
        <v>1784</v>
      </c>
      <c r="ISY846" s="15" t="s">
        <v>1784</v>
      </c>
      <c r="ISZ846" s="15" t="s">
        <v>1784</v>
      </c>
      <c r="ITA846" s="15" t="s">
        <v>1784</v>
      </c>
      <c r="ITB846" s="15" t="s">
        <v>1784</v>
      </c>
      <c r="ITC846" s="15" t="s">
        <v>1784</v>
      </c>
      <c r="ITD846" s="15" t="s">
        <v>1784</v>
      </c>
      <c r="ITE846" s="15" t="s">
        <v>1784</v>
      </c>
      <c r="ITF846" s="15" t="s">
        <v>1784</v>
      </c>
      <c r="ITG846" s="15" t="s">
        <v>1784</v>
      </c>
      <c r="ITH846" s="15" t="s">
        <v>1784</v>
      </c>
      <c r="ITI846" s="15" t="s">
        <v>1784</v>
      </c>
      <c r="ITJ846" s="15" t="s">
        <v>1784</v>
      </c>
      <c r="ITK846" s="15" t="s">
        <v>1784</v>
      </c>
      <c r="ITL846" s="15" t="s">
        <v>1784</v>
      </c>
      <c r="ITM846" s="15" t="s">
        <v>1784</v>
      </c>
      <c r="ITN846" s="15" t="s">
        <v>1784</v>
      </c>
      <c r="ITO846" s="15" t="s">
        <v>1784</v>
      </c>
      <c r="ITP846" s="15" t="s">
        <v>1784</v>
      </c>
      <c r="ITQ846" s="15" t="s">
        <v>1784</v>
      </c>
      <c r="ITR846" s="15" t="s">
        <v>1784</v>
      </c>
      <c r="ITS846" s="15" t="s">
        <v>1784</v>
      </c>
      <c r="ITT846" s="15" t="s">
        <v>1784</v>
      </c>
      <c r="ITU846" s="15" t="s">
        <v>1784</v>
      </c>
      <c r="ITV846" s="15" t="s">
        <v>1784</v>
      </c>
      <c r="ITW846" s="15" t="s">
        <v>1784</v>
      </c>
      <c r="ITX846" s="15" t="s">
        <v>1784</v>
      </c>
      <c r="ITY846" s="15" t="s">
        <v>1784</v>
      </c>
      <c r="ITZ846" s="15" t="s">
        <v>1784</v>
      </c>
      <c r="IUA846" s="15" t="s">
        <v>1784</v>
      </c>
      <c r="IUB846" s="15" t="s">
        <v>1784</v>
      </c>
      <c r="IUC846" s="15" t="s">
        <v>1784</v>
      </c>
      <c r="IUD846" s="15" t="s">
        <v>1784</v>
      </c>
      <c r="IUE846" s="15" t="s">
        <v>1784</v>
      </c>
      <c r="IUF846" s="15" t="s">
        <v>1784</v>
      </c>
      <c r="IUG846" s="15" t="s">
        <v>1784</v>
      </c>
      <c r="IUH846" s="15" t="s">
        <v>1784</v>
      </c>
      <c r="IUI846" s="15" t="s">
        <v>1784</v>
      </c>
      <c r="IUJ846" s="15" t="s">
        <v>1784</v>
      </c>
      <c r="IUK846" s="15" t="s">
        <v>1784</v>
      </c>
      <c r="IUL846" s="15" t="s">
        <v>1784</v>
      </c>
      <c r="IUM846" s="15" t="s">
        <v>1784</v>
      </c>
      <c r="IUN846" s="15" t="s">
        <v>1784</v>
      </c>
      <c r="IUO846" s="15" t="s">
        <v>1784</v>
      </c>
      <c r="IUP846" s="15" t="s">
        <v>1784</v>
      </c>
      <c r="IUQ846" s="15" t="s">
        <v>1784</v>
      </c>
      <c r="IUR846" s="15" t="s">
        <v>1784</v>
      </c>
      <c r="IUS846" s="15" t="s">
        <v>1784</v>
      </c>
      <c r="IUT846" s="15" t="s">
        <v>1784</v>
      </c>
      <c r="IUU846" s="15" t="s">
        <v>1784</v>
      </c>
      <c r="IUV846" s="15" t="s">
        <v>1784</v>
      </c>
      <c r="IUW846" s="15" t="s">
        <v>1784</v>
      </c>
      <c r="IUX846" s="15" t="s">
        <v>1784</v>
      </c>
      <c r="IUY846" s="15" t="s">
        <v>1784</v>
      </c>
      <c r="IUZ846" s="15" t="s">
        <v>1784</v>
      </c>
      <c r="IVA846" s="15" t="s">
        <v>1784</v>
      </c>
      <c r="IVB846" s="15" t="s">
        <v>1784</v>
      </c>
      <c r="IVC846" s="15" t="s">
        <v>1784</v>
      </c>
      <c r="IVD846" s="15" t="s">
        <v>1784</v>
      </c>
      <c r="IVE846" s="15" t="s">
        <v>1784</v>
      </c>
      <c r="IVF846" s="15" t="s">
        <v>1784</v>
      </c>
      <c r="IVG846" s="15" t="s">
        <v>1784</v>
      </c>
      <c r="IVH846" s="15" t="s">
        <v>1784</v>
      </c>
      <c r="IVI846" s="15" t="s">
        <v>1784</v>
      </c>
      <c r="IVJ846" s="15" t="s">
        <v>1784</v>
      </c>
      <c r="IVK846" s="15" t="s">
        <v>1784</v>
      </c>
      <c r="IVL846" s="15" t="s">
        <v>1784</v>
      </c>
      <c r="IVM846" s="15" t="s">
        <v>1784</v>
      </c>
      <c r="IVN846" s="15" t="s">
        <v>1784</v>
      </c>
      <c r="IVO846" s="15" t="s">
        <v>1784</v>
      </c>
      <c r="IVP846" s="15" t="s">
        <v>1784</v>
      </c>
      <c r="IVQ846" s="15" t="s">
        <v>1784</v>
      </c>
      <c r="IVR846" s="15" t="s">
        <v>1784</v>
      </c>
      <c r="IVS846" s="15" t="s">
        <v>1784</v>
      </c>
      <c r="IVT846" s="15" t="s">
        <v>1784</v>
      </c>
      <c r="IVU846" s="15" t="s">
        <v>1784</v>
      </c>
      <c r="IVV846" s="15" t="s">
        <v>1784</v>
      </c>
      <c r="IVW846" s="15" t="s">
        <v>1784</v>
      </c>
      <c r="IVX846" s="15" t="s">
        <v>1784</v>
      </c>
      <c r="IVY846" s="15" t="s">
        <v>1784</v>
      </c>
      <c r="IVZ846" s="15" t="s">
        <v>1784</v>
      </c>
      <c r="IWA846" s="15" t="s">
        <v>1784</v>
      </c>
      <c r="IWB846" s="15" t="s">
        <v>1784</v>
      </c>
      <c r="IWC846" s="15" t="s">
        <v>1784</v>
      </c>
      <c r="IWD846" s="15" t="s">
        <v>1784</v>
      </c>
      <c r="IWE846" s="15" t="s">
        <v>1784</v>
      </c>
      <c r="IWF846" s="15" t="s">
        <v>1784</v>
      </c>
      <c r="IWG846" s="15" t="s">
        <v>1784</v>
      </c>
      <c r="IWH846" s="15" t="s">
        <v>1784</v>
      </c>
      <c r="IWI846" s="15" t="s">
        <v>1784</v>
      </c>
      <c r="IWJ846" s="15" t="s">
        <v>1784</v>
      </c>
      <c r="IWK846" s="15" t="s">
        <v>1784</v>
      </c>
      <c r="IWL846" s="15" t="s">
        <v>1784</v>
      </c>
      <c r="IWM846" s="15" t="s">
        <v>1784</v>
      </c>
      <c r="IWN846" s="15" t="s">
        <v>1784</v>
      </c>
      <c r="IWO846" s="15" t="s">
        <v>1784</v>
      </c>
      <c r="IWP846" s="15" t="s">
        <v>1784</v>
      </c>
      <c r="IWQ846" s="15" t="s">
        <v>1784</v>
      </c>
      <c r="IWR846" s="15" t="s">
        <v>1784</v>
      </c>
      <c r="IWS846" s="15" t="s">
        <v>1784</v>
      </c>
      <c r="IWT846" s="15" t="s">
        <v>1784</v>
      </c>
      <c r="IWU846" s="15" t="s">
        <v>1784</v>
      </c>
      <c r="IWV846" s="15" t="s">
        <v>1784</v>
      </c>
      <c r="IWW846" s="15" t="s">
        <v>1784</v>
      </c>
      <c r="IWX846" s="15" t="s">
        <v>1784</v>
      </c>
      <c r="IWY846" s="15" t="s">
        <v>1784</v>
      </c>
      <c r="IWZ846" s="15" t="s">
        <v>1784</v>
      </c>
      <c r="IXA846" s="15" t="s">
        <v>1784</v>
      </c>
      <c r="IXB846" s="15" t="s">
        <v>1784</v>
      </c>
      <c r="IXC846" s="15" t="s">
        <v>1784</v>
      </c>
      <c r="IXD846" s="15" t="s">
        <v>1784</v>
      </c>
      <c r="IXE846" s="15" t="s">
        <v>1784</v>
      </c>
      <c r="IXF846" s="15" t="s">
        <v>1784</v>
      </c>
      <c r="IXG846" s="15" t="s">
        <v>1784</v>
      </c>
      <c r="IXH846" s="15" t="s">
        <v>1784</v>
      </c>
      <c r="IXI846" s="15" t="s">
        <v>1784</v>
      </c>
      <c r="IXJ846" s="15" t="s">
        <v>1784</v>
      </c>
      <c r="IXK846" s="15" t="s">
        <v>1784</v>
      </c>
      <c r="IXL846" s="15" t="s">
        <v>1784</v>
      </c>
      <c r="IXM846" s="15" t="s">
        <v>1784</v>
      </c>
      <c r="IXN846" s="15" t="s">
        <v>1784</v>
      </c>
      <c r="IXO846" s="15" t="s">
        <v>1784</v>
      </c>
      <c r="IXP846" s="15" t="s">
        <v>1784</v>
      </c>
      <c r="IXQ846" s="15" t="s">
        <v>1784</v>
      </c>
      <c r="IXR846" s="15" t="s">
        <v>1784</v>
      </c>
      <c r="IXS846" s="15" t="s">
        <v>1784</v>
      </c>
      <c r="IXT846" s="15" t="s">
        <v>1784</v>
      </c>
      <c r="IXU846" s="15" t="s">
        <v>1784</v>
      </c>
      <c r="IXV846" s="15" t="s">
        <v>1784</v>
      </c>
      <c r="IXW846" s="15" t="s">
        <v>1784</v>
      </c>
      <c r="IXX846" s="15" t="s">
        <v>1784</v>
      </c>
      <c r="IXY846" s="15" t="s">
        <v>1784</v>
      </c>
      <c r="IXZ846" s="15" t="s">
        <v>1784</v>
      </c>
      <c r="IYA846" s="15" t="s">
        <v>1784</v>
      </c>
      <c r="IYB846" s="15" t="s">
        <v>1784</v>
      </c>
      <c r="IYC846" s="15" t="s">
        <v>1784</v>
      </c>
      <c r="IYD846" s="15" t="s">
        <v>1784</v>
      </c>
      <c r="IYE846" s="15" t="s">
        <v>1784</v>
      </c>
      <c r="IYF846" s="15" t="s">
        <v>1784</v>
      </c>
      <c r="IYG846" s="15" t="s">
        <v>1784</v>
      </c>
      <c r="IYH846" s="15" t="s">
        <v>1784</v>
      </c>
      <c r="IYI846" s="15" t="s">
        <v>1784</v>
      </c>
      <c r="IYJ846" s="15" t="s">
        <v>1784</v>
      </c>
      <c r="IYK846" s="15" t="s">
        <v>1784</v>
      </c>
      <c r="IYL846" s="15" t="s">
        <v>1784</v>
      </c>
      <c r="IYM846" s="15" t="s">
        <v>1784</v>
      </c>
      <c r="IYN846" s="15" t="s">
        <v>1784</v>
      </c>
      <c r="IYO846" s="15" t="s">
        <v>1784</v>
      </c>
      <c r="IYP846" s="15" t="s">
        <v>1784</v>
      </c>
      <c r="IYQ846" s="15" t="s">
        <v>1784</v>
      </c>
      <c r="IYR846" s="15" t="s">
        <v>1784</v>
      </c>
      <c r="IYS846" s="15" t="s">
        <v>1784</v>
      </c>
      <c r="IYT846" s="15" t="s">
        <v>1784</v>
      </c>
      <c r="IYU846" s="15" t="s">
        <v>1784</v>
      </c>
      <c r="IYV846" s="15" t="s">
        <v>1784</v>
      </c>
      <c r="IYW846" s="15" t="s">
        <v>1784</v>
      </c>
      <c r="IYX846" s="15" t="s">
        <v>1784</v>
      </c>
      <c r="IYY846" s="15" t="s">
        <v>1784</v>
      </c>
      <c r="IYZ846" s="15" t="s">
        <v>1784</v>
      </c>
      <c r="IZA846" s="15" t="s">
        <v>1784</v>
      </c>
      <c r="IZB846" s="15" t="s">
        <v>1784</v>
      </c>
      <c r="IZC846" s="15" t="s">
        <v>1784</v>
      </c>
      <c r="IZD846" s="15" t="s">
        <v>1784</v>
      </c>
      <c r="IZE846" s="15" t="s">
        <v>1784</v>
      </c>
      <c r="IZF846" s="15" t="s">
        <v>1784</v>
      </c>
      <c r="IZG846" s="15" t="s">
        <v>1784</v>
      </c>
      <c r="IZH846" s="15" t="s">
        <v>1784</v>
      </c>
      <c r="IZI846" s="15" t="s">
        <v>1784</v>
      </c>
      <c r="IZJ846" s="15" t="s">
        <v>1784</v>
      </c>
      <c r="IZK846" s="15" t="s">
        <v>1784</v>
      </c>
      <c r="IZL846" s="15" t="s">
        <v>1784</v>
      </c>
      <c r="IZM846" s="15" t="s">
        <v>1784</v>
      </c>
      <c r="IZN846" s="15" t="s">
        <v>1784</v>
      </c>
      <c r="IZO846" s="15" t="s">
        <v>1784</v>
      </c>
      <c r="IZP846" s="15" t="s">
        <v>1784</v>
      </c>
      <c r="IZQ846" s="15" t="s">
        <v>1784</v>
      </c>
      <c r="IZR846" s="15" t="s">
        <v>1784</v>
      </c>
      <c r="IZS846" s="15" t="s">
        <v>1784</v>
      </c>
      <c r="IZT846" s="15" t="s">
        <v>1784</v>
      </c>
      <c r="IZU846" s="15" t="s">
        <v>1784</v>
      </c>
      <c r="IZV846" s="15" t="s">
        <v>1784</v>
      </c>
      <c r="IZW846" s="15" t="s">
        <v>1784</v>
      </c>
      <c r="IZX846" s="15" t="s">
        <v>1784</v>
      </c>
      <c r="IZY846" s="15" t="s">
        <v>1784</v>
      </c>
      <c r="IZZ846" s="15" t="s">
        <v>1784</v>
      </c>
      <c r="JAA846" s="15" t="s">
        <v>1784</v>
      </c>
      <c r="JAB846" s="15" t="s">
        <v>1784</v>
      </c>
      <c r="JAC846" s="15" t="s">
        <v>1784</v>
      </c>
      <c r="JAD846" s="15" t="s">
        <v>1784</v>
      </c>
      <c r="JAE846" s="15" t="s">
        <v>1784</v>
      </c>
      <c r="JAF846" s="15" t="s">
        <v>1784</v>
      </c>
      <c r="JAG846" s="15" t="s">
        <v>1784</v>
      </c>
      <c r="JAH846" s="15" t="s">
        <v>1784</v>
      </c>
      <c r="JAI846" s="15" t="s">
        <v>1784</v>
      </c>
      <c r="JAJ846" s="15" t="s">
        <v>1784</v>
      </c>
      <c r="JAK846" s="15" t="s">
        <v>1784</v>
      </c>
      <c r="JAL846" s="15" t="s">
        <v>1784</v>
      </c>
      <c r="JAM846" s="15" t="s">
        <v>1784</v>
      </c>
      <c r="JAN846" s="15" t="s">
        <v>1784</v>
      </c>
      <c r="JAO846" s="15" t="s">
        <v>1784</v>
      </c>
      <c r="JAP846" s="15" t="s">
        <v>1784</v>
      </c>
      <c r="JAQ846" s="15" t="s">
        <v>1784</v>
      </c>
      <c r="JAR846" s="15" t="s">
        <v>1784</v>
      </c>
      <c r="JAS846" s="15" t="s">
        <v>1784</v>
      </c>
      <c r="JAT846" s="15" t="s">
        <v>1784</v>
      </c>
      <c r="JAU846" s="15" t="s">
        <v>1784</v>
      </c>
      <c r="JAV846" s="15" t="s">
        <v>1784</v>
      </c>
      <c r="JAW846" s="15" t="s">
        <v>1784</v>
      </c>
      <c r="JAX846" s="15" t="s">
        <v>1784</v>
      </c>
      <c r="JAY846" s="15" t="s">
        <v>1784</v>
      </c>
      <c r="JAZ846" s="15" t="s">
        <v>1784</v>
      </c>
      <c r="JBA846" s="15" t="s">
        <v>1784</v>
      </c>
      <c r="JBB846" s="15" t="s">
        <v>1784</v>
      </c>
      <c r="JBC846" s="15" t="s">
        <v>1784</v>
      </c>
      <c r="JBD846" s="15" t="s">
        <v>1784</v>
      </c>
      <c r="JBE846" s="15" t="s">
        <v>1784</v>
      </c>
      <c r="JBF846" s="15" t="s">
        <v>1784</v>
      </c>
      <c r="JBG846" s="15" t="s">
        <v>1784</v>
      </c>
      <c r="JBH846" s="15" t="s">
        <v>1784</v>
      </c>
      <c r="JBI846" s="15" t="s">
        <v>1784</v>
      </c>
      <c r="JBJ846" s="15" t="s">
        <v>1784</v>
      </c>
      <c r="JBK846" s="15" t="s">
        <v>1784</v>
      </c>
      <c r="JBL846" s="15" t="s">
        <v>1784</v>
      </c>
      <c r="JBM846" s="15" t="s">
        <v>1784</v>
      </c>
      <c r="JBN846" s="15" t="s">
        <v>1784</v>
      </c>
      <c r="JBO846" s="15" t="s">
        <v>1784</v>
      </c>
      <c r="JBP846" s="15" t="s">
        <v>1784</v>
      </c>
      <c r="JBQ846" s="15" t="s">
        <v>1784</v>
      </c>
      <c r="JBR846" s="15" t="s">
        <v>1784</v>
      </c>
      <c r="JBS846" s="15" t="s">
        <v>1784</v>
      </c>
      <c r="JBT846" s="15" t="s">
        <v>1784</v>
      </c>
      <c r="JBU846" s="15" t="s">
        <v>1784</v>
      </c>
      <c r="JBV846" s="15" t="s">
        <v>1784</v>
      </c>
      <c r="JBW846" s="15" t="s">
        <v>1784</v>
      </c>
      <c r="JBX846" s="15" t="s">
        <v>1784</v>
      </c>
      <c r="JBY846" s="15" t="s">
        <v>1784</v>
      </c>
      <c r="JBZ846" s="15" t="s">
        <v>1784</v>
      </c>
      <c r="JCA846" s="15" t="s">
        <v>1784</v>
      </c>
      <c r="JCB846" s="15" t="s">
        <v>1784</v>
      </c>
      <c r="JCC846" s="15" t="s">
        <v>1784</v>
      </c>
      <c r="JCD846" s="15" t="s">
        <v>1784</v>
      </c>
      <c r="JCE846" s="15" t="s">
        <v>1784</v>
      </c>
      <c r="JCF846" s="15" t="s">
        <v>1784</v>
      </c>
      <c r="JCG846" s="15" t="s">
        <v>1784</v>
      </c>
      <c r="JCH846" s="15" t="s">
        <v>1784</v>
      </c>
      <c r="JCI846" s="15" t="s">
        <v>1784</v>
      </c>
      <c r="JCJ846" s="15" t="s">
        <v>1784</v>
      </c>
      <c r="JCK846" s="15" t="s">
        <v>1784</v>
      </c>
      <c r="JCL846" s="15" t="s">
        <v>1784</v>
      </c>
      <c r="JCM846" s="15" t="s">
        <v>1784</v>
      </c>
      <c r="JCN846" s="15" t="s">
        <v>1784</v>
      </c>
      <c r="JCO846" s="15" t="s">
        <v>1784</v>
      </c>
      <c r="JCP846" s="15" t="s">
        <v>1784</v>
      </c>
      <c r="JCQ846" s="15" t="s">
        <v>1784</v>
      </c>
      <c r="JCR846" s="15" t="s">
        <v>1784</v>
      </c>
      <c r="JCS846" s="15" t="s">
        <v>1784</v>
      </c>
      <c r="JCT846" s="15" t="s">
        <v>1784</v>
      </c>
      <c r="JCU846" s="15" t="s">
        <v>1784</v>
      </c>
      <c r="JCV846" s="15" t="s">
        <v>1784</v>
      </c>
      <c r="JCW846" s="15" t="s">
        <v>1784</v>
      </c>
      <c r="JCX846" s="15" t="s">
        <v>1784</v>
      </c>
      <c r="JCY846" s="15" t="s">
        <v>1784</v>
      </c>
      <c r="JCZ846" s="15" t="s">
        <v>1784</v>
      </c>
      <c r="JDA846" s="15" t="s">
        <v>1784</v>
      </c>
      <c r="JDB846" s="15" t="s">
        <v>1784</v>
      </c>
      <c r="JDC846" s="15" t="s">
        <v>1784</v>
      </c>
      <c r="JDD846" s="15" t="s">
        <v>1784</v>
      </c>
      <c r="JDE846" s="15" t="s">
        <v>1784</v>
      </c>
      <c r="JDF846" s="15" t="s">
        <v>1784</v>
      </c>
      <c r="JDG846" s="15" t="s">
        <v>1784</v>
      </c>
      <c r="JDH846" s="15" t="s">
        <v>1784</v>
      </c>
      <c r="JDI846" s="15" t="s">
        <v>1784</v>
      </c>
      <c r="JDJ846" s="15" t="s">
        <v>1784</v>
      </c>
      <c r="JDK846" s="15" t="s">
        <v>1784</v>
      </c>
      <c r="JDL846" s="15" t="s">
        <v>1784</v>
      </c>
      <c r="JDM846" s="15" t="s">
        <v>1784</v>
      </c>
      <c r="JDN846" s="15" t="s">
        <v>1784</v>
      </c>
      <c r="JDO846" s="15" t="s">
        <v>1784</v>
      </c>
      <c r="JDP846" s="15" t="s">
        <v>1784</v>
      </c>
      <c r="JDQ846" s="15" t="s">
        <v>1784</v>
      </c>
      <c r="JDR846" s="15" t="s">
        <v>1784</v>
      </c>
      <c r="JDS846" s="15" t="s">
        <v>1784</v>
      </c>
      <c r="JDT846" s="15" t="s">
        <v>1784</v>
      </c>
      <c r="JDU846" s="15" t="s">
        <v>1784</v>
      </c>
      <c r="JDV846" s="15" t="s">
        <v>1784</v>
      </c>
      <c r="JDW846" s="15" t="s">
        <v>1784</v>
      </c>
      <c r="JDX846" s="15" t="s">
        <v>1784</v>
      </c>
      <c r="JDY846" s="15" t="s">
        <v>1784</v>
      </c>
      <c r="JDZ846" s="15" t="s">
        <v>1784</v>
      </c>
      <c r="JEA846" s="15" t="s">
        <v>1784</v>
      </c>
      <c r="JEB846" s="15" t="s">
        <v>1784</v>
      </c>
      <c r="JEC846" s="15" t="s">
        <v>1784</v>
      </c>
      <c r="JED846" s="15" t="s">
        <v>1784</v>
      </c>
      <c r="JEE846" s="15" t="s">
        <v>1784</v>
      </c>
      <c r="JEF846" s="15" t="s">
        <v>1784</v>
      </c>
      <c r="JEG846" s="15" t="s">
        <v>1784</v>
      </c>
      <c r="JEH846" s="15" t="s">
        <v>1784</v>
      </c>
      <c r="JEI846" s="15" t="s">
        <v>1784</v>
      </c>
      <c r="JEJ846" s="15" t="s">
        <v>1784</v>
      </c>
      <c r="JEK846" s="15" t="s">
        <v>1784</v>
      </c>
      <c r="JEL846" s="15" t="s">
        <v>1784</v>
      </c>
      <c r="JEM846" s="15" t="s">
        <v>1784</v>
      </c>
      <c r="JEN846" s="15" t="s">
        <v>1784</v>
      </c>
      <c r="JEO846" s="15" t="s">
        <v>1784</v>
      </c>
      <c r="JEP846" s="15" t="s">
        <v>1784</v>
      </c>
      <c r="JEQ846" s="15" t="s">
        <v>1784</v>
      </c>
      <c r="JER846" s="15" t="s">
        <v>1784</v>
      </c>
      <c r="JES846" s="15" t="s">
        <v>1784</v>
      </c>
      <c r="JET846" s="15" t="s">
        <v>1784</v>
      </c>
      <c r="JEU846" s="15" t="s">
        <v>1784</v>
      </c>
      <c r="JEV846" s="15" t="s">
        <v>1784</v>
      </c>
      <c r="JEW846" s="15" t="s">
        <v>1784</v>
      </c>
      <c r="JEX846" s="15" t="s">
        <v>1784</v>
      </c>
      <c r="JEY846" s="15" t="s">
        <v>1784</v>
      </c>
      <c r="JEZ846" s="15" t="s">
        <v>1784</v>
      </c>
      <c r="JFA846" s="15" t="s">
        <v>1784</v>
      </c>
      <c r="JFB846" s="15" t="s">
        <v>1784</v>
      </c>
      <c r="JFC846" s="15" t="s">
        <v>1784</v>
      </c>
      <c r="JFD846" s="15" t="s">
        <v>1784</v>
      </c>
      <c r="JFE846" s="15" t="s">
        <v>1784</v>
      </c>
      <c r="JFF846" s="15" t="s">
        <v>1784</v>
      </c>
      <c r="JFG846" s="15" t="s">
        <v>1784</v>
      </c>
      <c r="JFH846" s="15" t="s">
        <v>1784</v>
      </c>
      <c r="JFI846" s="15" t="s">
        <v>1784</v>
      </c>
      <c r="JFJ846" s="15" t="s">
        <v>1784</v>
      </c>
      <c r="JFK846" s="15" t="s">
        <v>1784</v>
      </c>
      <c r="JFL846" s="15" t="s">
        <v>1784</v>
      </c>
      <c r="JFM846" s="15" t="s">
        <v>1784</v>
      </c>
      <c r="JFN846" s="15" t="s">
        <v>1784</v>
      </c>
      <c r="JFO846" s="15" t="s">
        <v>1784</v>
      </c>
      <c r="JFP846" s="15" t="s">
        <v>1784</v>
      </c>
      <c r="JFQ846" s="15" t="s">
        <v>1784</v>
      </c>
      <c r="JFR846" s="15" t="s">
        <v>1784</v>
      </c>
      <c r="JFS846" s="15" t="s">
        <v>1784</v>
      </c>
      <c r="JFT846" s="15" t="s">
        <v>1784</v>
      </c>
      <c r="JFU846" s="15" t="s">
        <v>1784</v>
      </c>
      <c r="JFV846" s="15" t="s">
        <v>1784</v>
      </c>
      <c r="JFW846" s="15" t="s">
        <v>1784</v>
      </c>
      <c r="JFX846" s="15" t="s">
        <v>1784</v>
      </c>
      <c r="JFY846" s="15" t="s">
        <v>1784</v>
      </c>
      <c r="JFZ846" s="15" t="s">
        <v>1784</v>
      </c>
      <c r="JGA846" s="15" t="s">
        <v>1784</v>
      </c>
      <c r="JGB846" s="15" t="s">
        <v>1784</v>
      </c>
      <c r="JGC846" s="15" t="s">
        <v>1784</v>
      </c>
      <c r="JGD846" s="15" t="s">
        <v>1784</v>
      </c>
      <c r="JGE846" s="15" t="s">
        <v>1784</v>
      </c>
      <c r="JGF846" s="15" t="s">
        <v>1784</v>
      </c>
      <c r="JGG846" s="15" t="s">
        <v>1784</v>
      </c>
      <c r="JGH846" s="15" t="s">
        <v>1784</v>
      </c>
      <c r="JGI846" s="15" t="s">
        <v>1784</v>
      </c>
      <c r="JGJ846" s="15" t="s">
        <v>1784</v>
      </c>
      <c r="JGK846" s="15" t="s">
        <v>1784</v>
      </c>
      <c r="JGL846" s="15" t="s">
        <v>1784</v>
      </c>
      <c r="JGM846" s="15" t="s">
        <v>1784</v>
      </c>
      <c r="JGN846" s="15" t="s">
        <v>1784</v>
      </c>
      <c r="JGO846" s="15" t="s">
        <v>1784</v>
      </c>
      <c r="JGP846" s="15" t="s">
        <v>1784</v>
      </c>
      <c r="JGQ846" s="15" t="s">
        <v>1784</v>
      </c>
      <c r="JGR846" s="15" t="s">
        <v>1784</v>
      </c>
      <c r="JGS846" s="15" t="s">
        <v>1784</v>
      </c>
      <c r="JGT846" s="15" t="s">
        <v>1784</v>
      </c>
      <c r="JGU846" s="15" t="s">
        <v>1784</v>
      </c>
      <c r="JGV846" s="15" t="s">
        <v>1784</v>
      </c>
      <c r="JGW846" s="15" t="s">
        <v>1784</v>
      </c>
      <c r="JGX846" s="15" t="s">
        <v>1784</v>
      </c>
      <c r="JGY846" s="15" t="s">
        <v>1784</v>
      </c>
      <c r="JGZ846" s="15" t="s">
        <v>1784</v>
      </c>
      <c r="JHA846" s="15" t="s">
        <v>1784</v>
      </c>
      <c r="JHB846" s="15" t="s">
        <v>1784</v>
      </c>
      <c r="JHC846" s="15" t="s">
        <v>1784</v>
      </c>
      <c r="JHD846" s="15" t="s">
        <v>1784</v>
      </c>
      <c r="JHE846" s="15" t="s">
        <v>1784</v>
      </c>
      <c r="JHF846" s="15" t="s">
        <v>1784</v>
      </c>
      <c r="JHG846" s="15" t="s">
        <v>1784</v>
      </c>
      <c r="JHH846" s="15" t="s">
        <v>1784</v>
      </c>
      <c r="JHI846" s="15" t="s">
        <v>1784</v>
      </c>
      <c r="JHJ846" s="15" t="s">
        <v>1784</v>
      </c>
      <c r="JHK846" s="15" t="s">
        <v>1784</v>
      </c>
      <c r="JHL846" s="15" t="s">
        <v>1784</v>
      </c>
      <c r="JHM846" s="15" t="s">
        <v>1784</v>
      </c>
      <c r="JHN846" s="15" t="s">
        <v>1784</v>
      </c>
      <c r="JHO846" s="15" t="s">
        <v>1784</v>
      </c>
      <c r="JHP846" s="15" t="s">
        <v>1784</v>
      </c>
      <c r="JHQ846" s="15" t="s">
        <v>1784</v>
      </c>
      <c r="JHR846" s="15" t="s">
        <v>1784</v>
      </c>
      <c r="JHS846" s="15" t="s">
        <v>1784</v>
      </c>
      <c r="JHT846" s="15" t="s">
        <v>1784</v>
      </c>
      <c r="JHU846" s="15" t="s">
        <v>1784</v>
      </c>
      <c r="JHV846" s="15" t="s">
        <v>1784</v>
      </c>
      <c r="JHW846" s="15" t="s">
        <v>1784</v>
      </c>
      <c r="JHX846" s="15" t="s">
        <v>1784</v>
      </c>
      <c r="JHY846" s="15" t="s">
        <v>1784</v>
      </c>
      <c r="JHZ846" s="15" t="s">
        <v>1784</v>
      </c>
      <c r="JIA846" s="15" t="s">
        <v>1784</v>
      </c>
      <c r="JIB846" s="15" t="s">
        <v>1784</v>
      </c>
      <c r="JIC846" s="15" t="s">
        <v>1784</v>
      </c>
      <c r="JID846" s="15" t="s">
        <v>1784</v>
      </c>
      <c r="JIE846" s="15" t="s">
        <v>1784</v>
      </c>
      <c r="JIF846" s="15" t="s">
        <v>1784</v>
      </c>
      <c r="JIG846" s="15" t="s">
        <v>1784</v>
      </c>
      <c r="JIH846" s="15" t="s">
        <v>1784</v>
      </c>
      <c r="JII846" s="15" t="s">
        <v>1784</v>
      </c>
      <c r="JIJ846" s="15" t="s">
        <v>1784</v>
      </c>
      <c r="JIK846" s="15" t="s">
        <v>1784</v>
      </c>
      <c r="JIL846" s="15" t="s">
        <v>1784</v>
      </c>
      <c r="JIM846" s="15" t="s">
        <v>1784</v>
      </c>
      <c r="JIN846" s="15" t="s">
        <v>1784</v>
      </c>
      <c r="JIO846" s="15" t="s">
        <v>1784</v>
      </c>
      <c r="JIP846" s="15" t="s">
        <v>1784</v>
      </c>
      <c r="JIQ846" s="15" t="s">
        <v>1784</v>
      </c>
      <c r="JIR846" s="15" t="s">
        <v>1784</v>
      </c>
      <c r="JIS846" s="15" t="s">
        <v>1784</v>
      </c>
      <c r="JIT846" s="15" t="s">
        <v>1784</v>
      </c>
      <c r="JIU846" s="15" t="s">
        <v>1784</v>
      </c>
      <c r="JIV846" s="15" t="s">
        <v>1784</v>
      </c>
      <c r="JIW846" s="15" t="s">
        <v>1784</v>
      </c>
      <c r="JIX846" s="15" t="s">
        <v>1784</v>
      </c>
      <c r="JIY846" s="15" t="s">
        <v>1784</v>
      </c>
      <c r="JIZ846" s="15" t="s">
        <v>1784</v>
      </c>
      <c r="JJA846" s="15" t="s">
        <v>1784</v>
      </c>
      <c r="JJB846" s="15" t="s">
        <v>1784</v>
      </c>
      <c r="JJC846" s="15" t="s">
        <v>1784</v>
      </c>
      <c r="JJD846" s="15" t="s">
        <v>1784</v>
      </c>
      <c r="JJE846" s="15" t="s">
        <v>1784</v>
      </c>
      <c r="JJF846" s="15" t="s">
        <v>1784</v>
      </c>
      <c r="JJG846" s="15" t="s">
        <v>1784</v>
      </c>
      <c r="JJH846" s="15" t="s">
        <v>1784</v>
      </c>
      <c r="JJI846" s="15" t="s">
        <v>1784</v>
      </c>
      <c r="JJJ846" s="15" t="s">
        <v>1784</v>
      </c>
      <c r="JJK846" s="15" t="s">
        <v>1784</v>
      </c>
      <c r="JJL846" s="15" t="s">
        <v>1784</v>
      </c>
      <c r="JJM846" s="15" t="s">
        <v>1784</v>
      </c>
      <c r="JJN846" s="15" t="s">
        <v>1784</v>
      </c>
      <c r="JJO846" s="15" t="s">
        <v>1784</v>
      </c>
      <c r="JJP846" s="15" t="s">
        <v>1784</v>
      </c>
      <c r="JJQ846" s="15" t="s">
        <v>1784</v>
      </c>
      <c r="JJR846" s="15" t="s">
        <v>1784</v>
      </c>
      <c r="JJS846" s="15" t="s">
        <v>1784</v>
      </c>
      <c r="JJT846" s="15" t="s">
        <v>1784</v>
      </c>
      <c r="JJU846" s="15" t="s">
        <v>1784</v>
      </c>
      <c r="JJV846" s="15" t="s">
        <v>1784</v>
      </c>
      <c r="JJW846" s="15" t="s">
        <v>1784</v>
      </c>
      <c r="JJX846" s="15" t="s">
        <v>1784</v>
      </c>
      <c r="JJY846" s="15" t="s">
        <v>1784</v>
      </c>
      <c r="JJZ846" s="15" t="s">
        <v>1784</v>
      </c>
      <c r="JKA846" s="15" t="s">
        <v>1784</v>
      </c>
      <c r="JKB846" s="15" t="s">
        <v>1784</v>
      </c>
      <c r="JKC846" s="15" t="s">
        <v>1784</v>
      </c>
      <c r="JKD846" s="15" t="s">
        <v>1784</v>
      </c>
      <c r="JKE846" s="15" t="s">
        <v>1784</v>
      </c>
      <c r="JKF846" s="15" t="s">
        <v>1784</v>
      </c>
      <c r="JKG846" s="15" t="s">
        <v>1784</v>
      </c>
      <c r="JKH846" s="15" t="s">
        <v>1784</v>
      </c>
      <c r="JKI846" s="15" t="s">
        <v>1784</v>
      </c>
      <c r="JKJ846" s="15" t="s">
        <v>1784</v>
      </c>
      <c r="JKK846" s="15" t="s">
        <v>1784</v>
      </c>
      <c r="JKL846" s="15" t="s">
        <v>1784</v>
      </c>
      <c r="JKM846" s="15" t="s">
        <v>1784</v>
      </c>
      <c r="JKN846" s="15" t="s">
        <v>1784</v>
      </c>
      <c r="JKO846" s="15" t="s">
        <v>1784</v>
      </c>
      <c r="JKP846" s="15" t="s">
        <v>1784</v>
      </c>
      <c r="JKQ846" s="15" t="s">
        <v>1784</v>
      </c>
      <c r="JKR846" s="15" t="s">
        <v>1784</v>
      </c>
      <c r="JKS846" s="15" t="s">
        <v>1784</v>
      </c>
      <c r="JKT846" s="15" t="s">
        <v>1784</v>
      </c>
      <c r="JKU846" s="15" t="s">
        <v>1784</v>
      </c>
      <c r="JKV846" s="15" t="s">
        <v>1784</v>
      </c>
      <c r="JKW846" s="15" t="s">
        <v>1784</v>
      </c>
      <c r="JKX846" s="15" t="s">
        <v>1784</v>
      </c>
      <c r="JKY846" s="15" t="s">
        <v>1784</v>
      </c>
      <c r="JKZ846" s="15" t="s">
        <v>1784</v>
      </c>
      <c r="JLA846" s="15" t="s">
        <v>1784</v>
      </c>
      <c r="JLB846" s="15" t="s">
        <v>1784</v>
      </c>
      <c r="JLC846" s="15" t="s">
        <v>1784</v>
      </c>
      <c r="JLD846" s="15" t="s">
        <v>1784</v>
      </c>
      <c r="JLE846" s="15" t="s">
        <v>1784</v>
      </c>
      <c r="JLF846" s="15" t="s">
        <v>1784</v>
      </c>
      <c r="JLG846" s="15" t="s">
        <v>1784</v>
      </c>
      <c r="JLH846" s="15" t="s">
        <v>1784</v>
      </c>
      <c r="JLI846" s="15" t="s">
        <v>1784</v>
      </c>
      <c r="JLJ846" s="15" t="s">
        <v>1784</v>
      </c>
      <c r="JLK846" s="15" t="s">
        <v>1784</v>
      </c>
      <c r="JLL846" s="15" t="s">
        <v>1784</v>
      </c>
      <c r="JLM846" s="15" t="s">
        <v>1784</v>
      </c>
      <c r="JLN846" s="15" t="s">
        <v>1784</v>
      </c>
      <c r="JLO846" s="15" t="s">
        <v>1784</v>
      </c>
      <c r="JLP846" s="15" t="s">
        <v>1784</v>
      </c>
      <c r="JLQ846" s="15" t="s">
        <v>1784</v>
      </c>
      <c r="JLR846" s="15" t="s">
        <v>1784</v>
      </c>
      <c r="JLS846" s="15" t="s">
        <v>1784</v>
      </c>
      <c r="JLT846" s="15" t="s">
        <v>1784</v>
      </c>
      <c r="JLU846" s="15" t="s">
        <v>1784</v>
      </c>
      <c r="JLV846" s="15" t="s">
        <v>1784</v>
      </c>
      <c r="JLW846" s="15" t="s">
        <v>1784</v>
      </c>
      <c r="JLX846" s="15" t="s">
        <v>1784</v>
      </c>
      <c r="JLY846" s="15" t="s">
        <v>1784</v>
      </c>
      <c r="JLZ846" s="15" t="s">
        <v>1784</v>
      </c>
      <c r="JMA846" s="15" t="s">
        <v>1784</v>
      </c>
      <c r="JMB846" s="15" t="s">
        <v>1784</v>
      </c>
      <c r="JMC846" s="15" t="s">
        <v>1784</v>
      </c>
      <c r="JMD846" s="15" t="s">
        <v>1784</v>
      </c>
      <c r="JME846" s="15" t="s">
        <v>1784</v>
      </c>
      <c r="JMF846" s="15" t="s">
        <v>1784</v>
      </c>
      <c r="JMG846" s="15" t="s">
        <v>1784</v>
      </c>
      <c r="JMH846" s="15" t="s">
        <v>1784</v>
      </c>
      <c r="JMI846" s="15" t="s">
        <v>1784</v>
      </c>
      <c r="JMJ846" s="15" t="s">
        <v>1784</v>
      </c>
      <c r="JMK846" s="15" t="s">
        <v>1784</v>
      </c>
      <c r="JML846" s="15" t="s">
        <v>1784</v>
      </c>
      <c r="JMM846" s="15" t="s">
        <v>1784</v>
      </c>
      <c r="JMN846" s="15" t="s">
        <v>1784</v>
      </c>
      <c r="JMO846" s="15" t="s">
        <v>1784</v>
      </c>
      <c r="JMP846" s="15" t="s">
        <v>1784</v>
      </c>
      <c r="JMQ846" s="15" t="s">
        <v>1784</v>
      </c>
      <c r="JMR846" s="15" t="s">
        <v>1784</v>
      </c>
      <c r="JMS846" s="15" t="s">
        <v>1784</v>
      </c>
      <c r="JMT846" s="15" t="s">
        <v>1784</v>
      </c>
      <c r="JMU846" s="15" t="s">
        <v>1784</v>
      </c>
      <c r="JMV846" s="15" t="s">
        <v>1784</v>
      </c>
      <c r="JMW846" s="15" t="s">
        <v>1784</v>
      </c>
      <c r="JMX846" s="15" t="s">
        <v>1784</v>
      </c>
      <c r="JMY846" s="15" t="s">
        <v>1784</v>
      </c>
      <c r="JMZ846" s="15" t="s">
        <v>1784</v>
      </c>
      <c r="JNA846" s="15" t="s">
        <v>1784</v>
      </c>
      <c r="JNB846" s="15" t="s">
        <v>1784</v>
      </c>
      <c r="JNC846" s="15" t="s">
        <v>1784</v>
      </c>
      <c r="JND846" s="15" t="s">
        <v>1784</v>
      </c>
      <c r="JNE846" s="15" t="s">
        <v>1784</v>
      </c>
      <c r="JNF846" s="15" t="s">
        <v>1784</v>
      </c>
      <c r="JNG846" s="15" t="s">
        <v>1784</v>
      </c>
      <c r="JNH846" s="15" t="s">
        <v>1784</v>
      </c>
      <c r="JNI846" s="15" t="s">
        <v>1784</v>
      </c>
      <c r="JNJ846" s="15" t="s">
        <v>1784</v>
      </c>
      <c r="JNK846" s="15" t="s">
        <v>1784</v>
      </c>
      <c r="JNL846" s="15" t="s">
        <v>1784</v>
      </c>
      <c r="JNM846" s="15" t="s">
        <v>1784</v>
      </c>
      <c r="JNN846" s="15" t="s">
        <v>1784</v>
      </c>
      <c r="JNO846" s="15" t="s">
        <v>1784</v>
      </c>
      <c r="JNP846" s="15" t="s">
        <v>1784</v>
      </c>
      <c r="JNQ846" s="15" t="s">
        <v>1784</v>
      </c>
      <c r="JNR846" s="15" t="s">
        <v>1784</v>
      </c>
      <c r="JNS846" s="15" t="s">
        <v>1784</v>
      </c>
      <c r="JNT846" s="15" t="s">
        <v>1784</v>
      </c>
      <c r="JNU846" s="15" t="s">
        <v>1784</v>
      </c>
      <c r="JNV846" s="15" t="s">
        <v>1784</v>
      </c>
      <c r="JNW846" s="15" t="s">
        <v>1784</v>
      </c>
      <c r="JNX846" s="15" t="s">
        <v>1784</v>
      </c>
      <c r="JNY846" s="15" t="s">
        <v>1784</v>
      </c>
      <c r="JNZ846" s="15" t="s">
        <v>1784</v>
      </c>
      <c r="JOA846" s="15" t="s">
        <v>1784</v>
      </c>
      <c r="JOB846" s="15" t="s">
        <v>1784</v>
      </c>
      <c r="JOC846" s="15" t="s">
        <v>1784</v>
      </c>
      <c r="JOD846" s="15" t="s">
        <v>1784</v>
      </c>
      <c r="JOE846" s="15" t="s">
        <v>1784</v>
      </c>
      <c r="JOF846" s="15" t="s">
        <v>1784</v>
      </c>
      <c r="JOG846" s="15" t="s">
        <v>1784</v>
      </c>
      <c r="JOH846" s="15" t="s">
        <v>1784</v>
      </c>
      <c r="JOI846" s="15" t="s">
        <v>1784</v>
      </c>
      <c r="JOJ846" s="15" t="s">
        <v>1784</v>
      </c>
      <c r="JOK846" s="15" t="s">
        <v>1784</v>
      </c>
      <c r="JOL846" s="15" t="s">
        <v>1784</v>
      </c>
      <c r="JOM846" s="15" t="s">
        <v>1784</v>
      </c>
      <c r="JON846" s="15" t="s">
        <v>1784</v>
      </c>
      <c r="JOO846" s="15" t="s">
        <v>1784</v>
      </c>
      <c r="JOP846" s="15" t="s">
        <v>1784</v>
      </c>
      <c r="JOQ846" s="15" t="s">
        <v>1784</v>
      </c>
      <c r="JOR846" s="15" t="s">
        <v>1784</v>
      </c>
      <c r="JOS846" s="15" t="s">
        <v>1784</v>
      </c>
      <c r="JOT846" s="15" t="s">
        <v>1784</v>
      </c>
      <c r="JOU846" s="15" t="s">
        <v>1784</v>
      </c>
      <c r="JOV846" s="15" t="s">
        <v>1784</v>
      </c>
      <c r="JOW846" s="15" t="s">
        <v>1784</v>
      </c>
      <c r="JOX846" s="15" t="s">
        <v>1784</v>
      </c>
      <c r="JOY846" s="15" t="s">
        <v>1784</v>
      </c>
      <c r="JOZ846" s="15" t="s">
        <v>1784</v>
      </c>
      <c r="JPA846" s="15" t="s">
        <v>1784</v>
      </c>
      <c r="JPB846" s="15" t="s">
        <v>1784</v>
      </c>
      <c r="JPC846" s="15" t="s">
        <v>1784</v>
      </c>
      <c r="JPD846" s="15" t="s">
        <v>1784</v>
      </c>
      <c r="JPE846" s="15" t="s">
        <v>1784</v>
      </c>
      <c r="JPF846" s="15" t="s">
        <v>1784</v>
      </c>
      <c r="JPG846" s="15" t="s">
        <v>1784</v>
      </c>
      <c r="JPH846" s="15" t="s">
        <v>1784</v>
      </c>
      <c r="JPI846" s="15" t="s">
        <v>1784</v>
      </c>
      <c r="JPJ846" s="15" t="s">
        <v>1784</v>
      </c>
      <c r="JPK846" s="15" t="s">
        <v>1784</v>
      </c>
      <c r="JPL846" s="15" t="s">
        <v>1784</v>
      </c>
      <c r="JPM846" s="15" t="s">
        <v>1784</v>
      </c>
      <c r="JPN846" s="15" t="s">
        <v>1784</v>
      </c>
      <c r="JPO846" s="15" t="s">
        <v>1784</v>
      </c>
      <c r="JPP846" s="15" t="s">
        <v>1784</v>
      </c>
      <c r="JPQ846" s="15" t="s">
        <v>1784</v>
      </c>
      <c r="JPR846" s="15" t="s">
        <v>1784</v>
      </c>
      <c r="JPS846" s="15" t="s">
        <v>1784</v>
      </c>
      <c r="JPT846" s="15" t="s">
        <v>1784</v>
      </c>
      <c r="JPU846" s="15" t="s">
        <v>1784</v>
      </c>
      <c r="JPV846" s="15" t="s">
        <v>1784</v>
      </c>
      <c r="JPW846" s="15" t="s">
        <v>1784</v>
      </c>
      <c r="JPX846" s="15" t="s">
        <v>1784</v>
      </c>
      <c r="JPY846" s="15" t="s">
        <v>1784</v>
      </c>
      <c r="JPZ846" s="15" t="s">
        <v>1784</v>
      </c>
      <c r="JQA846" s="15" t="s">
        <v>1784</v>
      </c>
      <c r="JQB846" s="15" t="s">
        <v>1784</v>
      </c>
      <c r="JQC846" s="15" t="s">
        <v>1784</v>
      </c>
      <c r="JQD846" s="15" t="s">
        <v>1784</v>
      </c>
      <c r="JQE846" s="15" t="s">
        <v>1784</v>
      </c>
      <c r="JQF846" s="15" t="s">
        <v>1784</v>
      </c>
      <c r="JQG846" s="15" t="s">
        <v>1784</v>
      </c>
      <c r="JQH846" s="15" t="s">
        <v>1784</v>
      </c>
      <c r="JQI846" s="15" t="s">
        <v>1784</v>
      </c>
      <c r="JQJ846" s="15" t="s">
        <v>1784</v>
      </c>
      <c r="JQK846" s="15" t="s">
        <v>1784</v>
      </c>
      <c r="JQL846" s="15" t="s">
        <v>1784</v>
      </c>
      <c r="JQM846" s="15" t="s">
        <v>1784</v>
      </c>
      <c r="JQN846" s="15" t="s">
        <v>1784</v>
      </c>
      <c r="JQO846" s="15" t="s">
        <v>1784</v>
      </c>
      <c r="JQP846" s="15" t="s">
        <v>1784</v>
      </c>
      <c r="JQQ846" s="15" t="s">
        <v>1784</v>
      </c>
      <c r="JQR846" s="15" t="s">
        <v>1784</v>
      </c>
      <c r="JQS846" s="15" t="s">
        <v>1784</v>
      </c>
      <c r="JQT846" s="15" t="s">
        <v>1784</v>
      </c>
      <c r="JQU846" s="15" t="s">
        <v>1784</v>
      </c>
      <c r="JQV846" s="15" t="s">
        <v>1784</v>
      </c>
      <c r="JQW846" s="15" t="s">
        <v>1784</v>
      </c>
      <c r="JQX846" s="15" t="s">
        <v>1784</v>
      </c>
      <c r="JQY846" s="15" t="s">
        <v>1784</v>
      </c>
      <c r="JQZ846" s="15" t="s">
        <v>1784</v>
      </c>
      <c r="JRA846" s="15" t="s">
        <v>1784</v>
      </c>
      <c r="JRB846" s="15" t="s">
        <v>1784</v>
      </c>
      <c r="JRC846" s="15" t="s">
        <v>1784</v>
      </c>
      <c r="JRD846" s="15" t="s">
        <v>1784</v>
      </c>
      <c r="JRE846" s="15" t="s">
        <v>1784</v>
      </c>
      <c r="JRF846" s="15" t="s">
        <v>1784</v>
      </c>
      <c r="JRG846" s="15" t="s">
        <v>1784</v>
      </c>
      <c r="JRH846" s="15" t="s">
        <v>1784</v>
      </c>
      <c r="JRI846" s="15" t="s">
        <v>1784</v>
      </c>
      <c r="JRJ846" s="15" t="s">
        <v>1784</v>
      </c>
      <c r="JRK846" s="15" t="s">
        <v>1784</v>
      </c>
      <c r="JRL846" s="15" t="s">
        <v>1784</v>
      </c>
      <c r="JRM846" s="15" t="s">
        <v>1784</v>
      </c>
      <c r="JRN846" s="15" t="s">
        <v>1784</v>
      </c>
      <c r="JRO846" s="15" t="s">
        <v>1784</v>
      </c>
      <c r="JRP846" s="15" t="s">
        <v>1784</v>
      </c>
      <c r="JRQ846" s="15" t="s">
        <v>1784</v>
      </c>
      <c r="JRR846" s="15" t="s">
        <v>1784</v>
      </c>
      <c r="JRS846" s="15" t="s">
        <v>1784</v>
      </c>
      <c r="JRT846" s="15" t="s">
        <v>1784</v>
      </c>
      <c r="JRU846" s="15" t="s">
        <v>1784</v>
      </c>
      <c r="JRV846" s="15" t="s">
        <v>1784</v>
      </c>
      <c r="JRW846" s="15" t="s">
        <v>1784</v>
      </c>
      <c r="JRX846" s="15" t="s">
        <v>1784</v>
      </c>
      <c r="JRY846" s="15" t="s">
        <v>1784</v>
      </c>
      <c r="JRZ846" s="15" t="s">
        <v>1784</v>
      </c>
      <c r="JSA846" s="15" t="s">
        <v>1784</v>
      </c>
      <c r="JSB846" s="15" t="s">
        <v>1784</v>
      </c>
      <c r="JSC846" s="15" t="s">
        <v>1784</v>
      </c>
      <c r="JSD846" s="15" t="s">
        <v>1784</v>
      </c>
      <c r="JSE846" s="15" t="s">
        <v>1784</v>
      </c>
      <c r="JSF846" s="15" t="s">
        <v>1784</v>
      </c>
      <c r="JSG846" s="15" t="s">
        <v>1784</v>
      </c>
      <c r="JSH846" s="15" t="s">
        <v>1784</v>
      </c>
      <c r="JSI846" s="15" t="s">
        <v>1784</v>
      </c>
      <c r="JSJ846" s="15" t="s">
        <v>1784</v>
      </c>
      <c r="JSK846" s="15" t="s">
        <v>1784</v>
      </c>
      <c r="JSL846" s="15" t="s">
        <v>1784</v>
      </c>
      <c r="JSM846" s="15" t="s">
        <v>1784</v>
      </c>
      <c r="JSN846" s="15" t="s">
        <v>1784</v>
      </c>
      <c r="JSO846" s="15" t="s">
        <v>1784</v>
      </c>
      <c r="JSP846" s="15" t="s">
        <v>1784</v>
      </c>
      <c r="JSQ846" s="15" t="s">
        <v>1784</v>
      </c>
      <c r="JSR846" s="15" t="s">
        <v>1784</v>
      </c>
      <c r="JSS846" s="15" t="s">
        <v>1784</v>
      </c>
      <c r="JST846" s="15" t="s">
        <v>1784</v>
      </c>
      <c r="JSU846" s="15" t="s">
        <v>1784</v>
      </c>
      <c r="JSV846" s="15" t="s">
        <v>1784</v>
      </c>
      <c r="JSW846" s="15" t="s">
        <v>1784</v>
      </c>
      <c r="JSX846" s="15" t="s">
        <v>1784</v>
      </c>
      <c r="JSY846" s="15" t="s">
        <v>1784</v>
      </c>
      <c r="JSZ846" s="15" t="s">
        <v>1784</v>
      </c>
      <c r="JTA846" s="15" t="s">
        <v>1784</v>
      </c>
      <c r="JTB846" s="15" t="s">
        <v>1784</v>
      </c>
      <c r="JTC846" s="15" t="s">
        <v>1784</v>
      </c>
      <c r="JTD846" s="15" t="s">
        <v>1784</v>
      </c>
      <c r="JTE846" s="15" t="s">
        <v>1784</v>
      </c>
      <c r="JTF846" s="15" t="s">
        <v>1784</v>
      </c>
      <c r="JTG846" s="15" t="s">
        <v>1784</v>
      </c>
      <c r="JTH846" s="15" t="s">
        <v>1784</v>
      </c>
      <c r="JTI846" s="15" t="s">
        <v>1784</v>
      </c>
      <c r="JTJ846" s="15" t="s">
        <v>1784</v>
      </c>
      <c r="JTK846" s="15" t="s">
        <v>1784</v>
      </c>
      <c r="JTL846" s="15" t="s">
        <v>1784</v>
      </c>
      <c r="JTM846" s="15" t="s">
        <v>1784</v>
      </c>
      <c r="JTN846" s="15" t="s">
        <v>1784</v>
      </c>
      <c r="JTO846" s="15" t="s">
        <v>1784</v>
      </c>
      <c r="JTP846" s="15" t="s">
        <v>1784</v>
      </c>
      <c r="JTQ846" s="15" t="s">
        <v>1784</v>
      </c>
      <c r="JTR846" s="15" t="s">
        <v>1784</v>
      </c>
      <c r="JTS846" s="15" t="s">
        <v>1784</v>
      </c>
      <c r="JTT846" s="15" t="s">
        <v>1784</v>
      </c>
      <c r="JTU846" s="15" t="s">
        <v>1784</v>
      </c>
      <c r="JTV846" s="15" t="s">
        <v>1784</v>
      </c>
      <c r="JTW846" s="15" t="s">
        <v>1784</v>
      </c>
      <c r="JTX846" s="15" t="s">
        <v>1784</v>
      </c>
      <c r="JTY846" s="15" t="s">
        <v>1784</v>
      </c>
      <c r="JTZ846" s="15" t="s">
        <v>1784</v>
      </c>
      <c r="JUA846" s="15" t="s">
        <v>1784</v>
      </c>
      <c r="JUB846" s="15" t="s">
        <v>1784</v>
      </c>
      <c r="JUC846" s="15" t="s">
        <v>1784</v>
      </c>
      <c r="JUD846" s="15" t="s">
        <v>1784</v>
      </c>
      <c r="JUE846" s="15" t="s">
        <v>1784</v>
      </c>
      <c r="JUF846" s="15" t="s">
        <v>1784</v>
      </c>
      <c r="JUG846" s="15" t="s">
        <v>1784</v>
      </c>
      <c r="JUH846" s="15" t="s">
        <v>1784</v>
      </c>
      <c r="JUI846" s="15" t="s">
        <v>1784</v>
      </c>
      <c r="JUJ846" s="15" t="s">
        <v>1784</v>
      </c>
      <c r="JUK846" s="15" t="s">
        <v>1784</v>
      </c>
      <c r="JUL846" s="15" t="s">
        <v>1784</v>
      </c>
      <c r="JUM846" s="15" t="s">
        <v>1784</v>
      </c>
      <c r="JUN846" s="15" t="s">
        <v>1784</v>
      </c>
      <c r="JUO846" s="15" t="s">
        <v>1784</v>
      </c>
      <c r="JUP846" s="15" t="s">
        <v>1784</v>
      </c>
      <c r="JUQ846" s="15" t="s">
        <v>1784</v>
      </c>
      <c r="JUR846" s="15" t="s">
        <v>1784</v>
      </c>
      <c r="JUS846" s="15" t="s">
        <v>1784</v>
      </c>
      <c r="JUT846" s="15" t="s">
        <v>1784</v>
      </c>
      <c r="JUU846" s="15" t="s">
        <v>1784</v>
      </c>
      <c r="JUV846" s="15" t="s">
        <v>1784</v>
      </c>
      <c r="JUW846" s="15" t="s">
        <v>1784</v>
      </c>
      <c r="JUX846" s="15" t="s">
        <v>1784</v>
      </c>
      <c r="JUY846" s="15" t="s">
        <v>1784</v>
      </c>
      <c r="JUZ846" s="15" t="s">
        <v>1784</v>
      </c>
      <c r="JVA846" s="15" t="s">
        <v>1784</v>
      </c>
      <c r="JVB846" s="15" t="s">
        <v>1784</v>
      </c>
      <c r="JVC846" s="15" t="s">
        <v>1784</v>
      </c>
      <c r="JVD846" s="15" t="s">
        <v>1784</v>
      </c>
      <c r="JVE846" s="15" t="s">
        <v>1784</v>
      </c>
      <c r="JVF846" s="15" t="s">
        <v>1784</v>
      </c>
      <c r="JVG846" s="15" t="s">
        <v>1784</v>
      </c>
      <c r="JVH846" s="15" t="s">
        <v>1784</v>
      </c>
      <c r="JVI846" s="15" t="s">
        <v>1784</v>
      </c>
      <c r="JVJ846" s="15" t="s">
        <v>1784</v>
      </c>
      <c r="JVK846" s="15" t="s">
        <v>1784</v>
      </c>
      <c r="JVL846" s="15" t="s">
        <v>1784</v>
      </c>
      <c r="JVM846" s="15" t="s">
        <v>1784</v>
      </c>
      <c r="JVN846" s="15" t="s">
        <v>1784</v>
      </c>
      <c r="JVO846" s="15" t="s">
        <v>1784</v>
      </c>
      <c r="JVP846" s="15" t="s">
        <v>1784</v>
      </c>
      <c r="JVQ846" s="15" t="s">
        <v>1784</v>
      </c>
      <c r="JVR846" s="15" t="s">
        <v>1784</v>
      </c>
      <c r="JVS846" s="15" t="s">
        <v>1784</v>
      </c>
      <c r="JVT846" s="15" t="s">
        <v>1784</v>
      </c>
      <c r="JVU846" s="15" t="s">
        <v>1784</v>
      </c>
      <c r="JVV846" s="15" t="s">
        <v>1784</v>
      </c>
      <c r="JVW846" s="15" t="s">
        <v>1784</v>
      </c>
      <c r="JVX846" s="15" t="s">
        <v>1784</v>
      </c>
      <c r="JVY846" s="15" t="s">
        <v>1784</v>
      </c>
      <c r="JVZ846" s="15" t="s">
        <v>1784</v>
      </c>
      <c r="JWA846" s="15" t="s">
        <v>1784</v>
      </c>
      <c r="JWB846" s="15" t="s">
        <v>1784</v>
      </c>
      <c r="JWC846" s="15" t="s">
        <v>1784</v>
      </c>
      <c r="JWD846" s="15" t="s">
        <v>1784</v>
      </c>
      <c r="JWE846" s="15" t="s">
        <v>1784</v>
      </c>
      <c r="JWF846" s="15" t="s">
        <v>1784</v>
      </c>
      <c r="JWG846" s="15" t="s">
        <v>1784</v>
      </c>
      <c r="JWH846" s="15" t="s">
        <v>1784</v>
      </c>
      <c r="JWI846" s="15" t="s">
        <v>1784</v>
      </c>
      <c r="JWJ846" s="15" t="s">
        <v>1784</v>
      </c>
      <c r="JWK846" s="15" t="s">
        <v>1784</v>
      </c>
      <c r="JWL846" s="15" t="s">
        <v>1784</v>
      </c>
      <c r="JWM846" s="15" t="s">
        <v>1784</v>
      </c>
      <c r="JWN846" s="15" t="s">
        <v>1784</v>
      </c>
      <c r="JWO846" s="15" t="s">
        <v>1784</v>
      </c>
      <c r="JWP846" s="15" t="s">
        <v>1784</v>
      </c>
      <c r="JWQ846" s="15" t="s">
        <v>1784</v>
      </c>
      <c r="JWR846" s="15" t="s">
        <v>1784</v>
      </c>
      <c r="JWS846" s="15" t="s">
        <v>1784</v>
      </c>
      <c r="JWT846" s="15" t="s">
        <v>1784</v>
      </c>
      <c r="JWU846" s="15" t="s">
        <v>1784</v>
      </c>
      <c r="JWV846" s="15" t="s">
        <v>1784</v>
      </c>
      <c r="JWW846" s="15" t="s">
        <v>1784</v>
      </c>
      <c r="JWX846" s="15" t="s">
        <v>1784</v>
      </c>
      <c r="JWY846" s="15" t="s">
        <v>1784</v>
      </c>
      <c r="JWZ846" s="15" t="s">
        <v>1784</v>
      </c>
      <c r="JXA846" s="15" t="s">
        <v>1784</v>
      </c>
      <c r="JXB846" s="15" t="s">
        <v>1784</v>
      </c>
      <c r="JXC846" s="15" t="s">
        <v>1784</v>
      </c>
      <c r="JXD846" s="15" t="s">
        <v>1784</v>
      </c>
      <c r="JXE846" s="15" t="s">
        <v>1784</v>
      </c>
      <c r="JXF846" s="15" t="s">
        <v>1784</v>
      </c>
      <c r="JXG846" s="15" t="s">
        <v>1784</v>
      </c>
      <c r="JXH846" s="15" t="s">
        <v>1784</v>
      </c>
      <c r="JXI846" s="15" t="s">
        <v>1784</v>
      </c>
      <c r="JXJ846" s="15" t="s">
        <v>1784</v>
      </c>
      <c r="JXK846" s="15" t="s">
        <v>1784</v>
      </c>
      <c r="JXL846" s="15" t="s">
        <v>1784</v>
      </c>
      <c r="JXM846" s="15" t="s">
        <v>1784</v>
      </c>
      <c r="JXN846" s="15" t="s">
        <v>1784</v>
      </c>
      <c r="JXO846" s="15" t="s">
        <v>1784</v>
      </c>
      <c r="JXP846" s="15" t="s">
        <v>1784</v>
      </c>
      <c r="JXQ846" s="15" t="s">
        <v>1784</v>
      </c>
      <c r="JXR846" s="15" t="s">
        <v>1784</v>
      </c>
      <c r="JXS846" s="15" t="s">
        <v>1784</v>
      </c>
      <c r="JXT846" s="15" t="s">
        <v>1784</v>
      </c>
      <c r="JXU846" s="15" t="s">
        <v>1784</v>
      </c>
      <c r="JXV846" s="15" t="s">
        <v>1784</v>
      </c>
      <c r="JXW846" s="15" t="s">
        <v>1784</v>
      </c>
      <c r="JXX846" s="15" t="s">
        <v>1784</v>
      </c>
      <c r="JXY846" s="15" t="s">
        <v>1784</v>
      </c>
      <c r="JXZ846" s="15" t="s">
        <v>1784</v>
      </c>
      <c r="JYA846" s="15" t="s">
        <v>1784</v>
      </c>
      <c r="JYB846" s="15" t="s">
        <v>1784</v>
      </c>
      <c r="JYC846" s="15" t="s">
        <v>1784</v>
      </c>
      <c r="JYD846" s="15" t="s">
        <v>1784</v>
      </c>
      <c r="JYE846" s="15" t="s">
        <v>1784</v>
      </c>
      <c r="JYF846" s="15" t="s">
        <v>1784</v>
      </c>
      <c r="JYG846" s="15" t="s">
        <v>1784</v>
      </c>
      <c r="JYH846" s="15" t="s">
        <v>1784</v>
      </c>
      <c r="JYI846" s="15" t="s">
        <v>1784</v>
      </c>
      <c r="JYJ846" s="15" t="s">
        <v>1784</v>
      </c>
      <c r="JYK846" s="15" t="s">
        <v>1784</v>
      </c>
      <c r="JYL846" s="15" t="s">
        <v>1784</v>
      </c>
      <c r="JYM846" s="15" t="s">
        <v>1784</v>
      </c>
      <c r="JYN846" s="15" t="s">
        <v>1784</v>
      </c>
      <c r="JYO846" s="15" t="s">
        <v>1784</v>
      </c>
      <c r="JYP846" s="15" t="s">
        <v>1784</v>
      </c>
      <c r="JYQ846" s="15" t="s">
        <v>1784</v>
      </c>
      <c r="JYR846" s="15" t="s">
        <v>1784</v>
      </c>
      <c r="JYS846" s="15" t="s">
        <v>1784</v>
      </c>
      <c r="JYT846" s="15" t="s">
        <v>1784</v>
      </c>
      <c r="JYU846" s="15" t="s">
        <v>1784</v>
      </c>
      <c r="JYV846" s="15" t="s">
        <v>1784</v>
      </c>
      <c r="JYW846" s="15" t="s">
        <v>1784</v>
      </c>
      <c r="JYX846" s="15" t="s">
        <v>1784</v>
      </c>
      <c r="JYY846" s="15" t="s">
        <v>1784</v>
      </c>
      <c r="JYZ846" s="15" t="s">
        <v>1784</v>
      </c>
      <c r="JZA846" s="15" t="s">
        <v>1784</v>
      </c>
      <c r="JZB846" s="15" t="s">
        <v>1784</v>
      </c>
      <c r="JZC846" s="15" t="s">
        <v>1784</v>
      </c>
      <c r="JZD846" s="15" t="s">
        <v>1784</v>
      </c>
      <c r="JZE846" s="15" t="s">
        <v>1784</v>
      </c>
      <c r="JZF846" s="15" t="s">
        <v>1784</v>
      </c>
      <c r="JZG846" s="15" t="s">
        <v>1784</v>
      </c>
      <c r="JZH846" s="15" t="s">
        <v>1784</v>
      </c>
      <c r="JZI846" s="15" t="s">
        <v>1784</v>
      </c>
      <c r="JZJ846" s="15" t="s">
        <v>1784</v>
      </c>
      <c r="JZK846" s="15" t="s">
        <v>1784</v>
      </c>
      <c r="JZL846" s="15" t="s">
        <v>1784</v>
      </c>
      <c r="JZM846" s="15" t="s">
        <v>1784</v>
      </c>
      <c r="JZN846" s="15" t="s">
        <v>1784</v>
      </c>
      <c r="JZO846" s="15" t="s">
        <v>1784</v>
      </c>
      <c r="JZP846" s="15" t="s">
        <v>1784</v>
      </c>
      <c r="JZQ846" s="15" t="s">
        <v>1784</v>
      </c>
      <c r="JZR846" s="15" t="s">
        <v>1784</v>
      </c>
      <c r="JZS846" s="15" t="s">
        <v>1784</v>
      </c>
      <c r="JZT846" s="15" t="s">
        <v>1784</v>
      </c>
      <c r="JZU846" s="15" t="s">
        <v>1784</v>
      </c>
      <c r="JZV846" s="15" t="s">
        <v>1784</v>
      </c>
      <c r="JZW846" s="15" t="s">
        <v>1784</v>
      </c>
      <c r="JZX846" s="15" t="s">
        <v>1784</v>
      </c>
      <c r="JZY846" s="15" t="s">
        <v>1784</v>
      </c>
      <c r="JZZ846" s="15" t="s">
        <v>1784</v>
      </c>
      <c r="KAA846" s="15" t="s">
        <v>1784</v>
      </c>
      <c r="KAB846" s="15" t="s">
        <v>1784</v>
      </c>
      <c r="KAC846" s="15" t="s">
        <v>1784</v>
      </c>
      <c r="KAD846" s="15" t="s">
        <v>1784</v>
      </c>
      <c r="KAE846" s="15" t="s">
        <v>1784</v>
      </c>
      <c r="KAF846" s="15" t="s">
        <v>1784</v>
      </c>
      <c r="KAG846" s="15" t="s">
        <v>1784</v>
      </c>
      <c r="KAH846" s="15" t="s">
        <v>1784</v>
      </c>
      <c r="KAI846" s="15" t="s">
        <v>1784</v>
      </c>
      <c r="KAJ846" s="15" t="s">
        <v>1784</v>
      </c>
      <c r="KAK846" s="15" t="s">
        <v>1784</v>
      </c>
      <c r="KAL846" s="15" t="s">
        <v>1784</v>
      </c>
      <c r="KAM846" s="15" t="s">
        <v>1784</v>
      </c>
      <c r="KAN846" s="15" t="s">
        <v>1784</v>
      </c>
      <c r="KAO846" s="15" t="s">
        <v>1784</v>
      </c>
      <c r="KAP846" s="15" t="s">
        <v>1784</v>
      </c>
      <c r="KAQ846" s="15" t="s">
        <v>1784</v>
      </c>
      <c r="KAR846" s="15" t="s">
        <v>1784</v>
      </c>
      <c r="KAS846" s="15" t="s">
        <v>1784</v>
      </c>
      <c r="KAT846" s="15" t="s">
        <v>1784</v>
      </c>
      <c r="KAU846" s="15" t="s">
        <v>1784</v>
      </c>
      <c r="KAV846" s="15" t="s">
        <v>1784</v>
      </c>
      <c r="KAW846" s="15" t="s">
        <v>1784</v>
      </c>
      <c r="KAX846" s="15" t="s">
        <v>1784</v>
      </c>
      <c r="KAY846" s="15" t="s">
        <v>1784</v>
      </c>
      <c r="KAZ846" s="15" t="s">
        <v>1784</v>
      </c>
      <c r="KBA846" s="15" t="s">
        <v>1784</v>
      </c>
      <c r="KBB846" s="15" t="s">
        <v>1784</v>
      </c>
      <c r="KBC846" s="15" t="s">
        <v>1784</v>
      </c>
      <c r="KBD846" s="15" t="s">
        <v>1784</v>
      </c>
      <c r="KBE846" s="15" t="s">
        <v>1784</v>
      </c>
      <c r="KBF846" s="15" t="s">
        <v>1784</v>
      </c>
      <c r="KBG846" s="15" t="s">
        <v>1784</v>
      </c>
      <c r="KBH846" s="15" t="s">
        <v>1784</v>
      </c>
      <c r="KBI846" s="15" t="s">
        <v>1784</v>
      </c>
      <c r="KBJ846" s="15" t="s">
        <v>1784</v>
      </c>
      <c r="KBK846" s="15" t="s">
        <v>1784</v>
      </c>
      <c r="KBL846" s="15" t="s">
        <v>1784</v>
      </c>
      <c r="KBM846" s="15" t="s">
        <v>1784</v>
      </c>
      <c r="KBN846" s="15" t="s">
        <v>1784</v>
      </c>
      <c r="KBO846" s="15" t="s">
        <v>1784</v>
      </c>
      <c r="KBP846" s="15" t="s">
        <v>1784</v>
      </c>
      <c r="KBQ846" s="15" t="s">
        <v>1784</v>
      </c>
      <c r="KBR846" s="15" t="s">
        <v>1784</v>
      </c>
      <c r="KBS846" s="15" t="s">
        <v>1784</v>
      </c>
      <c r="KBT846" s="15" t="s">
        <v>1784</v>
      </c>
      <c r="KBU846" s="15" t="s">
        <v>1784</v>
      </c>
      <c r="KBV846" s="15" t="s">
        <v>1784</v>
      </c>
      <c r="KBW846" s="15" t="s">
        <v>1784</v>
      </c>
      <c r="KBX846" s="15" t="s">
        <v>1784</v>
      </c>
      <c r="KBY846" s="15" t="s">
        <v>1784</v>
      </c>
      <c r="KBZ846" s="15" t="s">
        <v>1784</v>
      </c>
      <c r="KCA846" s="15" t="s">
        <v>1784</v>
      </c>
      <c r="KCB846" s="15" t="s">
        <v>1784</v>
      </c>
      <c r="KCC846" s="15" t="s">
        <v>1784</v>
      </c>
      <c r="KCD846" s="15" t="s">
        <v>1784</v>
      </c>
      <c r="KCE846" s="15" t="s">
        <v>1784</v>
      </c>
      <c r="KCF846" s="15" t="s">
        <v>1784</v>
      </c>
      <c r="KCG846" s="15" t="s">
        <v>1784</v>
      </c>
      <c r="KCH846" s="15" t="s">
        <v>1784</v>
      </c>
      <c r="KCI846" s="15" t="s">
        <v>1784</v>
      </c>
      <c r="KCJ846" s="15" t="s">
        <v>1784</v>
      </c>
      <c r="KCK846" s="15" t="s">
        <v>1784</v>
      </c>
      <c r="KCL846" s="15" t="s">
        <v>1784</v>
      </c>
      <c r="KCM846" s="15" t="s">
        <v>1784</v>
      </c>
      <c r="KCN846" s="15" t="s">
        <v>1784</v>
      </c>
      <c r="KCO846" s="15" t="s">
        <v>1784</v>
      </c>
      <c r="KCP846" s="15" t="s">
        <v>1784</v>
      </c>
      <c r="KCQ846" s="15" t="s">
        <v>1784</v>
      </c>
      <c r="KCR846" s="15" t="s">
        <v>1784</v>
      </c>
      <c r="KCS846" s="15" t="s">
        <v>1784</v>
      </c>
      <c r="KCT846" s="15" t="s">
        <v>1784</v>
      </c>
      <c r="KCU846" s="15" t="s">
        <v>1784</v>
      </c>
      <c r="KCV846" s="15" t="s">
        <v>1784</v>
      </c>
      <c r="KCW846" s="15" t="s">
        <v>1784</v>
      </c>
      <c r="KCX846" s="15" t="s">
        <v>1784</v>
      </c>
      <c r="KCY846" s="15" t="s">
        <v>1784</v>
      </c>
      <c r="KCZ846" s="15" t="s">
        <v>1784</v>
      </c>
      <c r="KDA846" s="15" t="s">
        <v>1784</v>
      </c>
      <c r="KDB846" s="15" t="s">
        <v>1784</v>
      </c>
      <c r="KDC846" s="15" t="s">
        <v>1784</v>
      </c>
      <c r="KDD846" s="15" t="s">
        <v>1784</v>
      </c>
      <c r="KDE846" s="15" t="s">
        <v>1784</v>
      </c>
      <c r="KDF846" s="15" t="s">
        <v>1784</v>
      </c>
      <c r="KDG846" s="15" t="s">
        <v>1784</v>
      </c>
      <c r="KDH846" s="15" t="s">
        <v>1784</v>
      </c>
      <c r="KDI846" s="15" t="s">
        <v>1784</v>
      </c>
      <c r="KDJ846" s="15" t="s">
        <v>1784</v>
      </c>
      <c r="KDK846" s="15" t="s">
        <v>1784</v>
      </c>
      <c r="KDL846" s="15" t="s">
        <v>1784</v>
      </c>
      <c r="KDM846" s="15" t="s">
        <v>1784</v>
      </c>
      <c r="KDN846" s="15" t="s">
        <v>1784</v>
      </c>
      <c r="KDO846" s="15" t="s">
        <v>1784</v>
      </c>
      <c r="KDP846" s="15" t="s">
        <v>1784</v>
      </c>
      <c r="KDQ846" s="15" t="s">
        <v>1784</v>
      </c>
      <c r="KDR846" s="15" t="s">
        <v>1784</v>
      </c>
      <c r="KDS846" s="15" t="s">
        <v>1784</v>
      </c>
      <c r="KDT846" s="15" t="s">
        <v>1784</v>
      </c>
      <c r="KDU846" s="15" t="s">
        <v>1784</v>
      </c>
      <c r="KDV846" s="15" t="s">
        <v>1784</v>
      </c>
      <c r="KDW846" s="15" t="s">
        <v>1784</v>
      </c>
      <c r="KDX846" s="15" t="s">
        <v>1784</v>
      </c>
      <c r="KDY846" s="15" t="s">
        <v>1784</v>
      </c>
      <c r="KDZ846" s="15" t="s">
        <v>1784</v>
      </c>
      <c r="KEA846" s="15" t="s">
        <v>1784</v>
      </c>
      <c r="KEB846" s="15" t="s">
        <v>1784</v>
      </c>
      <c r="KEC846" s="15" t="s">
        <v>1784</v>
      </c>
      <c r="KED846" s="15" t="s">
        <v>1784</v>
      </c>
      <c r="KEE846" s="15" t="s">
        <v>1784</v>
      </c>
      <c r="KEF846" s="15" t="s">
        <v>1784</v>
      </c>
      <c r="KEG846" s="15" t="s">
        <v>1784</v>
      </c>
      <c r="KEH846" s="15" t="s">
        <v>1784</v>
      </c>
      <c r="KEI846" s="15" t="s">
        <v>1784</v>
      </c>
      <c r="KEJ846" s="15" t="s">
        <v>1784</v>
      </c>
      <c r="KEK846" s="15" t="s">
        <v>1784</v>
      </c>
      <c r="KEL846" s="15" t="s">
        <v>1784</v>
      </c>
      <c r="KEM846" s="15" t="s">
        <v>1784</v>
      </c>
      <c r="KEN846" s="15" t="s">
        <v>1784</v>
      </c>
      <c r="KEO846" s="15" t="s">
        <v>1784</v>
      </c>
      <c r="KEP846" s="15" t="s">
        <v>1784</v>
      </c>
      <c r="KEQ846" s="15" t="s">
        <v>1784</v>
      </c>
      <c r="KER846" s="15" t="s">
        <v>1784</v>
      </c>
      <c r="KES846" s="15" t="s">
        <v>1784</v>
      </c>
      <c r="KET846" s="15" t="s">
        <v>1784</v>
      </c>
      <c r="KEU846" s="15" t="s">
        <v>1784</v>
      </c>
      <c r="KEV846" s="15" t="s">
        <v>1784</v>
      </c>
      <c r="KEW846" s="15" t="s">
        <v>1784</v>
      </c>
      <c r="KEX846" s="15" t="s">
        <v>1784</v>
      </c>
      <c r="KEY846" s="15" t="s">
        <v>1784</v>
      </c>
      <c r="KEZ846" s="15" t="s">
        <v>1784</v>
      </c>
      <c r="KFA846" s="15" t="s">
        <v>1784</v>
      </c>
      <c r="KFB846" s="15" t="s">
        <v>1784</v>
      </c>
      <c r="KFC846" s="15" t="s">
        <v>1784</v>
      </c>
      <c r="KFD846" s="15" t="s">
        <v>1784</v>
      </c>
      <c r="KFE846" s="15" t="s">
        <v>1784</v>
      </c>
      <c r="KFF846" s="15" t="s">
        <v>1784</v>
      </c>
      <c r="KFG846" s="15" t="s">
        <v>1784</v>
      </c>
      <c r="KFH846" s="15" t="s">
        <v>1784</v>
      </c>
      <c r="KFI846" s="15" t="s">
        <v>1784</v>
      </c>
      <c r="KFJ846" s="15" t="s">
        <v>1784</v>
      </c>
      <c r="KFK846" s="15" t="s">
        <v>1784</v>
      </c>
      <c r="KFL846" s="15" t="s">
        <v>1784</v>
      </c>
      <c r="KFM846" s="15" t="s">
        <v>1784</v>
      </c>
      <c r="KFN846" s="15" t="s">
        <v>1784</v>
      </c>
      <c r="KFO846" s="15" t="s">
        <v>1784</v>
      </c>
      <c r="KFP846" s="15" t="s">
        <v>1784</v>
      </c>
      <c r="KFQ846" s="15" t="s">
        <v>1784</v>
      </c>
      <c r="KFR846" s="15" t="s">
        <v>1784</v>
      </c>
      <c r="KFS846" s="15" t="s">
        <v>1784</v>
      </c>
      <c r="KFT846" s="15" t="s">
        <v>1784</v>
      </c>
      <c r="KFU846" s="15" t="s">
        <v>1784</v>
      </c>
      <c r="KFV846" s="15" t="s">
        <v>1784</v>
      </c>
      <c r="KFW846" s="15" t="s">
        <v>1784</v>
      </c>
      <c r="KFX846" s="15" t="s">
        <v>1784</v>
      </c>
      <c r="KFY846" s="15" t="s">
        <v>1784</v>
      </c>
      <c r="KFZ846" s="15" t="s">
        <v>1784</v>
      </c>
      <c r="KGA846" s="15" t="s">
        <v>1784</v>
      </c>
      <c r="KGB846" s="15" t="s">
        <v>1784</v>
      </c>
      <c r="KGC846" s="15" t="s">
        <v>1784</v>
      </c>
      <c r="KGD846" s="15" t="s">
        <v>1784</v>
      </c>
      <c r="KGE846" s="15" t="s">
        <v>1784</v>
      </c>
      <c r="KGF846" s="15" t="s">
        <v>1784</v>
      </c>
      <c r="KGG846" s="15" t="s">
        <v>1784</v>
      </c>
      <c r="KGH846" s="15" t="s">
        <v>1784</v>
      </c>
      <c r="KGI846" s="15" t="s">
        <v>1784</v>
      </c>
      <c r="KGJ846" s="15" t="s">
        <v>1784</v>
      </c>
      <c r="KGK846" s="15" t="s">
        <v>1784</v>
      </c>
      <c r="KGL846" s="15" t="s">
        <v>1784</v>
      </c>
      <c r="KGM846" s="15" t="s">
        <v>1784</v>
      </c>
      <c r="KGN846" s="15" t="s">
        <v>1784</v>
      </c>
      <c r="KGO846" s="15" t="s">
        <v>1784</v>
      </c>
      <c r="KGP846" s="15" t="s">
        <v>1784</v>
      </c>
      <c r="KGQ846" s="15" t="s">
        <v>1784</v>
      </c>
      <c r="KGR846" s="15" t="s">
        <v>1784</v>
      </c>
      <c r="KGS846" s="15" t="s">
        <v>1784</v>
      </c>
      <c r="KGT846" s="15" t="s">
        <v>1784</v>
      </c>
      <c r="KGU846" s="15" t="s">
        <v>1784</v>
      </c>
      <c r="KGV846" s="15" t="s">
        <v>1784</v>
      </c>
      <c r="KGW846" s="15" t="s">
        <v>1784</v>
      </c>
      <c r="KGX846" s="15" t="s">
        <v>1784</v>
      </c>
      <c r="KGY846" s="15" t="s">
        <v>1784</v>
      </c>
      <c r="KGZ846" s="15" t="s">
        <v>1784</v>
      </c>
      <c r="KHA846" s="15" t="s">
        <v>1784</v>
      </c>
      <c r="KHB846" s="15" t="s">
        <v>1784</v>
      </c>
      <c r="KHC846" s="15" t="s">
        <v>1784</v>
      </c>
      <c r="KHD846" s="15" t="s">
        <v>1784</v>
      </c>
      <c r="KHE846" s="15" t="s">
        <v>1784</v>
      </c>
      <c r="KHF846" s="15" t="s">
        <v>1784</v>
      </c>
      <c r="KHG846" s="15" t="s">
        <v>1784</v>
      </c>
      <c r="KHH846" s="15" t="s">
        <v>1784</v>
      </c>
      <c r="KHI846" s="15" t="s">
        <v>1784</v>
      </c>
      <c r="KHJ846" s="15" t="s">
        <v>1784</v>
      </c>
      <c r="KHK846" s="15" t="s">
        <v>1784</v>
      </c>
      <c r="KHL846" s="15" t="s">
        <v>1784</v>
      </c>
      <c r="KHM846" s="15" t="s">
        <v>1784</v>
      </c>
      <c r="KHN846" s="15" t="s">
        <v>1784</v>
      </c>
      <c r="KHO846" s="15" t="s">
        <v>1784</v>
      </c>
      <c r="KHP846" s="15" t="s">
        <v>1784</v>
      </c>
      <c r="KHQ846" s="15" t="s">
        <v>1784</v>
      </c>
      <c r="KHR846" s="15" t="s">
        <v>1784</v>
      </c>
      <c r="KHS846" s="15" t="s">
        <v>1784</v>
      </c>
      <c r="KHT846" s="15" t="s">
        <v>1784</v>
      </c>
      <c r="KHU846" s="15" t="s">
        <v>1784</v>
      </c>
      <c r="KHV846" s="15" t="s">
        <v>1784</v>
      </c>
      <c r="KHW846" s="15" t="s">
        <v>1784</v>
      </c>
      <c r="KHX846" s="15" t="s">
        <v>1784</v>
      </c>
      <c r="KHY846" s="15" t="s">
        <v>1784</v>
      </c>
      <c r="KHZ846" s="15" t="s">
        <v>1784</v>
      </c>
      <c r="KIA846" s="15" t="s">
        <v>1784</v>
      </c>
      <c r="KIB846" s="15" t="s">
        <v>1784</v>
      </c>
      <c r="KIC846" s="15" t="s">
        <v>1784</v>
      </c>
      <c r="KID846" s="15" t="s">
        <v>1784</v>
      </c>
      <c r="KIE846" s="15" t="s">
        <v>1784</v>
      </c>
      <c r="KIF846" s="15" t="s">
        <v>1784</v>
      </c>
      <c r="KIG846" s="15" t="s">
        <v>1784</v>
      </c>
      <c r="KIH846" s="15" t="s">
        <v>1784</v>
      </c>
      <c r="KII846" s="15" t="s">
        <v>1784</v>
      </c>
      <c r="KIJ846" s="15" t="s">
        <v>1784</v>
      </c>
      <c r="KIK846" s="15" t="s">
        <v>1784</v>
      </c>
      <c r="KIL846" s="15" t="s">
        <v>1784</v>
      </c>
      <c r="KIM846" s="15" t="s">
        <v>1784</v>
      </c>
      <c r="KIN846" s="15" t="s">
        <v>1784</v>
      </c>
      <c r="KIO846" s="15" t="s">
        <v>1784</v>
      </c>
      <c r="KIP846" s="15" t="s">
        <v>1784</v>
      </c>
      <c r="KIQ846" s="15" t="s">
        <v>1784</v>
      </c>
      <c r="KIR846" s="15" t="s">
        <v>1784</v>
      </c>
      <c r="KIS846" s="15" t="s">
        <v>1784</v>
      </c>
      <c r="KIT846" s="15" t="s">
        <v>1784</v>
      </c>
      <c r="KIU846" s="15" t="s">
        <v>1784</v>
      </c>
      <c r="KIV846" s="15" t="s">
        <v>1784</v>
      </c>
      <c r="KIW846" s="15" t="s">
        <v>1784</v>
      </c>
      <c r="KIX846" s="15" t="s">
        <v>1784</v>
      </c>
      <c r="KIY846" s="15" t="s">
        <v>1784</v>
      </c>
      <c r="KIZ846" s="15" t="s">
        <v>1784</v>
      </c>
      <c r="KJA846" s="15" t="s">
        <v>1784</v>
      </c>
      <c r="KJB846" s="15" t="s">
        <v>1784</v>
      </c>
      <c r="KJC846" s="15" t="s">
        <v>1784</v>
      </c>
      <c r="KJD846" s="15" t="s">
        <v>1784</v>
      </c>
      <c r="KJE846" s="15" t="s">
        <v>1784</v>
      </c>
      <c r="KJF846" s="15" t="s">
        <v>1784</v>
      </c>
      <c r="KJG846" s="15" t="s">
        <v>1784</v>
      </c>
      <c r="KJH846" s="15" t="s">
        <v>1784</v>
      </c>
      <c r="KJI846" s="15" t="s">
        <v>1784</v>
      </c>
      <c r="KJJ846" s="15" t="s">
        <v>1784</v>
      </c>
      <c r="KJK846" s="15" t="s">
        <v>1784</v>
      </c>
      <c r="KJL846" s="15" t="s">
        <v>1784</v>
      </c>
      <c r="KJM846" s="15" t="s">
        <v>1784</v>
      </c>
      <c r="KJN846" s="15" t="s">
        <v>1784</v>
      </c>
      <c r="KJO846" s="15" t="s">
        <v>1784</v>
      </c>
      <c r="KJP846" s="15" t="s">
        <v>1784</v>
      </c>
      <c r="KJQ846" s="15" t="s">
        <v>1784</v>
      </c>
      <c r="KJR846" s="15" t="s">
        <v>1784</v>
      </c>
      <c r="KJS846" s="15" t="s">
        <v>1784</v>
      </c>
      <c r="KJT846" s="15" t="s">
        <v>1784</v>
      </c>
      <c r="KJU846" s="15" t="s">
        <v>1784</v>
      </c>
      <c r="KJV846" s="15" t="s">
        <v>1784</v>
      </c>
      <c r="KJW846" s="15" t="s">
        <v>1784</v>
      </c>
      <c r="KJX846" s="15" t="s">
        <v>1784</v>
      </c>
      <c r="KJY846" s="15" t="s">
        <v>1784</v>
      </c>
      <c r="KJZ846" s="15" t="s">
        <v>1784</v>
      </c>
      <c r="KKA846" s="15" t="s">
        <v>1784</v>
      </c>
      <c r="KKB846" s="15" t="s">
        <v>1784</v>
      </c>
      <c r="KKC846" s="15" t="s">
        <v>1784</v>
      </c>
      <c r="KKD846" s="15" t="s">
        <v>1784</v>
      </c>
      <c r="KKE846" s="15" t="s">
        <v>1784</v>
      </c>
      <c r="KKF846" s="15" t="s">
        <v>1784</v>
      </c>
      <c r="KKG846" s="15" t="s">
        <v>1784</v>
      </c>
      <c r="KKH846" s="15" t="s">
        <v>1784</v>
      </c>
      <c r="KKI846" s="15" t="s">
        <v>1784</v>
      </c>
      <c r="KKJ846" s="15" t="s">
        <v>1784</v>
      </c>
      <c r="KKK846" s="15" t="s">
        <v>1784</v>
      </c>
      <c r="KKL846" s="15" t="s">
        <v>1784</v>
      </c>
      <c r="KKM846" s="15" t="s">
        <v>1784</v>
      </c>
      <c r="KKN846" s="15" t="s">
        <v>1784</v>
      </c>
      <c r="KKO846" s="15" t="s">
        <v>1784</v>
      </c>
      <c r="KKP846" s="15" t="s">
        <v>1784</v>
      </c>
      <c r="KKQ846" s="15" t="s">
        <v>1784</v>
      </c>
      <c r="KKR846" s="15" t="s">
        <v>1784</v>
      </c>
      <c r="KKS846" s="15" t="s">
        <v>1784</v>
      </c>
      <c r="KKT846" s="15" t="s">
        <v>1784</v>
      </c>
      <c r="KKU846" s="15" t="s">
        <v>1784</v>
      </c>
      <c r="KKV846" s="15" t="s">
        <v>1784</v>
      </c>
      <c r="KKW846" s="15" t="s">
        <v>1784</v>
      </c>
      <c r="KKX846" s="15" t="s">
        <v>1784</v>
      </c>
      <c r="KKY846" s="15" t="s">
        <v>1784</v>
      </c>
      <c r="KKZ846" s="15" t="s">
        <v>1784</v>
      </c>
      <c r="KLA846" s="15" t="s">
        <v>1784</v>
      </c>
      <c r="KLB846" s="15" t="s">
        <v>1784</v>
      </c>
      <c r="KLC846" s="15" t="s">
        <v>1784</v>
      </c>
      <c r="KLD846" s="15" t="s">
        <v>1784</v>
      </c>
      <c r="KLE846" s="15" t="s">
        <v>1784</v>
      </c>
      <c r="KLF846" s="15" t="s">
        <v>1784</v>
      </c>
      <c r="KLG846" s="15" t="s">
        <v>1784</v>
      </c>
      <c r="KLH846" s="15" t="s">
        <v>1784</v>
      </c>
      <c r="KLI846" s="15" t="s">
        <v>1784</v>
      </c>
      <c r="KLJ846" s="15" t="s">
        <v>1784</v>
      </c>
      <c r="KLK846" s="15" t="s">
        <v>1784</v>
      </c>
      <c r="KLL846" s="15" t="s">
        <v>1784</v>
      </c>
      <c r="KLM846" s="15" t="s">
        <v>1784</v>
      </c>
      <c r="KLN846" s="15" t="s">
        <v>1784</v>
      </c>
      <c r="KLO846" s="15" t="s">
        <v>1784</v>
      </c>
      <c r="KLP846" s="15" t="s">
        <v>1784</v>
      </c>
      <c r="KLQ846" s="15" t="s">
        <v>1784</v>
      </c>
      <c r="KLR846" s="15" t="s">
        <v>1784</v>
      </c>
      <c r="KLS846" s="15" t="s">
        <v>1784</v>
      </c>
      <c r="KLT846" s="15" t="s">
        <v>1784</v>
      </c>
      <c r="KLU846" s="15" t="s">
        <v>1784</v>
      </c>
      <c r="KLV846" s="15" t="s">
        <v>1784</v>
      </c>
      <c r="KLW846" s="15" t="s">
        <v>1784</v>
      </c>
      <c r="KLX846" s="15" t="s">
        <v>1784</v>
      </c>
      <c r="KLY846" s="15" t="s">
        <v>1784</v>
      </c>
      <c r="KLZ846" s="15" t="s">
        <v>1784</v>
      </c>
      <c r="KMA846" s="15" t="s">
        <v>1784</v>
      </c>
      <c r="KMB846" s="15" t="s">
        <v>1784</v>
      </c>
      <c r="KMC846" s="15" t="s">
        <v>1784</v>
      </c>
      <c r="KMD846" s="15" t="s">
        <v>1784</v>
      </c>
      <c r="KME846" s="15" t="s">
        <v>1784</v>
      </c>
      <c r="KMF846" s="15" t="s">
        <v>1784</v>
      </c>
      <c r="KMG846" s="15" t="s">
        <v>1784</v>
      </c>
      <c r="KMH846" s="15" t="s">
        <v>1784</v>
      </c>
      <c r="KMI846" s="15" t="s">
        <v>1784</v>
      </c>
      <c r="KMJ846" s="15" t="s">
        <v>1784</v>
      </c>
      <c r="KMK846" s="15" t="s">
        <v>1784</v>
      </c>
      <c r="KML846" s="15" t="s">
        <v>1784</v>
      </c>
      <c r="KMM846" s="15" t="s">
        <v>1784</v>
      </c>
      <c r="KMN846" s="15" t="s">
        <v>1784</v>
      </c>
      <c r="KMO846" s="15" t="s">
        <v>1784</v>
      </c>
      <c r="KMP846" s="15" t="s">
        <v>1784</v>
      </c>
      <c r="KMQ846" s="15" t="s">
        <v>1784</v>
      </c>
      <c r="KMR846" s="15" t="s">
        <v>1784</v>
      </c>
      <c r="KMS846" s="15" t="s">
        <v>1784</v>
      </c>
      <c r="KMT846" s="15" t="s">
        <v>1784</v>
      </c>
      <c r="KMU846" s="15" t="s">
        <v>1784</v>
      </c>
      <c r="KMV846" s="15" t="s">
        <v>1784</v>
      </c>
      <c r="KMW846" s="15" t="s">
        <v>1784</v>
      </c>
      <c r="KMX846" s="15" t="s">
        <v>1784</v>
      </c>
      <c r="KMY846" s="15" t="s">
        <v>1784</v>
      </c>
      <c r="KMZ846" s="15" t="s">
        <v>1784</v>
      </c>
      <c r="KNA846" s="15" t="s">
        <v>1784</v>
      </c>
      <c r="KNB846" s="15" t="s">
        <v>1784</v>
      </c>
      <c r="KNC846" s="15" t="s">
        <v>1784</v>
      </c>
      <c r="KND846" s="15" t="s">
        <v>1784</v>
      </c>
      <c r="KNE846" s="15" t="s">
        <v>1784</v>
      </c>
      <c r="KNF846" s="15" t="s">
        <v>1784</v>
      </c>
      <c r="KNG846" s="15" t="s">
        <v>1784</v>
      </c>
      <c r="KNH846" s="15" t="s">
        <v>1784</v>
      </c>
      <c r="KNI846" s="15" t="s">
        <v>1784</v>
      </c>
      <c r="KNJ846" s="15" t="s">
        <v>1784</v>
      </c>
      <c r="KNK846" s="15" t="s">
        <v>1784</v>
      </c>
      <c r="KNL846" s="15" t="s">
        <v>1784</v>
      </c>
      <c r="KNM846" s="15" t="s">
        <v>1784</v>
      </c>
      <c r="KNN846" s="15" t="s">
        <v>1784</v>
      </c>
      <c r="KNO846" s="15" t="s">
        <v>1784</v>
      </c>
      <c r="KNP846" s="15" t="s">
        <v>1784</v>
      </c>
      <c r="KNQ846" s="15" t="s">
        <v>1784</v>
      </c>
      <c r="KNR846" s="15" t="s">
        <v>1784</v>
      </c>
      <c r="KNS846" s="15" t="s">
        <v>1784</v>
      </c>
      <c r="KNT846" s="15" t="s">
        <v>1784</v>
      </c>
      <c r="KNU846" s="15" t="s">
        <v>1784</v>
      </c>
      <c r="KNV846" s="15" t="s">
        <v>1784</v>
      </c>
      <c r="KNW846" s="15" t="s">
        <v>1784</v>
      </c>
      <c r="KNX846" s="15" t="s">
        <v>1784</v>
      </c>
      <c r="KNY846" s="15" t="s">
        <v>1784</v>
      </c>
      <c r="KNZ846" s="15" t="s">
        <v>1784</v>
      </c>
      <c r="KOA846" s="15" t="s">
        <v>1784</v>
      </c>
      <c r="KOB846" s="15" t="s">
        <v>1784</v>
      </c>
      <c r="KOC846" s="15" t="s">
        <v>1784</v>
      </c>
      <c r="KOD846" s="15" t="s">
        <v>1784</v>
      </c>
      <c r="KOE846" s="15" t="s">
        <v>1784</v>
      </c>
      <c r="KOF846" s="15" t="s">
        <v>1784</v>
      </c>
      <c r="KOG846" s="15" t="s">
        <v>1784</v>
      </c>
      <c r="KOH846" s="15" t="s">
        <v>1784</v>
      </c>
      <c r="KOI846" s="15" t="s">
        <v>1784</v>
      </c>
      <c r="KOJ846" s="15" t="s">
        <v>1784</v>
      </c>
      <c r="KOK846" s="15" t="s">
        <v>1784</v>
      </c>
      <c r="KOL846" s="15" t="s">
        <v>1784</v>
      </c>
      <c r="KOM846" s="15" t="s">
        <v>1784</v>
      </c>
      <c r="KON846" s="15" t="s">
        <v>1784</v>
      </c>
      <c r="KOO846" s="15" t="s">
        <v>1784</v>
      </c>
      <c r="KOP846" s="15" t="s">
        <v>1784</v>
      </c>
      <c r="KOQ846" s="15" t="s">
        <v>1784</v>
      </c>
      <c r="KOR846" s="15" t="s">
        <v>1784</v>
      </c>
      <c r="KOS846" s="15" t="s">
        <v>1784</v>
      </c>
      <c r="KOT846" s="15" t="s">
        <v>1784</v>
      </c>
      <c r="KOU846" s="15" t="s">
        <v>1784</v>
      </c>
      <c r="KOV846" s="15" t="s">
        <v>1784</v>
      </c>
      <c r="KOW846" s="15" t="s">
        <v>1784</v>
      </c>
      <c r="KOX846" s="15" t="s">
        <v>1784</v>
      </c>
      <c r="KOY846" s="15" t="s">
        <v>1784</v>
      </c>
      <c r="KOZ846" s="15" t="s">
        <v>1784</v>
      </c>
      <c r="KPA846" s="15" t="s">
        <v>1784</v>
      </c>
      <c r="KPB846" s="15" t="s">
        <v>1784</v>
      </c>
      <c r="KPC846" s="15" t="s">
        <v>1784</v>
      </c>
      <c r="KPD846" s="15" t="s">
        <v>1784</v>
      </c>
      <c r="KPE846" s="15" t="s">
        <v>1784</v>
      </c>
      <c r="KPF846" s="15" t="s">
        <v>1784</v>
      </c>
      <c r="KPG846" s="15" t="s">
        <v>1784</v>
      </c>
      <c r="KPH846" s="15" t="s">
        <v>1784</v>
      </c>
      <c r="KPI846" s="15" t="s">
        <v>1784</v>
      </c>
      <c r="KPJ846" s="15" t="s">
        <v>1784</v>
      </c>
      <c r="KPK846" s="15" t="s">
        <v>1784</v>
      </c>
      <c r="KPL846" s="15" t="s">
        <v>1784</v>
      </c>
      <c r="KPM846" s="15" t="s">
        <v>1784</v>
      </c>
      <c r="KPN846" s="15" t="s">
        <v>1784</v>
      </c>
      <c r="KPO846" s="15" t="s">
        <v>1784</v>
      </c>
      <c r="KPP846" s="15" t="s">
        <v>1784</v>
      </c>
      <c r="KPQ846" s="15" t="s">
        <v>1784</v>
      </c>
      <c r="KPR846" s="15" t="s">
        <v>1784</v>
      </c>
      <c r="KPS846" s="15" t="s">
        <v>1784</v>
      </c>
      <c r="KPT846" s="15" t="s">
        <v>1784</v>
      </c>
      <c r="KPU846" s="15" t="s">
        <v>1784</v>
      </c>
      <c r="KPV846" s="15" t="s">
        <v>1784</v>
      </c>
      <c r="KPW846" s="15" t="s">
        <v>1784</v>
      </c>
      <c r="KPX846" s="15" t="s">
        <v>1784</v>
      </c>
      <c r="KPY846" s="15" t="s">
        <v>1784</v>
      </c>
      <c r="KPZ846" s="15" t="s">
        <v>1784</v>
      </c>
      <c r="KQA846" s="15" t="s">
        <v>1784</v>
      </c>
      <c r="KQB846" s="15" t="s">
        <v>1784</v>
      </c>
      <c r="KQC846" s="15" t="s">
        <v>1784</v>
      </c>
      <c r="KQD846" s="15" t="s">
        <v>1784</v>
      </c>
      <c r="KQE846" s="15" t="s">
        <v>1784</v>
      </c>
      <c r="KQF846" s="15" t="s">
        <v>1784</v>
      </c>
      <c r="KQG846" s="15" t="s">
        <v>1784</v>
      </c>
      <c r="KQH846" s="15" t="s">
        <v>1784</v>
      </c>
      <c r="KQI846" s="15" t="s">
        <v>1784</v>
      </c>
      <c r="KQJ846" s="15" t="s">
        <v>1784</v>
      </c>
      <c r="KQK846" s="15" t="s">
        <v>1784</v>
      </c>
      <c r="KQL846" s="15" t="s">
        <v>1784</v>
      </c>
      <c r="KQM846" s="15" t="s">
        <v>1784</v>
      </c>
      <c r="KQN846" s="15" t="s">
        <v>1784</v>
      </c>
      <c r="KQO846" s="15" t="s">
        <v>1784</v>
      </c>
      <c r="KQP846" s="15" t="s">
        <v>1784</v>
      </c>
      <c r="KQQ846" s="15" t="s">
        <v>1784</v>
      </c>
      <c r="KQR846" s="15" t="s">
        <v>1784</v>
      </c>
      <c r="KQS846" s="15" t="s">
        <v>1784</v>
      </c>
      <c r="KQT846" s="15" t="s">
        <v>1784</v>
      </c>
      <c r="KQU846" s="15" t="s">
        <v>1784</v>
      </c>
      <c r="KQV846" s="15" t="s">
        <v>1784</v>
      </c>
      <c r="KQW846" s="15" t="s">
        <v>1784</v>
      </c>
      <c r="KQX846" s="15" t="s">
        <v>1784</v>
      </c>
      <c r="KQY846" s="15" t="s">
        <v>1784</v>
      </c>
      <c r="KQZ846" s="15" t="s">
        <v>1784</v>
      </c>
      <c r="KRA846" s="15" t="s">
        <v>1784</v>
      </c>
      <c r="KRB846" s="15" t="s">
        <v>1784</v>
      </c>
      <c r="KRC846" s="15" t="s">
        <v>1784</v>
      </c>
      <c r="KRD846" s="15" t="s">
        <v>1784</v>
      </c>
      <c r="KRE846" s="15" t="s">
        <v>1784</v>
      </c>
      <c r="KRF846" s="15" t="s">
        <v>1784</v>
      </c>
      <c r="KRG846" s="15" t="s">
        <v>1784</v>
      </c>
      <c r="KRH846" s="15" t="s">
        <v>1784</v>
      </c>
      <c r="KRI846" s="15" t="s">
        <v>1784</v>
      </c>
      <c r="KRJ846" s="15" t="s">
        <v>1784</v>
      </c>
      <c r="KRK846" s="15" t="s">
        <v>1784</v>
      </c>
      <c r="KRL846" s="15" t="s">
        <v>1784</v>
      </c>
      <c r="KRM846" s="15" t="s">
        <v>1784</v>
      </c>
      <c r="KRN846" s="15" t="s">
        <v>1784</v>
      </c>
      <c r="KRO846" s="15" t="s">
        <v>1784</v>
      </c>
      <c r="KRP846" s="15" t="s">
        <v>1784</v>
      </c>
      <c r="KRQ846" s="15" t="s">
        <v>1784</v>
      </c>
      <c r="KRR846" s="15" t="s">
        <v>1784</v>
      </c>
      <c r="KRS846" s="15" t="s">
        <v>1784</v>
      </c>
      <c r="KRT846" s="15" t="s">
        <v>1784</v>
      </c>
      <c r="KRU846" s="15" t="s">
        <v>1784</v>
      </c>
      <c r="KRV846" s="15" t="s">
        <v>1784</v>
      </c>
      <c r="KRW846" s="15" t="s">
        <v>1784</v>
      </c>
      <c r="KRX846" s="15" t="s">
        <v>1784</v>
      </c>
      <c r="KRY846" s="15" t="s">
        <v>1784</v>
      </c>
      <c r="KRZ846" s="15" t="s">
        <v>1784</v>
      </c>
      <c r="KSA846" s="15" t="s">
        <v>1784</v>
      </c>
      <c r="KSB846" s="15" t="s">
        <v>1784</v>
      </c>
      <c r="KSC846" s="15" t="s">
        <v>1784</v>
      </c>
      <c r="KSD846" s="15" t="s">
        <v>1784</v>
      </c>
      <c r="KSE846" s="15" t="s">
        <v>1784</v>
      </c>
      <c r="KSF846" s="15" t="s">
        <v>1784</v>
      </c>
      <c r="KSG846" s="15" t="s">
        <v>1784</v>
      </c>
      <c r="KSH846" s="15" t="s">
        <v>1784</v>
      </c>
      <c r="KSI846" s="15" t="s">
        <v>1784</v>
      </c>
      <c r="KSJ846" s="15" t="s">
        <v>1784</v>
      </c>
      <c r="KSK846" s="15" t="s">
        <v>1784</v>
      </c>
      <c r="KSL846" s="15" t="s">
        <v>1784</v>
      </c>
      <c r="KSM846" s="15" t="s">
        <v>1784</v>
      </c>
      <c r="KSN846" s="15" t="s">
        <v>1784</v>
      </c>
      <c r="KSO846" s="15" t="s">
        <v>1784</v>
      </c>
      <c r="KSP846" s="15" t="s">
        <v>1784</v>
      </c>
      <c r="KSQ846" s="15" t="s">
        <v>1784</v>
      </c>
      <c r="KSR846" s="15" t="s">
        <v>1784</v>
      </c>
      <c r="KSS846" s="15" t="s">
        <v>1784</v>
      </c>
      <c r="KST846" s="15" t="s">
        <v>1784</v>
      </c>
      <c r="KSU846" s="15" t="s">
        <v>1784</v>
      </c>
      <c r="KSV846" s="15" t="s">
        <v>1784</v>
      </c>
      <c r="KSW846" s="15" t="s">
        <v>1784</v>
      </c>
      <c r="KSX846" s="15" t="s">
        <v>1784</v>
      </c>
      <c r="KSY846" s="15" t="s">
        <v>1784</v>
      </c>
      <c r="KSZ846" s="15" t="s">
        <v>1784</v>
      </c>
      <c r="KTA846" s="15" t="s">
        <v>1784</v>
      </c>
      <c r="KTB846" s="15" t="s">
        <v>1784</v>
      </c>
      <c r="KTC846" s="15" t="s">
        <v>1784</v>
      </c>
      <c r="KTD846" s="15" t="s">
        <v>1784</v>
      </c>
      <c r="KTE846" s="15" t="s">
        <v>1784</v>
      </c>
      <c r="KTF846" s="15" t="s">
        <v>1784</v>
      </c>
      <c r="KTG846" s="15" t="s">
        <v>1784</v>
      </c>
      <c r="KTH846" s="15" t="s">
        <v>1784</v>
      </c>
      <c r="KTI846" s="15" t="s">
        <v>1784</v>
      </c>
      <c r="KTJ846" s="15" t="s">
        <v>1784</v>
      </c>
      <c r="KTK846" s="15" t="s">
        <v>1784</v>
      </c>
      <c r="KTL846" s="15" t="s">
        <v>1784</v>
      </c>
      <c r="KTM846" s="15" t="s">
        <v>1784</v>
      </c>
      <c r="KTN846" s="15" t="s">
        <v>1784</v>
      </c>
      <c r="KTO846" s="15" t="s">
        <v>1784</v>
      </c>
      <c r="KTP846" s="15" t="s">
        <v>1784</v>
      </c>
      <c r="KTQ846" s="15" t="s">
        <v>1784</v>
      </c>
      <c r="KTR846" s="15" t="s">
        <v>1784</v>
      </c>
      <c r="KTS846" s="15" t="s">
        <v>1784</v>
      </c>
      <c r="KTT846" s="15" t="s">
        <v>1784</v>
      </c>
      <c r="KTU846" s="15" t="s">
        <v>1784</v>
      </c>
      <c r="KTV846" s="15" t="s">
        <v>1784</v>
      </c>
      <c r="KTW846" s="15" t="s">
        <v>1784</v>
      </c>
      <c r="KTX846" s="15" t="s">
        <v>1784</v>
      </c>
      <c r="KTY846" s="15" t="s">
        <v>1784</v>
      </c>
      <c r="KTZ846" s="15" t="s">
        <v>1784</v>
      </c>
      <c r="KUA846" s="15" t="s">
        <v>1784</v>
      </c>
      <c r="KUB846" s="15" t="s">
        <v>1784</v>
      </c>
      <c r="KUC846" s="15" t="s">
        <v>1784</v>
      </c>
      <c r="KUD846" s="15" t="s">
        <v>1784</v>
      </c>
      <c r="KUE846" s="15" t="s">
        <v>1784</v>
      </c>
      <c r="KUF846" s="15" t="s">
        <v>1784</v>
      </c>
      <c r="KUG846" s="15" t="s">
        <v>1784</v>
      </c>
      <c r="KUH846" s="15" t="s">
        <v>1784</v>
      </c>
      <c r="KUI846" s="15" t="s">
        <v>1784</v>
      </c>
      <c r="KUJ846" s="15" t="s">
        <v>1784</v>
      </c>
      <c r="KUK846" s="15" t="s">
        <v>1784</v>
      </c>
      <c r="KUL846" s="15" t="s">
        <v>1784</v>
      </c>
      <c r="KUM846" s="15" t="s">
        <v>1784</v>
      </c>
      <c r="KUN846" s="15" t="s">
        <v>1784</v>
      </c>
      <c r="KUO846" s="15" t="s">
        <v>1784</v>
      </c>
      <c r="KUP846" s="15" t="s">
        <v>1784</v>
      </c>
      <c r="KUQ846" s="15" t="s">
        <v>1784</v>
      </c>
      <c r="KUR846" s="15" t="s">
        <v>1784</v>
      </c>
      <c r="KUS846" s="15" t="s">
        <v>1784</v>
      </c>
      <c r="KUT846" s="15" t="s">
        <v>1784</v>
      </c>
      <c r="KUU846" s="15" t="s">
        <v>1784</v>
      </c>
      <c r="KUV846" s="15" t="s">
        <v>1784</v>
      </c>
      <c r="KUW846" s="15" t="s">
        <v>1784</v>
      </c>
      <c r="KUX846" s="15" t="s">
        <v>1784</v>
      </c>
      <c r="KUY846" s="15" t="s">
        <v>1784</v>
      </c>
      <c r="KUZ846" s="15" t="s">
        <v>1784</v>
      </c>
      <c r="KVA846" s="15" t="s">
        <v>1784</v>
      </c>
      <c r="KVB846" s="15" t="s">
        <v>1784</v>
      </c>
      <c r="KVC846" s="15" t="s">
        <v>1784</v>
      </c>
      <c r="KVD846" s="15" t="s">
        <v>1784</v>
      </c>
      <c r="KVE846" s="15" t="s">
        <v>1784</v>
      </c>
      <c r="KVF846" s="15" t="s">
        <v>1784</v>
      </c>
      <c r="KVG846" s="15" t="s">
        <v>1784</v>
      </c>
      <c r="KVH846" s="15" t="s">
        <v>1784</v>
      </c>
      <c r="KVI846" s="15" t="s">
        <v>1784</v>
      </c>
      <c r="KVJ846" s="15" t="s">
        <v>1784</v>
      </c>
      <c r="KVK846" s="15" t="s">
        <v>1784</v>
      </c>
      <c r="KVL846" s="15" t="s">
        <v>1784</v>
      </c>
      <c r="KVM846" s="15" t="s">
        <v>1784</v>
      </c>
      <c r="KVN846" s="15" t="s">
        <v>1784</v>
      </c>
      <c r="KVO846" s="15" t="s">
        <v>1784</v>
      </c>
      <c r="KVP846" s="15" t="s">
        <v>1784</v>
      </c>
      <c r="KVQ846" s="15" t="s">
        <v>1784</v>
      </c>
      <c r="KVR846" s="15" t="s">
        <v>1784</v>
      </c>
      <c r="KVS846" s="15" t="s">
        <v>1784</v>
      </c>
      <c r="KVT846" s="15" t="s">
        <v>1784</v>
      </c>
      <c r="KVU846" s="15" t="s">
        <v>1784</v>
      </c>
      <c r="KVV846" s="15" t="s">
        <v>1784</v>
      </c>
      <c r="KVW846" s="15" t="s">
        <v>1784</v>
      </c>
      <c r="KVX846" s="15" t="s">
        <v>1784</v>
      </c>
      <c r="KVY846" s="15" t="s">
        <v>1784</v>
      </c>
      <c r="KVZ846" s="15" t="s">
        <v>1784</v>
      </c>
      <c r="KWA846" s="15" t="s">
        <v>1784</v>
      </c>
      <c r="KWB846" s="15" t="s">
        <v>1784</v>
      </c>
      <c r="KWC846" s="15" t="s">
        <v>1784</v>
      </c>
      <c r="KWD846" s="15" t="s">
        <v>1784</v>
      </c>
      <c r="KWE846" s="15" t="s">
        <v>1784</v>
      </c>
      <c r="KWF846" s="15" t="s">
        <v>1784</v>
      </c>
      <c r="KWG846" s="15" t="s">
        <v>1784</v>
      </c>
      <c r="KWH846" s="15" t="s">
        <v>1784</v>
      </c>
      <c r="KWI846" s="15" t="s">
        <v>1784</v>
      </c>
      <c r="KWJ846" s="15" t="s">
        <v>1784</v>
      </c>
      <c r="KWK846" s="15" t="s">
        <v>1784</v>
      </c>
      <c r="KWL846" s="15" t="s">
        <v>1784</v>
      </c>
      <c r="KWM846" s="15" t="s">
        <v>1784</v>
      </c>
      <c r="KWN846" s="15" t="s">
        <v>1784</v>
      </c>
      <c r="KWO846" s="15" t="s">
        <v>1784</v>
      </c>
      <c r="KWP846" s="15" t="s">
        <v>1784</v>
      </c>
      <c r="KWQ846" s="15" t="s">
        <v>1784</v>
      </c>
      <c r="KWR846" s="15" t="s">
        <v>1784</v>
      </c>
      <c r="KWS846" s="15" t="s">
        <v>1784</v>
      </c>
      <c r="KWT846" s="15" t="s">
        <v>1784</v>
      </c>
      <c r="KWU846" s="15" t="s">
        <v>1784</v>
      </c>
      <c r="KWV846" s="15" t="s">
        <v>1784</v>
      </c>
      <c r="KWW846" s="15" t="s">
        <v>1784</v>
      </c>
      <c r="KWX846" s="15" t="s">
        <v>1784</v>
      </c>
      <c r="KWY846" s="15" t="s">
        <v>1784</v>
      </c>
      <c r="KWZ846" s="15" t="s">
        <v>1784</v>
      </c>
      <c r="KXA846" s="15" t="s">
        <v>1784</v>
      </c>
      <c r="KXB846" s="15" t="s">
        <v>1784</v>
      </c>
      <c r="KXC846" s="15" t="s">
        <v>1784</v>
      </c>
      <c r="KXD846" s="15" t="s">
        <v>1784</v>
      </c>
      <c r="KXE846" s="15" t="s">
        <v>1784</v>
      </c>
      <c r="KXF846" s="15" t="s">
        <v>1784</v>
      </c>
      <c r="KXG846" s="15" t="s">
        <v>1784</v>
      </c>
      <c r="KXH846" s="15" t="s">
        <v>1784</v>
      </c>
      <c r="KXI846" s="15" t="s">
        <v>1784</v>
      </c>
      <c r="KXJ846" s="15" t="s">
        <v>1784</v>
      </c>
      <c r="KXK846" s="15" t="s">
        <v>1784</v>
      </c>
      <c r="KXL846" s="15" t="s">
        <v>1784</v>
      </c>
      <c r="KXM846" s="15" t="s">
        <v>1784</v>
      </c>
      <c r="KXN846" s="15" t="s">
        <v>1784</v>
      </c>
      <c r="KXO846" s="15" t="s">
        <v>1784</v>
      </c>
      <c r="KXP846" s="15" t="s">
        <v>1784</v>
      </c>
      <c r="KXQ846" s="15" t="s">
        <v>1784</v>
      </c>
      <c r="KXR846" s="15" t="s">
        <v>1784</v>
      </c>
      <c r="KXS846" s="15" t="s">
        <v>1784</v>
      </c>
      <c r="KXT846" s="15" t="s">
        <v>1784</v>
      </c>
      <c r="KXU846" s="15" t="s">
        <v>1784</v>
      </c>
      <c r="KXV846" s="15" t="s">
        <v>1784</v>
      </c>
      <c r="KXW846" s="15" t="s">
        <v>1784</v>
      </c>
      <c r="KXX846" s="15" t="s">
        <v>1784</v>
      </c>
      <c r="KXY846" s="15" t="s">
        <v>1784</v>
      </c>
      <c r="KXZ846" s="15" t="s">
        <v>1784</v>
      </c>
      <c r="KYA846" s="15" t="s">
        <v>1784</v>
      </c>
      <c r="KYB846" s="15" t="s">
        <v>1784</v>
      </c>
      <c r="KYC846" s="15" t="s">
        <v>1784</v>
      </c>
      <c r="KYD846" s="15" t="s">
        <v>1784</v>
      </c>
      <c r="KYE846" s="15" t="s">
        <v>1784</v>
      </c>
      <c r="KYF846" s="15" t="s">
        <v>1784</v>
      </c>
      <c r="KYG846" s="15" t="s">
        <v>1784</v>
      </c>
      <c r="KYH846" s="15" t="s">
        <v>1784</v>
      </c>
      <c r="KYI846" s="15" t="s">
        <v>1784</v>
      </c>
      <c r="KYJ846" s="15" t="s">
        <v>1784</v>
      </c>
      <c r="KYK846" s="15" t="s">
        <v>1784</v>
      </c>
      <c r="KYL846" s="15" t="s">
        <v>1784</v>
      </c>
      <c r="KYM846" s="15" t="s">
        <v>1784</v>
      </c>
      <c r="KYN846" s="15" t="s">
        <v>1784</v>
      </c>
      <c r="KYO846" s="15" t="s">
        <v>1784</v>
      </c>
      <c r="KYP846" s="15" t="s">
        <v>1784</v>
      </c>
      <c r="KYQ846" s="15" t="s">
        <v>1784</v>
      </c>
      <c r="KYR846" s="15" t="s">
        <v>1784</v>
      </c>
      <c r="KYS846" s="15" t="s">
        <v>1784</v>
      </c>
      <c r="KYT846" s="15" t="s">
        <v>1784</v>
      </c>
      <c r="KYU846" s="15" t="s">
        <v>1784</v>
      </c>
      <c r="KYV846" s="15" t="s">
        <v>1784</v>
      </c>
      <c r="KYW846" s="15" t="s">
        <v>1784</v>
      </c>
      <c r="KYX846" s="15" t="s">
        <v>1784</v>
      </c>
      <c r="KYY846" s="15" t="s">
        <v>1784</v>
      </c>
      <c r="KYZ846" s="15" t="s">
        <v>1784</v>
      </c>
      <c r="KZA846" s="15" t="s">
        <v>1784</v>
      </c>
      <c r="KZB846" s="15" t="s">
        <v>1784</v>
      </c>
      <c r="KZC846" s="15" t="s">
        <v>1784</v>
      </c>
      <c r="KZD846" s="15" t="s">
        <v>1784</v>
      </c>
      <c r="KZE846" s="15" t="s">
        <v>1784</v>
      </c>
      <c r="KZF846" s="15" t="s">
        <v>1784</v>
      </c>
      <c r="KZG846" s="15" t="s">
        <v>1784</v>
      </c>
      <c r="KZH846" s="15" t="s">
        <v>1784</v>
      </c>
      <c r="KZI846" s="15" t="s">
        <v>1784</v>
      </c>
      <c r="KZJ846" s="15" t="s">
        <v>1784</v>
      </c>
      <c r="KZK846" s="15" t="s">
        <v>1784</v>
      </c>
      <c r="KZL846" s="15" t="s">
        <v>1784</v>
      </c>
      <c r="KZM846" s="15" t="s">
        <v>1784</v>
      </c>
      <c r="KZN846" s="15" t="s">
        <v>1784</v>
      </c>
      <c r="KZO846" s="15" t="s">
        <v>1784</v>
      </c>
      <c r="KZP846" s="15" t="s">
        <v>1784</v>
      </c>
      <c r="KZQ846" s="15" t="s">
        <v>1784</v>
      </c>
      <c r="KZR846" s="15" t="s">
        <v>1784</v>
      </c>
      <c r="KZS846" s="15" t="s">
        <v>1784</v>
      </c>
      <c r="KZT846" s="15" t="s">
        <v>1784</v>
      </c>
      <c r="KZU846" s="15" t="s">
        <v>1784</v>
      </c>
      <c r="KZV846" s="15" t="s">
        <v>1784</v>
      </c>
      <c r="KZW846" s="15" t="s">
        <v>1784</v>
      </c>
      <c r="KZX846" s="15" t="s">
        <v>1784</v>
      </c>
      <c r="KZY846" s="15" t="s">
        <v>1784</v>
      </c>
      <c r="KZZ846" s="15" t="s">
        <v>1784</v>
      </c>
      <c r="LAA846" s="15" t="s">
        <v>1784</v>
      </c>
      <c r="LAB846" s="15" t="s">
        <v>1784</v>
      </c>
      <c r="LAC846" s="15" t="s">
        <v>1784</v>
      </c>
      <c r="LAD846" s="15" t="s">
        <v>1784</v>
      </c>
      <c r="LAE846" s="15" t="s">
        <v>1784</v>
      </c>
      <c r="LAF846" s="15" t="s">
        <v>1784</v>
      </c>
      <c r="LAG846" s="15" t="s">
        <v>1784</v>
      </c>
      <c r="LAH846" s="15" t="s">
        <v>1784</v>
      </c>
      <c r="LAI846" s="15" t="s">
        <v>1784</v>
      </c>
      <c r="LAJ846" s="15" t="s">
        <v>1784</v>
      </c>
      <c r="LAK846" s="15" t="s">
        <v>1784</v>
      </c>
      <c r="LAL846" s="15" t="s">
        <v>1784</v>
      </c>
      <c r="LAM846" s="15" t="s">
        <v>1784</v>
      </c>
      <c r="LAN846" s="15" t="s">
        <v>1784</v>
      </c>
      <c r="LAO846" s="15" t="s">
        <v>1784</v>
      </c>
      <c r="LAP846" s="15" t="s">
        <v>1784</v>
      </c>
      <c r="LAQ846" s="15" t="s">
        <v>1784</v>
      </c>
      <c r="LAR846" s="15" t="s">
        <v>1784</v>
      </c>
      <c r="LAS846" s="15" t="s">
        <v>1784</v>
      </c>
      <c r="LAT846" s="15" t="s">
        <v>1784</v>
      </c>
      <c r="LAU846" s="15" t="s">
        <v>1784</v>
      </c>
      <c r="LAV846" s="15" t="s">
        <v>1784</v>
      </c>
      <c r="LAW846" s="15" t="s">
        <v>1784</v>
      </c>
      <c r="LAX846" s="15" t="s">
        <v>1784</v>
      </c>
      <c r="LAY846" s="15" t="s">
        <v>1784</v>
      </c>
      <c r="LAZ846" s="15" t="s">
        <v>1784</v>
      </c>
      <c r="LBA846" s="15" t="s">
        <v>1784</v>
      </c>
      <c r="LBB846" s="15" t="s">
        <v>1784</v>
      </c>
      <c r="LBC846" s="15" t="s">
        <v>1784</v>
      </c>
      <c r="LBD846" s="15" t="s">
        <v>1784</v>
      </c>
      <c r="LBE846" s="15" t="s">
        <v>1784</v>
      </c>
      <c r="LBF846" s="15" t="s">
        <v>1784</v>
      </c>
      <c r="LBG846" s="15" t="s">
        <v>1784</v>
      </c>
      <c r="LBH846" s="15" t="s">
        <v>1784</v>
      </c>
      <c r="LBI846" s="15" t="s">
        <v>1784</v>
      </c>
      <c r="LBJ846" s="15" t="s">
        <v>1784</v>
      </c>
      <c r="LBK846" s="15" t="s">
        <v>1784</v>
      </c>
      <c r="LBL846" s="15" t="s">
        <v>1784</v>
      </c>
      <c r="LBM846" s="15" t="s">
        <v>1784</v>
      </c>
      <c r="LBN846" s="15" t="s">
        <v>1784</v>
      </c>
      <c r="LBO846" s="15" t="s">
        <v>1784</v>
      </c>
      <c r="LBP846" s="15" t="s">
        <v>1784</v>
      </c>
      <c r="LBQ846" s="15" t="s">
        <v>1784</v>
      </c>
      <c r="LBR846" s="15" t="s">
        <v>1784</v>
      </c>
      <c r="LBS846" s="15" t="s">
        <v>1784</v>
      </c>
      <c r="LBT846" s="15" t="s">
        <v>1784</v>
      </c>
      <c r="LBU846" s="15" t="s">
        <v>1784</v>
      </c>
      <c r="LBV846" s="15" t="s">
        <v>1784</v>
      </c>
      <c r="LBW846" s="15" t="s">
        <v>1784</v>
      </c>
      <c r="LBX846" s="15" t="s">
        <v>1784</v>
      </c>
      <c r="LBY846" s="15" t="s">
        <v>1784</v>
      </c>
      <c r="LBZ846" s="15" t="s">
        <v>1784</v>
      </c>
      <c r="LCA846" s="15" t="s">
        <v>1784</v>
      </c>
      <c r="LCB846" s="15" t="s">
        <v>1784</v>
      </c>
      <c r="LCC846" s="15" t="s">
        <v>1784</v>
      </c>
      <c r="LCD846" s="15" t="s">
        <v>1784</v>
      </c>
      <c r="LCE846" s="15" t="s">
        <v>1784</v>
      </c>
      <c r="LCF846" s="15" t="s">
        <v>1784</v>
      </c>
      <c r="LCG846" s="15" t="s">
        <v>1784</v>
      </c>
      <c r="LCH846" s="15" t="s">
        <v>1784</v>
      </c>
      <c r="LCI846" s="15" t="s">
        <v>1784</v>
      </c>
      <c r="LCJ846" s="15" t="s">
        <v>1784</v>
      </c>
      <c r="LCK846" s="15" t="s">
        <v>1784</v>
      </c>
      <c r="LCL846" s="15" t="s">
        <v>1784</v>
      </c>
      <c r="LCM846" s="15" t="s">
        <v>1784</v>
      </c>
      <c r="LCN846" s="15" t="s">
        <v>1784</v>
      </c>
      <c r="LCO846" s="15" t="s">
        <v>1784</v>
      </c>
      <c r="LCP846" s="15" t="s">
        <v>1784</v>
      </c>
      <c r="LCQ846" s="15" t="s">
        <v>1784</v>
      </c>
      <c r="LCR846" s="15" t="s">
        <v>1784</v>
      </c>
      <c r="LCS846" s="15" t="s">
        <v>1784</v>
      </c>
      <c r="LCT846" s="15" t="s">
        <v>1784</v>
      </c>
      <c r="LCU846" s="15" t="s">
        <v>1784</v>
      </c>
      <c r="LCV846" s="15" t="s">
        <v>1784</v>
      </c>
      <c r="LCW846" s="15" t="s">
        <v>1784</v>
      </c>
      <c r="LCX846" s="15" t="s">
        <v>1784</v>
      </c>
      <c r="LCY846" s="15" t="s">
        <v>1784</v>
      </c>
      <c r="LCZ846" s="15" t="s">
        <v>1784</v>
      </c>
      <c r="LDA846" s="15" t="s">
        <v>1784</v>
      </c>
      <c r="LDB846" s="15" t="s">
        <v>1784</v>
      </c>
      <c r="LDC846" s="15" t="s">
        <v>1784</v>
      </c>
      <c r="LDD846" s="15" t="s">
        <v>1784</v>
      </c>
      <c r="LDE846" s="15" t="s">
        <v>1784</v>
      </c>
      <c r="LDF846" s="15" t="s">
        <v>1784</v>
      </c>
      <c r="LDG846" s="15" t="s">
        <v>1784</v>
      </c>
      <c r="LDH846" s="15" t="s">
        <v>1784</v>
      </c>
      <c r="LDI846" s="15" t="s">
        <v>1784</v>
      </c>
      <c r="LDJ846" s="15" t="s">
        <v>1784</v>
      </c>
      <c r="LDK846" s="15" t="s">
        <v>1784</v>
      </c>
      <c r="LDL846" s="15" t="s">
        <v>1784</v>
      </c>
      <c r="LDM846" s="15" t="s">
        <v>1784</v>
      </c>
      <c r="LDN846" s="15" t="s">
        <v>1784</v>
      </c>
      <c r="LDO846" s="15" t="s">
        <v>1784</v>
      </c>
      <c r="LDP846" s="15" t="s">
        <v>1784</v>
      </c>
      <c r="LDQ846" s="15" t="s">
        <v>1784</v>
      </c>
      <c r="LDR846" s="15" t="s">
        <v>1784</v>
      </c>
      <c r="LDS846" s="15" t="s">
        <v>1784</v>
      </c>
      <c r="LDT846" s="15" t="s">
        <v>1784</v>
      </c>
      <c r="LDU846" s="15" t="s">
        <v>1784</v>
      </c>
      <c r="LDV846" s="15" t="s">
        <v>1784</v>
      </c>
      <c r="LDW846" s="15" t="s">
        <v>1784</v>
      </c>
      <c r="LDX846" s="15" t="s">
        <v>1784</v>
      </c>
      <c r="LDY846" s="15" t="s">
        <v>1784</v>
      </c>
      <c r="LDZ846" s="15" t="s">
        <v>1784</v>
      </c>
      <c r="LEA846" s="15" t="s">
        <v>1784</v>
      </c>
      <c r="LEB846" s="15" t="s">
        <v>1784</v>
      </c>
      <c r="LEC846" s="15" t="s">
        <v>1784</v>
      </c>
      <c r="LED846" s="15" t="s">
        <v>1784</v>
      </c>
      <c r="LEE846" s="15" t="s">
        <v>1784</v>
      </c>
      <c r="LEF846" s="15" t="s">
        <v>1784</v>
      </c>
      <c r="LEG846" s="15" t="s">
        <v>1784</v>
      </c>
      <c r="LEH846" s="15" t="s">
        <v>1784</v>
      </c>
      <c r="LEI846" s="15" t="s">
        <v>1784</v>
      </c>
      <c r="LEJ846" s="15" t="s">
        <v>1784</v>
      </c>
      <c r="LEK846" s="15" t="s">
        <v>1784</v>
      </c>
      <c r="LEL846" s="15" t="s">
        <v>1784</v>
      </c>
      <c r="LEM846" s="15" t="s">
        <v>1784</v>
      </c>
      <c r="LEN846" s="15" t="s">
        <v>1784</v>
      </c>
      <c r="LEO846" s="15" t="s">
        <v>1784</v>
      </c>
      <c r="LEP846" s="15" t="s">
        <v>1784</v>
      </c>
      <c r="LEQ846" s="15" t="s">
        <v>1784</v>
      </c>
      <c r="LER846" s="15" t="s">
        <v>1784</v>
      </c>
      <c r="LES846" s="15" t="s">
        <v>1784</v>
      </c>
      <c r="LET846" s="15" t="s">
        <v>1784</v>
      </c>
      <c r="LEU846" s="15" t="s">
        <v>1784</v>
      </c>
      <c r="LEV846" s="15" t="s">
        <v>1784</v>
      </c>
      <c r="LEW846" s="15" t="s">
        <v>1784</v>
      </c>
      <c r="LEX846" s="15" t="s">
        <v>1784</v>
      </c>
      <c r="LEY846" s="15" t="s">
        <v>1784</v>
      </c>
      <c r="LEZ846" s="15" t="s">
        <v>1784</v>
      </c>
      <c r="LFA846" s="15" t="s">
        <v>1784</v>
      </c>
      <c r="LFB846" s="15" t="s">
        <v>1784</v>
      </c>
      <c r="LFC846" s="15" t="s">
        <v>1784</v>
      </c>
      <c r="LFD846" s="15" t="s">
        <v>1784</v>
      </c>
      <c r="LFE846" s="15" t="s">
        <v>1784</v>
      </c>
      <c r="LFF846" s="15" t="s">
        <v>1784</v>
      </c>
      <c r="LFG846" s="15" t="s">
        <v>1784</v>
      </c>
      <c r="LFH846" s="15" t="s">
        <v>1784</v>
      </c>
      <c r="LFI846" s="15" t="s">
        <v>1784</v>
      </c>
      <c r="LFJ846" s="15" t="s">
        <v>1784</v>
      </c>
      <c r="LFK846" s="15" t="s">
        <v>1784</v>
      </c>
      <c r="LFL846" s="15" t="s">
        <v>1784</v>
      </c>
      <c r="LFM846" s="15" t="s">
        <v>1784</v>
      </c>
      <c r="LFN846" s="15" t="s">
        <v>1784</v>
      </c>
      <c r="LFO846" s="15" t="s">
        <v>1784</v>
      </c>
      <c r="LFP846" s="15" t="s">
        <v>1784</v>
      </c>
      <c r="LFQ846" s="15" t="s">
        <v>1784</v>
      </c>
      <c r="LFR846" s="15" t="s">
        <v>1784</v>
      </c>
      <c r="LFS846" s="15" t="s">
        <v>1784</v>
      </c>
      <c r="LFT846" s="15" t="s">
        <v>1784</v>
      </c>
      <c r="LFU846" s="15" t="s">
        <v>1784</v>
      </c>
      <c r="LFV846" s="15" t="s">
        <v>1784</v>
      </c>
      <c r="LFW846" s="15" t="s">
        <v>1784</v>
      </c>
      <c r="LFX846" s="15" t="s">
        <v>1784</v>
      </c>
      <c r="LFY846" s="15" t="s">
        <v>1784</v>
      </c>
      <c r="LFZ846" s="15" t="s">
        <v>1784</v>
      </c>
      <c r="LGA846" s="15" t="s">
        <v>1784</v>
      </c>
      <c r="LGB846" s="15" t="s">
        <v>1784</v>
      </c>
      <c r="LGC846" s="15" t="s">
        <v>1784</v>
      </c>
      <c r="LGD846" s="15" t="s">
        <v>1784</v>
      </c>
      <c r="LGE846" s="15" t="s">
        <v>1784</v>
      </c>
      <c r="LGF846" s="15" t="s">
        <v>1784</v>
      </c>
      <c r="LGG846" s="15" t="s">
        <v>1784</v>
      </c>
      <c r="LGH846" s="15" t="s">
        <v>1784</v>
      </c>
      <c r="LGI846" s="15" t="s">
        <v>1784</v>
      </c>
      <c r="LGJ846" s="15" t="s">
        <v>1784</v>
      </c>
      <c r="LGK846" s="15" t="s">
        <v>1784</v>
      </c>
      <c r="LGL846" s="15" t="s">
        <v>1784</v>
      </c>
      <c r="LGM846" s="15" t="s">
        <v>1784</v>
      </c>
      <c r="LGN846" s="15" t="s">
        <v>1784</v>
      </c>
      <c r="LGO846" s="15" t="s">
        <v>1784</v>
      </c>
      <c r="LGP846" s="15" t="s">
        <v>1784</v>
      </c>
      <c r="LGQ846" s="15" t="s">
        <v>1784</v>
      </c>
      <c r="LGR846" s="15" t="s">
        <v>1784</v>
      </c>
      <c r="LGS846" s="15" t="s">
        <v>1784</v>
      </c>
      <c r="LGT846" s="15" t="s">
        <v>1784</v>
      </c>
      <c r="LGU846" s="15" t="s">
        <v>1784</v>
      </c>
      <c r="LGV846" s="15" t="s">
        <v>1784</v>
      </c>
      <c r="LGW846" s="15" t="s">
        <v>1784</v>
      </c>
      <c r="LGX846" s="15" t="s">
        <v>1784</v>
      </c>
      <c r="LGY846" s="15" t="s">
        <v>1784</v>
      </c>
      <c r="LGZ846" s="15" t="s">
        <v>1784</v>
      </c>
      <c r="LHA846" s="15" t="s">
        <v>1784</v>
      </c>
      <c r="LHB846" s="15" t="s">
        <v>1784</v>
      </c>
      <c r="LHC846" s="15" t="s">
        <v>1784</v>
      </c>
      <c r="LHD846" s="15" t="s">
        <v>1784</v>
      </c>
      <c r="LHE846" s="15" t="s">
        <v>1784</v>
      </c>
      <c r="LHF846" s="15" t="s">
        <v>1784</v>
      </c>
      <c r="LHG846" s="15" t="s">
        <v>1784</v>
      </c>
      <c r="LHH846" s="15" t="s">
        <v>1784</v>
      </c>
      <c r="LHI846" s="15" t="s">
        <v>1784</v>
      </c>
      <c r="LHJ846" s="15" t="s">
        <v>1784</v>
      </c>
      <c r="LHK846" s="15" t="s">
        <v>1784</v>
      </c>
      <c r="LHL846" s="15" t="s">
        <v>1784</v>
      </c>
      <c r="LHM846" s="15" t="s">
        <v>1784</v>
      </c>
      <c r="LHN846" s="15" t="s">
        <v>1784</v>
      </c>
      <c r="LHO846" s="15" t="s">
        <v>1784</v>
      </c>
      <c r="LHP846" s="15" t="s">
        <v>1784</v>
      </c>
      <c r="LHQ846" s="15" t="s">
        <v>1784</v>
      </c>
      <c r="LHR846" s="15" t="s">
        <v>1784</v>
      </c>
      <c r="LHS846" s="15" t="s">
        <v>1784</v>
      </c>
      <c r="LHT846" s="15" t="s">
        <v>1784</v>
      </c>
      <c r="LHU846" s="15" t="s">
        <v>1784</v>
      </c>
      <c r="LHV846" s="15" t="s">
        <v>1784</v>
      </c>
      <c r="LHW846" s="15" t="s">
        <v>1784</v>
      </c>
      <c r="LHX846" s="15" t="s">
        <v>1784</v>
      </c>
      <c r="LHY846" s="15" t="s">
        <v>1784</v>
      </c>
      <c r="LHZ846" s="15" t="s">
        <v>1784</v>
      </c>
      <c r="LIA846" s="15" t="s">
        <v>1784</v>
      </c>
      <c r="LIB846" s="15" t="s">
        <v>1784</v>
      </c>
      <c r="LIC846" s="15" t="s">
        <v>1784</v>
      </c>
      <c r="LID846" s="15" t="s">
        <v>1784</v>
      </c>
      <c r="LIE846" s="15" t="s">
        <v>1784</v>
      </c>
      <c r="LIF846" s="15" t="s">
        <v>1784</v>
      </c>
      <c r="LIG846" s="15" t="s">
        <v>1784</v>
      </c>
      <c r="LIH846" s="15" t="s">
        <v>1784</v>
      </c>
      <c r="LII846" s="15" t="s">
        <v>1784</v>
      </c>
      <c r="LIJ846" s="15" t="s">
        <v>1784</v>
      </c>
      <c r="LIK846" s="15" t="s">
        <v>1784</v>
      </c>
      <c r="LIL846" s="15" t="s">
        <v>1784</v>
      </c>
      <c r="LIM846" s="15" t="s">
        <v>1784</v>
      </c>
      <c r="LIN846" s="15" t="s">
        <v>1784</v>
      </c>
      <c r="LIO846" s="15" t="s">
        <v>1784</v>
      </c>
      <c r="LIP846" s="15" t="s">
        <v>1784</v>
      </c>
      <c r="LIQ846" s="15" t="s">
        <v>1784</v>
      </c>
      <c r="LIR846" s="15" t="s">
        <v>1784</v>
      </c>
      <c r="LIS846" s="15" t="s">
        <v>1784</v>
      </c>
      <c r="LIT846" s="15" t="s">
        <v>1784</v>
      </c>
      <c r="LIU846" s="15" t="s">
        <v>1784</v>
      </c>
      <c r="LIV846" s="15" t="s">
        <v>1784</v>
      </c>
      <c r="LIW846" s="15" t="s">
        <v>1784</v>
      </c>
      <c r="LIX846" s="15" t="s">
        <v>1784</v>
      </c>
      <c r="LIY846" s="15" t="s">
        <v>1784</v>
      </c>
      <c r="LIZ846" s="15" t="s">
        <v>1784</v>
      </c>
      <c r="LJA846" s="15" t="s">
        <v>1784</v>
      </c>
      <c r="LJB846" s="15" t="s">
        <v>1784</v>
      </c>
      <c r="LJC846" s="15" t="s">
        <v>1784</v>
      </c>
      <c r="LJD846" s="15" t="s">
        <v>1784</v>
      </c>
      <c r="LJE846" s="15" t="s">
        <v>1784</v>
      </c>
      <c r="LJF846" s="15" t="s">
        <v>1784</v>
      </c>
      <c r="LJG846" s="15" t="s">
        <v>1784</v>
      </c>
      <c r="LJH846" s="15" t="s">
        <v>1784</v>
      </c>
      <c r="LJI846" s="15" t="s">
        <v>1784</v>
      </c>
      <c r="LJJ846" s="15" t="s">
        <v>1784</v>
      </c>
      <c r="LJK846" s="15" t="s">
        <v>1784</v>
      </c>
      <c r="LJL846" s="15" t="s">
        <v>1784</v>
      </c>
      <c r="LJM846" s="15" t="s">
        <v>1784</v>
      </c>
      <c r="LJN846" s="15" t="s">
        <v>1784</v>
      </c>
      <c r="LJO846" s="15" t="s">
        <v>1784</v>
      </c>
      <c r="LJP846" s="15" t="s">
        <v>1784</v>
      </c>
      <c r="LJQ846" s="15" t="s">
        <v>1784</v>
      </c>
      <c r="LJR846" s="15" t="s">
        <v>1784</v>
      </c>
      <c r="LJS846" s="15" t="s">
        <v>1784</v>
      </c>
      <c r="LJT846" s="15" t="s">
        <v>1784</v>
      </c>
      <c r="LJU846" s="15" t="s">
        <v>1784</v>
      </c>
      <c r="LJV846" s="15" t="s">
        <v>1784</v>
      </c>
      <c r="LJW846" s="15" t="s">
        <v>1784</v>
      </c>
      <c r="LJX846" s="15" t="s">
        <v>1784</v>
      </c>
      <c r="LJY846" s="15" t="s">
        <v>1784</v>
      </c>
      <c r="LJZ846" s="15" t="s">
        <v>1784</v>
      </c>
      <c r="LKA846" s="15" t="s">
        <v>1784</v>
      </c>
      <c r="LKB846" s="15" t="s">
        <v>1784</v>
      </c>
      <c r="LKC846" s="15" t="s">
        <v>1784</v>
      </c>
      <c r="LKD846" s="15" t="s">
        <v>1784</v>
      </c>
      <c r="LKE846" s="15" t="s">
        <v>1784</v>
      </c>
      <c r="LKF846" s="15" t="s">
        <v>1784</v>
      </c>
      <c r="LKG846" s="15" t="s">
        <v>1784</v>
      </c>
      <c r="LKH846" s="15" t="s">
        <v>1784</v>
      </c>
      <c r="LKI846" s="15" t="s">
        <v>1784</v>
      </c>
      <c r="LKJ846" s="15" t="s">
        <v>1784</v>
      </c>
      <c r="LKK846" s="15" t="s">
        <v>1784</v>
      </c>
      <c r="LKL846" s="15" t="s">
        <v>1784</v>
      </c>
      <c r="LKM846" s="15" t="s">
        <v>1784</v>
      </c>
      <c r="LKN846" s="15" t="s">
        <v>1784</v>
      </c>
      <c r="LKO846" s="15" t="s">
        <v>1784</v>
      </c>
      <c r="LKP846" s="15" t="s">
        <v>1784</v>
      </c>
      <c r="LKQ846" s="15" t="s">
        <v>1784</v>
      </c>
      <c r="LKR846" s="15" t="s">
        <v>1784</v>
      </c>
      <c r="LKS846" s="15" t="s">
        <v>1784</v>
      </c>
      <c r="LKT846" s="15" t="s">
        <v>1784</v>
      </c>
      <c r="LKU846" s="15" t="s">
        <v>1784</v>
      </c>
      <c r="LKV846" s="15" t="s">
        <v>1784</v>
      </c>
      <c r="LKW846" s="15" t="s">
        <v>1784</v>
      </c>
      <c r="LKX846" s="15" t="s">
        <v>1784</v>
      </c>
      <c r="LKY846" s="15" t="s">
        <v>1784</v>
      </c>
      <c r="LKZ846" s="15" t="s">
        <v>1784</v>
      </c>
      <c r="LLA846" s="15" t="s">
        <v>1784</v>
      </c>
      <c r="LLB846" s="15" t="s">
        <v>1784</v>
      </c>
      <c r="LLC846" s="15" t="s">
        <v>1784</v>
      </c>
      <c r="LLD846" s="15" t="s">
        <v>1784</v>
      </c>
      <c r="LLE846" s="15" t="s">
        <v>1784</v>
      </c>
      <c r="LLF846" s="15" t="s">
        <v>1784</v>
      </c>
      <c r="LLG846" s="15" t="s">
        <v>1784</v>
      </c>
      <c r="LLH846" s="15" t="s">
        <v>1784</v>
      </c>
      <c r="LLI846" s="15" t="s">
        <v>1784</v>
      </c>
      <c r="LLJ846" s="15" t="s">
        <v>1784</v>
      </c>
      <c r="LLK846" s="15" t="s">
        <v>1784</v>
      </c>
      <c r="LLL846" s="15" t="s">
        <v>1784</v>
      </c>
      <c r="LLM846" s="15" t="s">
        <v>1784</v>
      </c>
      <c r="LLN846" s="15" t="s">
        <v>1784</v>
      </c>
      <c r="LLO846" s="15" t="s">
        <v>1784</v>
      </c>
      <c r="LLP846" s="15" t="s">
        <v>1784</v>
      </c>
      <c r="LLQ846" s="15" t="s">
        <v>1784</v>
      </c>
      <c r="LLR846" s="15" t="s">
        <v>1784</v>
      </c>
      <c r="LLS846" s="15" t="s">
        <v>1784</v>
      </c>
      <c r="LLT846" s="15" t="s">
        <v>1784</v>
      </c>
      <c r="LLU846" s="15" t="s">
        <v>1784</v>
      </c>
      <c r="LLV846" s="15" t="s">
        <v>1784</v>
      </c>
      <c r="LLW846" s="15" t="s">
        <v>1784</v>
      </c>
      <c r="LLX846" s="15" t="s">
        <v>1784</v>
      </c>
      <c r="LLY846" s="15" t="s">
        <v>1784</v>
      </c>
      <c r="LLZ846" s="15" t="s">
        <v>1784</v>
      </c>
      <c r="LMA846" s="15" t="s">
        <v>1784</v>
      </c>
      <c r="LMB846" s="15" t="s">
        <v>1784</v>
      </c>
      <c r="LMC846" s="15" t="s">
        <v>1784</v>
      </c>
      <c r="LMD846" s="15" t="s">
        <v>1784</v>
      </c>
      <c r="LME846" s="15" t="s">
        <v>1784</v>
      </c>
      <c r="LMF846" s="15" t="s">
        <v>1784</v>
      </c>
      <c r="LMG846" s="15" t="s">
        <v>1784</v>
      </c>
      <c r="LMH846" s="15" t="s">
        <v>1784</v>
      </c>
      <c r="LMI846" s="15" t="s">
        <v>1784</v>
      </c>
      <c r="LMJ846" s="15" t="s">
        <v>1784</v>
      </c>
      <c r="LMK846" s="15" t="s">
        <v>1784</v>
      </c>
      <c r="LML846" s="15" t="s">
        <v>1784</v>
      </c>
      <c r="LMM846" s="15" t="s">
        <v>1784</v>
      </c>
      <c r="LMN846" s="15" t="s">
        <v>1784</v>
      </c>
      <c r="LMO846" s="15" t="s">
        <v>1784</v>
      </c>
      <c r="LMP846" s="15" t="s">
        <v>1784</v>
      </c>
      <c r="LMQ846" s="15" t="s">
        <v>1784</v>
      </c>
      <c r="LMR846" s="15" t="s">
        <v>1784</v>
      </c>
      <c r="LMS846" s="15" t="s">
        <v>1784</v>
      </c>
      <c r="LMT846" s="15" t="s">
        <v>1784</v>
      </c>
      <c r="LMU846" s="15" t="s">
        <v>1784</v>
      </c>
      <c r="LMV846" s="15" t="s">
        <v>1784</v>
      </c>
      <c r="LMW846" s="15" t="s">
        <v>1784</v>
      </c>
      <c r="LMX846" s="15" t="s">
        <v>1784</v>
      </c>
      <c r="LMY846" s="15" t="s">
        <v>1784</v>
      </c>
      <c r="LMZ846" s="15" t="s">
        <v>1784</v>
      </c>
      <c r="LNA846" s="15" t="s">
        <v>1784</v>
      </c>
      <c r="LNB846" s="15" t="s">
        <v>1784</v>
      </c>
      <c r="LNC846" s="15" t="s">
        <v>1784</v>
      </c>
      <c r="LND846" s="15" t="s">
        <v>1784</v>
      </c>
      <c r="LNE846" s="15" t="s">
        <v>1784</v>
      </c>
      <c r="LNF846" s="15" t="s">
        <v>1784</v>
      </c>
      <c r="LNG846" s="15" t="s">
        <v>1784</v>
      </c>
      <c r="LNH846" s="15" t="s">
        <v>1784</v>
      </c>
      <c r="LNI846" s="15" t="s">
        <v>1784</v>
      </c>
      <c r="LNJ846" s="15" t="s">
        <v>1784</v>
      </c>
      <c r="LNK846" s="15" t="s">
        <v>1784</v>
      </c>
      <c r="LNL846" s="15" t="s">
        <v>1784</v>
      </c>
      <c r="LNM846" s="15" t="s">
        <v>1784</v>
      </c>
      <c r="LNN846" s="15" t="s">
        <v>1784</v>
      </c>
      <c r="LNO846" s="15" t="s">
        <v>1784</v>
      </c>
      <c r="LNP846" s="15" t="s">
        <v>1784</v>
      </c>
      <c r="LNQ846" s="15" t="s">
        <v>1784</v>
      </c>
      <c r="LNR846" s="15" t="s">
        <v>1784</v>
      </c>
      <c r="LNS846" s="15" t="s">
        <v>1784</v>
      </c>
      <c r="LNT846" s="15" t="s">
        <v>1784</v>
      </c>
      <c r="LNU846" s="15" t="s">
        <v>1784</v>
      </c>
      <c r="LNV846" s="15" t="s">
        <v>1784</v>
      </c>
      <c r="LNW846" s="15" t="s">
        <v>1784</v>
      </c>
      <c r="LNX846" s="15" t="s">
        <v>1784</v>
      </c>
      <c r="LNY846" s="15" t="s">
        <v>1784</v>
      </c>
      <c r="LNZ846" s="15" t="s">
        <v>1784</v>
      </c>
      <c r="LOA846" s="15" t="s">
        <v>1784</v>
      </c>
      <c r="LOB846" s="15" t="s">
        <v>1784</v>
      </c>
      <c r="LOC846" s="15" t="s">
        <v>1784</v>
      </c>
      <c r="LOD846" s="15" t="s">
        <v>1784</v>
      </c>
      <c r="LOE846" s="15" t="s">
        <v>1784</v>
      </c>
      <c r="LOF846" s="15" t="s">
        <v>1784</v>
      </c>
      <c r="LOG846" s="15" t="s">
        <v>1784</v>
      </c>
      <c r="LOH846" s="15" t="s">
        <v>1784</v>
      </c>
      <c r="LOI846" s="15" t="s">
        <v>1784</v>
      </c>
      <c r="LOJ846" s="15" t="s">
        <v>1784</v>
      </c>
      <c r="LOK846" s="15" t="s">
        <v>1784</v>
      </c>
      <c r="LOL846" s="15" t="s">
        <v>1784</v>
      </c>
      <c r="LOM846" s="15" t="s">
        <v>1784</v>
      </c>
      <c r="LON846" s="15" t="s">
        <v>1784</v>
      </c>
      <c r="LOO846" s="15" t="s">
        <v>1784</v>
      </c>
      <c r="LOP846" s="15" t="s">
        <v>1784</v>
      </c>
      <c r="LOQ846" s="15" t="s">
        <v>1784</v>
      </c>
      <c r="LOR846" s="15" t="s">
        <v>1784</v>
      </c>
      <c r="LOS846" s="15" t="s">
        <v>1784</v>
      </c>
      <c r="LOT846" s="15" t="s">
        <v>1784</v>
      </c>
      <c r="LOU846" s="15" t="s">
        <v>1784</v>
      </c>
      <c r="LOV846" s="15" t="s">
        <v>1784</v>
      </c>
      <c r="LOW846" s="15" t="s">
        <v>1784</v>
      </c>
      <c r="LOX846" s="15" t="s">
        <v>1784</v>
      </c>
      <c r="LOY846" s="15" t="s">
        <v>1784</v>
      </c>
      <c r="LOZ846" s="15" t="s">
        <v>1784</v>
      </c>
      <c r="LPA846" s="15" t="s">
        <v>1784</v>
      </c>
      <c r="LPB846" s="15" t="s">
        <v>1784</v>
      </c>
      <c r="LPC846" s="15" t="s">
        <v>1784</v>
      </c>
      <c r="LPD846" s="15" t="s">
        <v>1784</v>
      </c>
      <c r="LPE846" s="15" t="s">
        <v>1784</v>
      </c>
      <c r="LPF846" s="15" t="s">
        <v>1784</v>
      </c>
      <c r="LPG846" s="15" t="s">
        <v>1784</v>
      </c>
      <c r="LPH846" s="15" t="s">
        <v>1784</v>
      </c>
      <c r="LPI846" s="15" t="s">
        <v>1784</v>
      </c>
      <c r="LPJ846" s="15" t="s">
        <v>1784</v>
      </c>
      <c r="LPK846" s="15" t="s">
        <v>1784</v>
      </c>
      <c r="LPL846" s="15" t="s">
        <v>1784</v>
      </c>
      <c r="LPM846" s="15" t="s">
        <v>1784</v>
      </c>
      <c r="LPN846" s="15" t="s">
        <v>1784</v>
      </c>
      <c r="LPO846" s="15" t="s">
        <v>1784</v>
      </c>
      <c r="LPP846" s="15" t="s">
        <v>1784</v>
      </c>
      <c r="LPQ846" s="15" t="s">
        <v>1784</v>
      </c>
      <c r="LPR846" s="15" t="s">
        <v>1784</v>
      </c>
      <c r="LPS846" s="15" t="s">
        <v>1784</v>
      </c>
      <c r="LPT846" s="15" t="s">
        <v>1784</v>
      </c>
      <c r="LPU846" s="15" t="s">
        <v>1784</v>
      </c>
      <c r="LPV846" s="15" t="s">
        <v>1784</v>
      </c>
      <c r="LPW846" s="15" t="s">
        <v>1784</v>
      </c>
      <c r="LPX846" s="15" t="s">
        <v>1784</v>
      </c>
      <c r="LPY846" s="15" t="s">
        <v>1784</v>
      </c>
      <c r="LPZ846" s="15" t="s">
        <v>1784</v>
      </c>
      <c r="LQA846" s="15" t="s">
        <v>1784</v>
      </c>
      <c r="LQB846" s="15" t="s">
        <v>1784</v>
      </c>
      <c r="LQC846" s="15" t="s">
        <v>1784</v>
      </c>
      <c r="LQD846" s="15" t="s">
        <v>1784</v>
      </c>
      <c r="LQE846" s="15" t="s">
        <v>1784</v>
      </c>
      <c r="LQF846" s="15" t="s">
        <v>1784</v>
      </c>
      <c r="LQG846" s="15" t="s">
        <v>1784</v>
      </c>
      <c r="LQH846" s="15" t="s">
        <v>1784</v>
      </c>
      <c r="LQI846" s="15" t="s">
        <v>1784</v>
      </c>
      <c r="LQJ846" s="15" t="s">
        <v>1784</v>
      </c>
      <c r="LQK846" s="15" t="s">
        <v>1784</v>
      </c>
      <c r="LQL846" s="15" t="s">
        <v>1784</v>
      </c>
      <c r="LQM846" s="15" t="s">
        <v>1784</v>
      </c>
      <c r="LQN846" s="15" t="s">
        <v>1784</v>
      </c>
      <c r="LQO846" s="15" t="s">
        <v>1784</v>
      </c>
      <c r="LQP846" s="15" t="s">
        <v>1784</v>
      </c>
      <c r="LQQ846" s="15" t="s">
        <v>1784</v>
      </c>
      <c r="LQR846" s="15" t="s">
        <v>1784</v>
      </c>
      <c r="LQS846" s="15" t="s">
        <v>1784</v>
      </c>
      <c r="LQT846" s="15" t="s">
        <v>1784</v>
      </c>
      <c r="LQU846" s="15" t="s">
        <v>1784</v>
      </c>
      <c r="LQV846" s="15" t="s">
        <v>1784</v>
      </c>
      <c r="LQW846" s="15" t="s">
        <v>1784</v>
      </c>
      <c r="LQX846" s="15" t="s">
        <v>1784</v>
      </c>
      <c r="LQY846" s="15" t="s">
        <v>1784</v>
      </c>
      <c r="LQZ846" s="15" t="s">
        <v>1784</v>
      </c>
      <c r="LRA846" s="15" t="s">
        <v>1784</v>
      </c>
      <c r="LRB846" s="15" t="s">
        <v>1784</v>
      </c>
      <c r="LRC846" s="15" t="s">
        <v>1784</v>
      </c>
      <c r="LRD846" s="15" t="s">
        <v>1784</v>
      </c>
      <c r="LRE846" s="15" t="s">
        <v>1784</v>
      </c>
      <c r="LRF846" s="15" t="s">
        <v>1784</v>
      </c>
      <c r="LRG846" s="15" t="s">
        <v>1784</v>
      </c>
      <c r="LRH846" s="15" t="s">
        <v>1784</v>
      </c>
      <c r="LRI846" s="15" t="s">
        <v>1784</v>
      </c>
      <c r="LRJ846" s="15" t="s">
        <v>1784</v>
      </c>
      <c r="LRK846" s="15" t="s">
        <v>1784</v>
      </c>
      <c r="LRL846" s="15" t="s">
        <v>1784</v>
      </c>
      <c r="LRM846" s="15" t="s">
        <v>1784</v>
      </c>
      <c r="LRN846" s="15" t="s">
        <v>1784</v>
      </c>
      <c r="LRO846" s="15" t="s">
        <v>1784</v>
      </c>
      <c r="LRP846" s="15" t="s">
        <v>1784</v>
      </c>
      <c r="LRQ846" s="15" t="s">
        <v>1784</v>
      </c>
      <c r="LRR846" s="15" t="s">
        <v>1784</v>
      </c>
      <c r="LRS846" s="15" t="s">
        <v>1784</v>
      </c>
      <c r="LRT846" s="15" t="s">
        <v>1784</v>
      </c>
      <c r="LRU846" s="15" t="s">
        <v>1784</v>
      </c>
      <c r="LRV846" s="15" t="s">
        <v>1784</v>
      </c>
      <c r="LRW846" s="15" t="s">
        <v>1784</v>
      </c>
      <c r="LRX846" s="15" t="s">
        <v>1784</v>
      </c>
      <c r="LRY846" s="15" t="s">
        <v>1784</v>
      </c>
      <c r="LRZ846" s="15" t="s">
        <v>1784</v>
      </c>
      <c r="LSA846" s="15" t="s">
        <v>1784</v>
      </c>
      <c r="LSB846" s="15" t="s">
        <v>1784</v>
      </c>
      <c r="LSC846" s="15" t="s">
        <v>1784</v>
      </c>
      <c r="LSD846" s="15" t="s">
        <v>1784</v>
      </c>
      <c r="LSE846" s="15" t="s">
        <v>1784</v>
      </c>
      <c r="LSF846" s="15" t="s">
        <v>1784</v>
      </c>
      <c r="LSG846" s="15" t="s">
        <v>1784</v>
      </c>
      <c r="LSH846" s="15" t="s">
        <v>1784</v>
      </c>
      <c r="LSI846" s="15" t="s">
        <v>1784</v>
      </c>
      <c r="LSJ846" s="15" t="s">
        <v>1784</v>
      </c>
      <c r="LSK846" s="15" t="s">
        <v>1784</v>
      </c>
      <c r="LSL846" s="15" t="s">
        <v>1784</v>
      </c>
      <c r="LSM846" s="15" t="s">
        <v>1784</v>
      </c>
      <c r="LSN846" s="15" t="s">
        <v>1784</v>
      </c>
      <c r="LSO846" s="15" t="s">
        <v>1784</v>
      </c>
      <c r="LSP846" s="15" t="s">
        <v>1784</v>
      </c>
      <c r="LSQ846" s="15" t="s">
        <v>1784</v>
      </c>
      <c r="LSR846" s="15" t="s">
        <v>1784</v>
      </c>
      <c r="LSS846" s="15" t="s">
        <v>1784</v>
      </c>
      <c r="LST846" s="15" t="s">
        <v>1784</v>
      </c>
      <c r="LSU846" s="15" t="s">
        <v>1784</v>
      </c>
      <c r="LSV846" s="15" t="s">
        <v>1784</v>
      </c>
      <c r="LSW846" s="15" t="s">
        <v>1784</v>
      </c>
      <c r="LSX846" s="15" t="s">
        <v>1784</v>
      </c>
      <c r="LSY846" s="15" t="s">
        <v>1784</v>
      </c>
      <c r="LSZ846" s="15" t="s">
        <v>1784</v>
      </c>
      <c r="LTA846" s="15" t="s">
        <v>1784</v>
      </c>
      <c r="LTB846" s="15" t="s">
        <v>1784</v>
      </c>
      <c r="LTC846" s="15" t="s">
        <v>1784</v>
      </c>
      <c r="LTD846" s="15" t="s">
        <v>1784</v>
      </c>
      <c r="LTE846" s="15" t="s">
        <v>1784</v>
      </c>
      <c r="LTF846" s="15" t="s">
        <v>1784</v>
      </c>
      <c r="LTG846" s="15" t="s">
        <v>1784</v>
      </c>
      <c r="LTH846" s="15" t="s">
        <v>1784</v>
      </c>
      <c r="LTI846" s="15" t="s">
        <v>1784</v>
      </c>
      <c r="LTJ846" s="15" t="s">
        <v>1784</v>
      </c>
      <c r="LTK846" s="15" t="s">
        <v>1784</v>
      </c>
      <c r="LTL846" s="15" t="s">
        <v>1784</v>
      </c>
      <c r="LTM846" s="15" t="s">
        <v>1784</v>
      </c>
      <c r="LTN846" s="15" t="s">
        <v>1784</v>
      </c>
      <c r="LTO846" s="15" t="s">
        <v>1784</v>
      </c>
      <c r="LTP846" s="15" t="s">
        <v>1784</v>
      </c>
      <c r="LTQ846" s="15" t="s">
        <v>1784</v>
      </c>
      <c r="LTR846" s="15" t="s">
        <v>1784</v>
      </c>
      <c r="LTS846" s="15" t="s">
        <v>1784</v>
      </c>
      <c r="LTT846" s="15" t="s">
        <v>1784</v>
      </c>
      <c r="LTU846" s="15" t="s">
        <v>1784</v>
      </c>
      <c r="LTV846" s="15" t="s">
        <v>1784</v>
      </c>
      <c r="LTW846" s="15" t="s">
        <v>1784</v>
      </c>
      <c r="LTX846" s="15" t="s">
        <v>1784</v>
      </c>
      <c r="LTY846" s="15" t="s">
        <v>1784</v>
      </c>
      <c r="LTZ846" s="15" t="s">
        <v>1784</v>
      </c>
      <c r="LUA846" s="15" t="s">
        <v>1784</v>
      </c>
      <c r="LUB846" s="15" t="s">
        <v>1784</v>
      </c>
      <c r="LUC846" s="15" t="s">
        <v>1784</v>
      </c>
      <c r="LUD846" s="15" t="s">
        <v>1784</v>
      </c>
      <c r="LUE846" s="15" t="s">
        <v>1784</v>
      </c>
      <c r="LUF846" s="15" t="s">
        <v>1784</v>
      </c>
      <c r="LUG846" s="15" t="s">
        <v>1784</v>
      </c>
      <c r="LUH846" s="15" t="s">
        <v>1784</v>
      </c>
      <c r="LUI846" s="15" t="s">
        <v>1784</v>
      </c>
      <c r="LUJ846" s="15" t="s">
        <v>1784</v>
      </c>
      <c r="LUK846" s="15" t="s">
        <v>1784</v>
      </c>
      <c r="LUL846" s="15" t="s">
        <v>1784</v>
      </c>
      <c r="LUM846" s="15" t="s">
        <v>1784</v>
      </c>
      <c r="LUN846" s="15" t="s">
        <v>1784</v>
      </c>
      <c r="LUO846" s="15" t="s">
        <v>1784</v>
      </c>
      <c r="LUP846" s="15" t="s">
        <v>1784</v>
      </c>
      <c r="LUQ846" s="15" t="s">
        <v>1784</v>
      </c>
      <c r="LUR846" s="15" t="s">
        <v>1784</v>
      </c>
      <c r="LUS846" s="15" t="s">
        <v>1784</v>
      </c>
      <c r="LUT846" s="15" t="s">
        <v>1784</v>
      </c>
      <c r="LUU846" s="15" t="s">
        <v>1784</v>
      </c>
      <c r="LUV846" s="15" t="s">
        <v>1784</v>
      </c>
      <c r="LUW846" s="15" t="s">
        <v>1784</v>
      </c>
      <c r="LUX846" s="15" t="s">
        <v>1784</v>
      </c>
      <c r="LUY846" s="15" t="s">
        <v>1784</v>
      </c>
      <c r="LUZ846" s="15" t="s">
        <v>1784</v>
      </c>
      <c r="LVA846" s="15" t="s">
        <v>1784</v>
      </c>
      <c r="LVB846" s="15" t="s">
        <v>1784</v>
      </c>
      <c r="LVC846" s="15" t="s">
        <v>1784</v>
      </c>
      <c r="LVD846" s="15" t="s">
        <v>1784</v>
      </c>
      <c r="LVE846" s="15" t="s">
        <v>1784</v>
      </c>
      <c r="LVF846" s="15" t="s">
        <v>1784</v>
      </c>
      <c r="LVG846" s="15" t="s">
        <v>1784</v>
      </c>
      <c r="LVH846" s="15" t="s">
        <v>1784</v>
      </c>
      <c r="LVI846" s="15" t="s">
        <v>1784</v>
      </c>
      <c r="LVJ846" s="15" t="s">
        <v>1784</v>
      </c>
      <c r="LVK846" s="15" t="s">
        <v>1784</v>
      </c>
      <c r="LVL846" s="15" t="s">
        <v>1784</v>
      </c>
      <c r="LVM846" s="15" t="s">
        <v>1784</v>
      </c>
      <c r="LVN846" s="15" t="s">
        <v>1784</v>
      </c>
      <c r="LVO846" s="15" t="s">
        <v>1784</v>
      </c>
      <c r="LVP846" s="15" t="s">
        <v>1784</v>
      </c>
      <c r="LVQ846" s="15" t="s">
        <v>1784</v>
      </c>
      <c r="LVR846" s="15" t="s">
        <v>1784</v>
      </c>
      <c r="LVS846" s="15" t="s">
        <v>1784</v>
      </c>
      <c r="LVT846" s="15" t="s">
        <v>1784</v>
      </c>
      <c r="LVU846" s="15" t="s">
        <v>1784</v>
      </c>
      <c r="LVV846" s="15" t="s">
        <v>1784</v>
      </c>
      <c r="LVW846" s="15" t="s">
        <v>1784</v>
      </c>
      <c r="LVX846" s="15" t="s">
        <v>1784</v>
      </c>
      <c r="LVY846" s="15" t="s">
        <v>1784</v>
      </c>
      <c r="LVZ846" s="15" t="s">
        <v>1784</v>
      </c>
      <c r="LWA846" s="15" t="s">
        <v>1784</v>
      </c>
      <c r="LWB846" s="15" t="s">
        <v>1784</v>
      </c>
      <c r="LWC846" s="15" t="s">
        <v>1784</v>
      </c>
      <c r="LWD846" s="15" t="s">
        <v>1784</v>
      </c>
      <c r="LWE846" s="15" t="s">
        <v>1784</v>
      </c>
      <c r="LWF846" s="15" t="s">
        <v>1784</v>
      </c>
      <c r="LWG846" s="15" t="s">
        <v>1784</v>
      </c>
      <c r="LWH846" s="15" t="s">
        <v>1784</v>
      </c>
      <c r="LWI846" s="15" t="s">
        <v>1784</v>
      </c>
      <c r="LWJ846" s="15" t="s">
        <v>1784</v>
      </c>
      <c r="LWK846" s="15" t="s">
        <v>1784</v>
      </c>
      <c r="LWL846" s="15" t="s">
        <v>1784</v>
      </c>
      <c r="LWM846" s="15" t="s">
        <v>1784</v>
      </c>
      <c r="LWN846" s="15" t="s">
        <v>1784</v>
      </c>
      <c r="LWO846" s="15" t="s">
        <v>1784</v>
      </c>
      <c r="LWP846" s="15" t="s">
        <v>1784</v>
      </c>
      <c r="LWQ846" s="15" t="s">
        <v>1784</v>
      </c>
      <c r="LWR846" s="15" t="s">
        <v>1784</v>
      </c>
      <c r="LWS846" s="15" t="s">
        <v>1784</v>
      </c>
      <c r="LWT846" s="15" t="s">
        <v>1784</v>
      </c>
      <c r="LWU846" s="15" t="s">
        <v>1784</v>
      </c>
      <c r="LWV846" s="15" t="s">
        <v>1784</v>
      </c>
      <c r="LWW846" s="15" t="s">
        <v>1784</v>
      </c>
      <c r="LWX846" s="15" t="s">
        <v>1784</v>
      </c>
      <c r="LWY846" s="15" t="s">
        <v>1784</v>
      </c>
      <c r="LWZ846" s="15" t="s">
        <v>1784</v>
      </c>
      <c r="LXA846" s="15" t="s">
        <v>1784</v>
      </c>
      <c r="LXB846" s="15" t="s">
        <v>1784</v>
      </c>
      <c r="LXC846" s="15" t="s">
        <v>1784</v>
      </c>
      <c r="LXD846" s="15" t="s">
        <v>1784</v>
      </c>
      <c r="LXE846" s="15" t="s">
        <v>1784</v>
      </c>
      <c r="LXF846" s="15" t="s">
        <v>1784</v>
      </c>
      <c r="LXG846" s="15" t="s">
        <v>1784</v>
      </c>
      <c r="LXH846" s="15" t="s">
        <v>1784</v>
      </c>
      <c r="LXI846" s="15" t="s">
        <v>1784</v>
      </c>
      <c r="LXJ846" s="15" t="s">
        <v>1784</v>
      </c>
      <c r="LXK846" s="15" t="s">
        <v>1784</v>
      </c>
      <c r="LXL846" s="15" t="s">
        <v>1784</v>
      </c>
      <c r="LXM846" s="15" t="s">
        <v>1784</v>
      </c>
      <c r="LXN846" s="15" t="s">
        <v>1784</v>
      </c>
      <c r="LXO846" s="15" t="s">
        <v>1784</v>
      </c>
      <c r="LXP846" s="15" t="s">
        <v>1784</v>
      </c>
      <c r="LXQ846" s="15" t="s">
        <v>1784</v>
      </c>
      <c r="LXR846" s="15" t="s">
        <v>1784</v>
      </c>
      <c r="LXS846" s="15" t="s">
        <v>1784</v>
      </c>
      <c r="LXT846" s="15" t="s">
        <v>1784</v>
      </c>
      <c r="LXU846" s="15" t="s">
        <v>1784</v>
      </c>
      <c r="LXV846" s="15" t="s">
        <v>1784</v>
      </c>
      <c r="LXW846" s="15" t="s">
        <v>1784</v>
      </c>
      <c r="LXX846" s="15" t="s">
        <v>1784</v>
      </c>
      <c r="LXY846" s="15" t="s">
        <v>1784</v>
      </c>
      <c r="LXZ846" s="15" t="s">
        <v>1784</v>
      </c>
      <c r="LYA846" s="15" t="s">
        <v>1784</v>
      </c>
      <c r="LYB846" s="15" t="s">
        <v>1784</v>
      </c>
      <c r="LYC846" s="15" t="s">
        <v>1784</v>
      </c>
      <c r="LYD846" s="15" t="s">
        <v>1784</v>
      </c>
      <c r="LYE846" s="15" t="s">
        <v>1784</v>
      </c>
      <c r="LYF846" s="15" t="s">
        <v>1784</v>
      </c>
      <c r="LYG846" s="15" t="s">
        <v>1784</v>
      </c>
      <c r="LYH846" s="15" t="s">
        <v>1784</v>
      </c>
      <c r="LYI846" s="15" t="s">
        <v>1784</v>
      </c>
      <c r="LYJ846" s="15" t="s">
        <v>1784</v>
      </c>
      <c r="LYK846" s="15" t="s">
        <v>1784</v>
      </c>
      <c r="LYL846" s="15" t="s">
        <v>1784</v>
      </c>
      <c r="LYM846" s="15" t="s">
        <v>1784</v>
      </c>
      <c r="LYN846" s="15" t="s">
        <v>1784</v>
      </c>
      <c r="LYO846" s="15" t="s">
        <v>1784</v>
      </c>
      <c r="LYP846" s="15" t="s">
        <v>1784</v>
      </c>
      <c r="LYQ846" s="15" t="s">
        <v>1784</v>
      </c>
      <c r="LYR846" s="15" t="s">
        <v>1784</v>
      </c>
      <c r="LYS846" s="15" t="s">
        <v>1784</v>
      </c>
      <c r="LYT846" s="15" t="s">
        <v>1784</v>
      </c>
      <c r="LYU846" s="15" t="s">
        <v>1784</v>
      </c>
      <c r="LYV846" s="15" t="s">
        <v>1784</v>
      </c>
      <c r="LYW846" s="15" t="s">
        <v>1784</v>
      </c>
      <c r="LYX846" s="15" t="s">
        <v>1784</v>
      </c>
      <c r="LYY846" s="15" t="s">
        <v>1784</v>
      </c>
      <c r="LYZ846" s="15" t="s">
        <v>1784</v>
      </c>
      <c r="LZA846" s="15" t="s">
        <v>1784</v>
      </c>
      <c r="LZB846" s="15" t="s">
        <v>1784</v>
      </c>
      <c r="LZC846" s="15" t="s">
        <v>1784</v>
      </c>
      <c r="LZD846" s="15" t="s">
        <v>1784</v>
      </c>
      <c r="LZE846" s="15" t="s">
        <v>1784</v>
      </c>
      <c r="LZF846" s="15" t="s">
        <v>1784</v>
      </c>
      <c r="LZG846" s="15" t="s">
        <v>1784</v>
      </c>
      <c r="LZH846" s="15" t="s">
        <v>1784</v>
      </c>
      <c r="LZI846" s="15" t="s">
        <v>1784</v>
      </c>
      <c r="LZJ846" s="15" t="s">
        <v>1784</v>
      </c>
      <c r="LZK846" s="15" t="s">
        <v>1784</v>
      </c>
      <c r="LZL846" s="15" t="s">
        <v>1784</v>
      </c>
      <c r="LZM846" s="15" t="s">
        <v>1784</v>
      </c>
      <c r="LZN846" s="15" t="s">
        <v>1784</v>
      </c>
      <c r="LZO846" s="15" t="s">
        <v>1784</v>
      </c>
      <c r="LZP846" s="15" t="s">
        <v>1784</v>
      </c>
      <c r="LZQ846" s="15" t="s">
        <v>1784</v>
      </c>
      <c r="LZR846" s="15" t="s">
        <v>1784</v>
      </c>
      <c r="LZS846" s="15" t="s">
        <v>1784</v>
      </c>
      <c r="LZT846" s="15" t="s">
        <v>1784</v>
      </c>
      <c r="LZU846" s="15" t="s">
        <v>1784</v>
      </c>
      <c r="LZV846" s="15" t="s">
        <v>1784</v>
      </c>
      <c r="LZW846" s="15" t="s">
        <v>1784</v>
      </c>
      <c r="LZX846" s="15" t="s">
        <v>1784</v>
      </c>
      <c r="LZY846" s="15" t="s">
        <v>1784</v>
      </c>
      <c r="LZZ846" s="15" t="s">
        <v>1784</v>
      </c>
      <c r="MAA846" s="15" t="s">
        <v>1784</v>
      </c>
      <c r="MAB846" s="15" t="s">
        <v>1784</v>
      </c>
      <c r="MAC846" s="15" t="s">
        <v>1784</v>
      </c>
      <c r="MAD846" s="15" t="s">
        <v>1784</v>
      </c>
      <c r="MAE846" s="15" t="s">
        <v>1784</v>
      </c>
      <c r="MAF846" s="15" t="s">
        <v>1784</v>
      </c>
      <c r="MAG846" s="15" t="s">
        <v>1784</v>
      </c>
      <c r="MAH846" s="15" t="s">
        <v>1784</v>
      </c>
      <c r="MAI846" s="15" t="s">
        <v>1784</v>
      </c>
      <c r="MAJ846" s="15" t="s">
        <v>1784</v>
      </c>
      <c r="MAK846" s="15" t="s">
        <v>1784</v>
      </c>
      <c r="MAL846" s="15" t="s">
        <v>1784</v>
      </c>
      <c r="MAM846" s="15" t="s">
        <v>1784</v>
      </c>
      <c r="MAN846" s="15" t="s">
        <v>1784</v>
      </c>
      <c r="MAO846" s="15" t="s">
        <v>1784</v>
      </c>
      <c r="MAP846" s="15" t="s">
        <v>1784</v>
      </c>
      <c r="MAQ846" s="15" t="s">
        <v>1784</v>
      </c>
      <c r="MAR846" s="15" t="s">
        <v>1784</v>
      </c>
      <c r="MAS846" s="15" t="s">
        <v>1784</v>
      </c>
      <c r="MAT846" s="15" t="s">
        <v>1784</v>
      </c>
      <c r="MAU846" s="15" t="s">
        <v>1784</v>
      </c>
      <c r="MAV846" s="15" t="s">
        <v>1784</v>
      </c>
      <c r="MAW846" s="15" t="s">
        <v>1784</v>
      </c>
      <c r="MAX846" s="15" t="s">
        <v>1784</v>
      </c>
      <c r="MAY846" s="15" t="s">
        <v>1784</v>
      </c>
      <c r="MAZ846" s="15" t="s">
        <v>1784</v>
      </c>
      <c r="MBA846" s="15" t="s">
        <v>1784</v>
      </c>
      <c r="MBB846" s="15" t="s">
        <v>1784</v>
      </c>
      <c r="MBC846" s="15" t="s">
        <v>1784</v>
      </c>
      <c r="MBD846" s="15" t="s">
        <v>1784</v>
      </c>
      <c r="MBE846" s="15" t="s">
        <v>1784</v>
      </c>
      <c r="MBF846" s="15" t="s">
        <v>1784</v>
      </c>
      <c r="MBG846" s="15" t="s">
        <v>1784</v>
      </c>
      <c r="MBH846" s="15" t="s">
        <v>1784</v>
      </c>
      <c r="MBI846" s="15" t="s">
        <v>1784</v>
      </c>
      <c r="MBJ846" s="15" t="s">
        <v>1784</v>
      </c>
      <c r="MBK846" s="15" t="s">
        <v>1784</v>
      </c>
      <c r="MBL846" s="15" t="s">
        <v>1784</v>
      </c>
      <c r="MBM846" s="15" t="s">
        <v>1784</v>
      </c>
      <c r="MBN846" s="15" t="s">
        <v>1784</v>
      </c>
      <c r="MBO846" s="15" t="s">
        <v>1784</v>
      </c>
      <c r="MBP846" s="15" t="s">
        <v>1784</v>
      </c>
      <c r="MBQ846" s="15" t="s">
        <v>1784</v>
      </c>
      <c r="MBR846" s="15" t="s">
        <v>1784</v>
      </c>
      <c r="MBS846" s="15" t="s">
        <v>1784</v>
      </c>
      <c r="MBT846" s="15" t="s">
        <v>1784</v>
      </c>
      <c r="MBU846" s="15" t="s">
        <v>1784</v>
      </c>
      <c r="MBV846" s="15" t="s">
        <v>1784</v>
      </c>
      <c r="MBW846" s="15" t="s">
        <v>1784</v>
      </c>
      <c r="MBX846" s="15" t="s">
        <v>1784</v>
      </c>
      <c r="MBY846" s="15" t="s">
        <v>1784</v>
      </c>
      <c r="MBZ846" s="15" t="s">
        <v>1784</v>
      </c>
      <c r="MCA846" s="15" t="s">
        <v>1784</v>
      </c>
      <c r="MCB846" s="15" t="s">
        <v>1784</v>
      </c>
      <c r="MCC846" s="15" t="s">
        <v>1784</v>
      </c>
      <c r="MCD846" s="15" t="s">
        <v>1784</v>
      </c>
      <c r="MCE846" s="15" t="s">
        <v>1784</v>
      </c>
      <c r="MCF846" s="15" t="s">
        <v>1784</v>
      </c>
      <c r="MCG846" s="15" t="s">
        <v>1784</v>
      </c>
      <c r="MCH846" s="15" t="s">
        <v>1784</v>
      </c>
      <c r="MCI846" s="15" t="s">
        <v>1784</v>
      </c>
      <c r="MCJ846" s="15" t="s">
        <v>1784</v>
      </c>
      <c r="MCK846" s="15" t="s">
        <v>1784</v>
      </c>
      <c r="MCL846" s="15" t="s">
        <v>1784</v>
      </c>
      <c r="MCM846" s="15" t="s">
        <v>1784</v>
      </c>
      <c r="MCN846" s="15" t="s">
        <v>1784</v>
      </c>
      <c r="MCO846" s="15" t="s">
        <v>1784</v>
      </c>
      <c r="MCP846" s="15" t="s">
        <v>1784</v>
      </c>
      <c r="MCQ846" s="15" t="s">
        <v>1784</v>
      </c>
      <c r="MCR846" s="15" t="s">
        <v>1784</v>
      </c>
      <c r="MCS846" s="15" t="s">
        <v>1784</v>
      </c>
      <c r="MCT846" s="15" t="s">
        <v>1784</v>
      </c>
      <c r="MCU846" s="15" t="s">
        <v>1784</v>
      </c>
      <c r="MCV846" s="15" t="s">
        <v>1784</v>
      </c>
      <c r="MCW846" s="15" t="s">
        <v>1784</v>
      </c>
      <c r="MCX846" s="15" t="s">
        <v>1784</v>
      </c>
      <c r="MCY846" s="15" t="s">
        <v>1784</v>
      </c>
      <c r="MCZ846" s="15" t="s">
        <v>1784</v>
      </c>
      <c r="MDA846" s="15" t="s">
        <v>1784</v>
      </c>
      <c r="MDB846" s="15" t="s">
        <v>1784</v>
      </c>
      <c r="MDC846" s="15" t="s">
        <v>1784</v>
      </c>
      <c r="MDD846" s="15" t="s">
        <v>1784</v>
      </c>
      <c r="MDE846" s="15" t="s">
        <v>1784</v>
      </c>
      <c r="MDF846" s="15" t="s">
        <v>1784</v>
      </c>
      <c r="MDG846" s="15" t="s">
        <v>1784</v>
      </c>
      <c r="MDH846" s="15" t="s">
        <v>1784</v>
      </c>
      <c r="MDI846" s="15" t="s">
        <v>1784</v>
      </c>
      <c r="MDJ846" s="15" t="s">
        <v>1784</v>
      </c>
      <c r="MDK846" s="15" t="s">
        <v>1784</v>
      </c>
      <c r="MDL846" s="15" t="s">
        <v>1784</v>
      </c>
      <c r="MDM846" s="15" t="s">
        <v>1784</v>
      </c>
      <c r="MDN846" s="15" t="s">
        <v>1784</v>
      </c>
      <c r="MDO846" s="15" t="s">
        <v>1784</v>
      </c>
      <c r="MDP846" s="15" t="s">
        <v>1784</v>
      </c>
      <c r="MDQ846" s="15" t="s">
        <v>1784</v>
      </c>
      <c r="MDR846" s="15" t="s">
        <v>1784</v>
      </c>
      <c r="MDS846" s="15" t="s">
        <v>1784</v>
      </c>
      <c r="MDT846" s="15" t="s">
        <v>1784</v>
      </c>
      <c r="MDU846" s="15" t="s">
        <v>1784</v>
      </c>
      <c r="MDV846" s="15" t="s">
        <v>1784</v>
      </c>
      <c r="MDW846" s="15" t="s">
        <v>1784</v>
      </c>
      <c r="MDX846" s="15" t="s">
        <v>1784</v>
      </c>
      <c r="MDY846" s="15" t="s">
        <v>1784</v>
      </c>
      <c r="MDZ846" s="15" t="s">
        <v>1784</v>
      </c>
      <c r="MEA846" s="15" t="s">
        <v>1784</v>
      </c>
      <c r="MEB846" s="15" t="s">
        <v>1784</v>
      </c>
      <c r="MEC846" s="15" t="s">
        <v>1784</v>
      </c>
      <c r="MED846" s="15" t="s">
        <v>1784</v>
      </c>
      <c r="MEE846" s="15" t="s">
        <v>1784</v>
      </c>
      <c r="MEF846" s="15" t="s">
        <v>1784</v>
      </c>
      <c r="MEG846" s="15" t="s">
        <v>1784</v>
      </c>
      <c r="MEH846" s="15" t="s">
        <v>1784</v>
      </c>
      <c r="MEI846" s="15" t="s">
        <v>1784</v>
      </c>
      <c r="MEJ846" s="15" t="s">
        <v>1784</v>
      </c>
      <c r="MEK846" s="15" t="s">
        <v>1784</v>
      </c>
      <c r="MEL846" s="15" t="s">
        <v>1784</v>
      </c>
      <c r="MEM846" s="15" t="s">
        <v>1784</v>
      </c>
      <c r="MEN846" s="15" t="s">
        <v>1784</v>
      </c>
      <c r="MEO846" s="15" t="s">
        <v>1784</v>
      </c>
      <c r="MEP846" s="15" t="s">
        <v>1784</v>
      </c>
      <c r="MEQ846" s="15" t="s">
        <v>1784</v>
      </c>
      <c r="MER846" s="15" t="s">
        <v>1784</v>
      </c>
      <c r="MES846" s="15" t="s">
        <v>1784</v>
      </c>
      <c r="MET846" s="15" t="s">
        <v>1784</v>
      </c>
      <c r="MEU846" s="15" t="s">
        <v>1784</v>
      </c>
      <c r="MEV846" s="15" t="s">
        <v>1784</v>
      </c>
      <c r="MEW846" s="15" t="s">
        <v>1784</v>
      </c>
      <c r="MEX846" s="15" t="s">
        <v>1784</v>
      </c>
      <c r="MEY846" s="15" t="s">
        <v>1784</v>
      </c>
      <c r="MEZ846" s="15" t="s">
        <v>1784</v>
      </c>
      <c r="MFA846" s="15" t="s">
        <v>1784</v>
      </c>
      <c r="MFB846" s="15" t="s">
        <v>1784</v>
      </c>
      <c r="MFC846" s="15" t="s">
        <v>1784</v>
      </c>
      <c r="MFD846" s="15" t="s">
        <v>1784</v>
      </c>
      <c r="MFE846" s="15" t="s">
        <v>1784</v>
      </c>
      <c r="MFF846" s="15" t="s">
        <v>1784</v>
      </c>
      <c r="MFG846" s="15" t="s">
        <v>1784</v>
      </c>
      <c r="MFH846" s="15" t="s">
        <v>1784</v>
      </c>
      <c r="MFI846" s="15" t="s">
        <v>1784</v>
      </c>
      <c r="MFJ846" s="15" t="s">
        <v>1784</v>
      </c>
      <c r="MFK846" s="15" t="s">
        <v>1784</v>
      </c>
      <c r="MFL846" s="15" t="s">
        <v>1784</v>
      </c>
      <c r="MFM846" s="15" t="s">
        <v>1784</v>
      </c>
      <c r="MFN846" s="15" t="s">
        <v>1784</v>
      </c>
      <c r="MFO846" s="15" t="s">
        <v>1784</v>
      </c>
      <c r="MFP846" s="15" t="s">
        <v>1784</v>
      </c>
      <c r="MFQ846" s="15" t="s">
        <v>1784</v>
      </c>
      <c r="MFR846" s="15" t="s">
        <v>1784</v>
      </c>
      <c r="MFS846" s="15" t="s">
        <v>1784</v>
      </c>
      <c r="MFT846" s="15" t="s">
        <v>1784</v>
      </c>
      <c r="MFU846" s="15" t="s">
        <v>1784</v>
      </c>
      <c r="MFV846" s="15" t="s">
        <v>1784</v>
      </c>
      <c r="MFW846" s="15" t="s">
        <v>1784</v>
      </c>
      <c r="MFX846" s="15" t="s">
        <v>1784</v>
      </c>
      <c r="MFY846" s="15" t="s">
        <v>1784</v>
      </c>
      <c r="MFZ846" s="15" t="s">
        <v>1784</v>
      </c>
      <c r="MGA846" s="15" t="s">
        <v>1784</v>
      </c>
      <c r="MGB846" s="15" t="s">
        <v>1784</v>
      </c>
      <c r="MGC846" s="15" t="s">
        <v>1784</v>
      </c>
      <c r="MGD846" s="15" t="s">
        <v>1784</v>
      </c>
      <c r="MGE846" s="15" t="s">
        <v>1784</v>
      </c>
      <c r="MGF846" s="15" t="s">
        <v>1784</v>
      </c>
      <c r="MGG846" s="15" t="s">
        <v>1784</v>
      </c>
      <c r="MGH846" s="15" t="s">
        <v>1784</v>
      </c>
      <c r="MGI846" s="15" t="s">
        <v>1784</v>
      </c>
      <c r="MGJ846" s="15" t="s">
        <v>1784</v>
      </c>
      <c r="MGK846" s="15" t="s">
        <v>1784</v>
      </c>
      <c r="MGL846" s="15" t="s">
        <v>1784</v>
      </c>
      <c r="MGM846" s="15" t="s">
        <v>1784</v>
      </c>
      <c r="MGN846" s="15" t="s">
        <v>1784</v>
      </c>
      <c r="MGO846" s="15" t="s">
        <v>1784</v>
      </c>
      <c r="MGP846" s="15" t="s">
        <v>1784</v>
      </c>
      <c r="MGQ846" s="15" t="s">
        <v>1784</v>
      </c>
      <c r="MGR846" s="15" t="s">
        <v>1784</v>
      </c>
      <c r="MGS846" s="15" t="s">
        <v>1784</v>
      </c>
      <c r="MGT846" s="15" t="s">
        <v>1784</v>
      </c>
      <c r="MGU846" s="15" t="s">
        <v>1784</v>
      </c>
      <c r="MGV846" s="15" t="s">
        <v>1784</v>
      </c>
      <c r="MGW846" s="15" t="s">
        <v>1784</v>
      </c>
      <c r="MGX846" s="15" t="s">
        <v>1784</v>
      </c>
      <c r="MGY846" s="15" t="s">
        <v>1784</v>
      </c>
      <c r="MGZ846" s="15" t="s">
        <v>1784</v>
      </c>
      <c r="MHA846" s="15" t="s">
        <v>1784</v>
      </c>
      <c r="MHB846" s="15" t="s">
        <v>1784</v>
      </c>
      <c r="MHC846" s="15" t="s">
        <v>1784</v>
      </c>
      <c r="MHD846" s="15" t="s">
        <v>1784</v>
      </c>
      <c r="MHE846" s="15" t="s">
        <v>1784</v>
      </c>
      <c r="MHF846" s="15" t="s">
        <v>1784</v>
      </c>
      <c r="MHG846" s="15" t="s">
        <v>1784</v>
      </c>
      <c r="MHH846" s="15" t="s">
        <v>1784</v>
      </c>
      <c r="MHI846" s="15" t="s">
        <v>1784</v>
      </c>
      <c r="MHJ846" s="15" t="s">
        <v>1784</v>
      </c>
      <c r="MHK846" s="15" t="s">
        <v>1784</v>
      </c>
      <c r="MHL846" s="15" t="s">
        <v>1784</v>
      </c>
      <c r="MHM846" s="15" t="s">
        <v>1784</v>
      </c>
      <c r="MHN846" s="15" t="s">
        <v>1784</v>
      </c>
      <c r="MHO846" s="15" t="s">
        <v>1784</v>
      </c>
      <c r="MHP846" s="15" t="s">
        <v>1784</v>
      </c>
      <c r="MHQ846" s="15" t="s">
        <v>1784</v>
      </c>
      <c r="MHR846" s="15" t="s">
        <v>1784</v>
      </c>
      <c r="MHS846" s="15" t="s">
        <v>1784</v>
      </c>
      <c r="MHT846" s="15" t="s">
        <v>1784</v>
      </c>
      <c r="MHU846" s="15" t="s">
        <v>1784</v>
      </c>
      <c r="MHV846" s="15" t="s">
        <v>1784</v>
      </c>
      <c r="MHW846" s="15" t="s">
        <v>1784</v>
      </c>
      <c r="MHX846" s="15" t="s">
        <v>1784</v>
      </c>
      <c r="MHY846" s="15" t="s">
        <v>1784</v>
      </c>
      <c r="MHZ846" s="15" t="s">
        <v>1784</v>
      </c>
      <c r="MIA846" s="15" t="s">
        <v>1784</v>
      </c>
      <c r="MIB846" s="15" t="s">
        <v>1784</v>
      </c>
      <c r="MIC846" s="15" t="s">
        <v>1784</v>
      </c>
      <c r="MID846" s="15" t="s">
        <v>1784</v>
      </c>
      <c r="MIE846" s="15" t="s">
        <v>1784</v>
      </c>
      <c r="MIF846" s="15" t="s">
        <v>1784</v>
      </c>
      <c r="MIG846" s="15" t="s">
        <v>1784</v>
      </c>
      <c r="MIH846" s="15" t="s">
        <v>1784</v>
      </c>
      <c r="MII846" s="15" t="s">
        <v>1784</v>
      </c>
      <c r="MIJ846" s="15" t="s">
        <v>1784</v>
      </c>
      <c r="MIK846" s="15" t="s">
        <v>1784</v>
      </c>
      <c r="MIL846" s="15" t="s">
        <v>1784</v>
      </c>
      <c r="MIM846" s="15" t="s">
        <v>1784</v>
      </c>
      <c r="MIN846" s="15" t="s">
        <v>1784</v>
      </c>
      <c r="MIO846" s="15" t="s">
        <v>1784</v>
      </c>
      <c r="MIP846" s="15" t="s">
        <v>1784</v>
      </c>
      <c r="MIQ846" s="15" t="s">
        <v>1784</v>
      </c>
      <c r="MIR846" s="15" t="s">
        <v>1784</v>
      </c>
      <c r="MIS846" s="15" t="s">
        <v>1784</v>
      </c>
      <c r="MIT846" s="15" t="s">
        <v>1784</v>
      </c>
      <c r="MIU846" s="15" t="s">
        <v>1784</v>
      </c>
      <c r="MIV846" s="15" t="s">
        <v>1784</v>
      </c>
      <c r="MIW846" s="15" t="s">
        <v>1784</v>
      </c>
      <c r="MIX846" s="15" t="s">
        <v>1784</v>
      </c>
      <c r="MIY846" s="15" t="s">
        <v>1784</v>
      </c>
      <c r="MIZ846" s="15" t="s">
        <v>1784</v>
      </c>
      <c r="MJA846" s="15" t="s">
        <v>1784</v>
      </c>
      <c r="MJB846" s="15" t="s">
        <v>1784</v>
      </c>
      <c r="MJC846" s="15" t="s">
        <v>1784</v>
      </c>
      <c r="MJD846" s="15" t="s">
        <v>1784</v>
      </c>
      <c r="MJE846" s="15" t="s">
        <v>1784</v>
      </c>
      <c r="MJF846" s="15" t="s">
        <v>1784</v>
      </c>
      <c r="MJG846" s="15" t="s">
        <v>1784</v>
      </c>
      <c r="MJH846" s="15" t="s">
        <v>1784</v>
      </c>
      <c r="MJI846" s="15" t="s">
        <v>1784</v>
      </c>
      <c r="MJJ846" s="15" t="s">
        <v>1784</v>
      </c>
      <c r="MJK846" s="15" t="s">
        <v>1784</v>
      </c>
      <c r="MJL846" s="15" t="s">
        <v>1784</v>
      </c>
      <c r="MJM846" s="15" t="s">
        <v>1784</v>
      </c>
      <c r="MJN846" s="15" t="s">
        <v>1784</v>
      </c>
      <c r="MJO846" s="15" t="s">
        <v>1784</v>
      </c>
      <c r="MJP846" s="15" t="s">
        <v>1784</v>
      </c>
      <c r="MJQ846" s="15" t="s">
        <v>1784</v>
      </c>
      <c r="MJR846" s="15" t="s">
        <v>1784</v>
      </c>
      <c r="MJS846" s="15" t="s">
        <v>1784</v>
      </c>
      <c r="MJT846" s="15" t="s">
        <v>1784</v>
      </c>
      <c r="MJU846" s="15" t="s">
        <v>1784</v>
      </c>
      <c r="MJV846" s="15" t="s">
        <v>1784</v>
      </c>
      <c r="MJW846" s="15" t="s">
        <v>1784</v>
      </c>
      <c r="MJX846" s="15" t="s">
        <v>1784</v>
      </c>
      <c r="MJY846" s="15" t="s">
        <v>1784</v>
      </c>
      <c r="MJZ846" s="15" t="s">
        <v>1784</v>
      </c>
      <c r="MKA846" s="15" t="s">
        <v>1784</v>
      </c>
      <c r="MKB846" s="15" t="s">
        <v>1784</v>
      </c>
      <c r="MKC846" s="15" t="s">
        <v>1784</v>
      </c>
      <c r="MKD846" s="15" t="s">
        <v>1784</v>
      </c>
      <c r="MKE846" s="15" t="s">
        <v>1784</v>
      </c>
      <c r="MKF846" s="15" t="s">
        <v>1784</v>
      </c>
      <c r="MKG846" s="15" t="s">
        <v>1784</v>
      </c>
      <c r="MKH846" s="15" t="s">
        <v>1784</v>
      </c>
      <c r="MKI846" s="15" t="s">
        <v>1784</v>
      </c>
      <c r="MKJ846" s="15" t="s">
        <v>1784</v>
      </c>
      <c r="MKK846" s="15" t="s">
        <v>1784</v>
      </c>
      <c r="MKL846" s="15" t="s">
        <v>1784</v>
      </c>
      <c r="MKM846" s="15" t="s">
        <v>1784</v>
      </c>
      <c r="MKN846" s="15" t="s">
        <v>1784</v>
      </c>
      <c r="MKO846" s="15" t="s">
        <v>1784</v>
      </c>
      <c r="MKP846" s="15" t="s">
        <v>1784</v>
      </c>
      <c r="MKQ846" s="15" t="s">
        <v>1784</v>
      </c>
      <c r="MKR846" s="15" t="s">
        <v>1784</v>
      </c>
      <c r="MKS846" s="15" t="s">
        <v>1784</v>
      </c>
      <c r="MKT846" s="15" t="s">
        <v>1784</v>
      </c>
      <c r="MKU846" s="15" t="s">
        <v>1784</v>
      </c>
      <c r="MKV846" s="15" t="s">
        <v>1784</v>
      </c>
      <c r="MKW846" s="15" t="s">
        <v>1784</v>
      </c>
      <c r="MKX846" s="15" t="s">
        <v>1784</v>
      </c>
      <c r="MKY846" s="15" t="s">
        <v>1784</v>
      </c>
      <c r="MKZ846" s="15" t="s">
        <v>1784</v>
      </c>
      <c r="MLA846" s="15" t="s">
        <v>1784</v>
      </c>
      <c r="MLB846" s="15" t="s">
        <v>1784</v>
      </c>
      <c r="MLC846" s="15" t="s">
        <v>1784</v>
      </c>
      <c r="MLD846" s="15" t="s">
        <v>1784</v>
      </c>
      <c r="MLE846" s="15" t="s">
        <v>1784</v>
      </c>
      <c r="MLF846" s="15" t="s">
        <v>1784</v>
      </c>
      <c r="MLG846" s="15" t="s">
        <v>1784</v>
      </c>
      <c r="MLH846" s="15" t="s">
        <v>1784</v>
      </c>
      <c r="MLI846" s="15" t="s">
        <v>1784</v>
      </c>
      <c r="MLJ846" s="15" t="s">
        <v>1784</v>
      </c>
      <c r="MLK846" s="15" t="s">
        <v>1784</v>
      </c>
      <c r="MLL846" s="15" t="s">
        <v>1784</v>
      </c>
      <c r="MLM846" s="15" t="s">
        <v>1784</v>
      </c>
      <c r="MLN846" s="15" t="s">
        <v>1784</v>
      </c>
      <c r="MLO846" s="15" t="s">
        <v>1784</v>
      </c>
      <c r="MLP846" s="15" t="s">
        <v>1784</v>
      </c>
      <c r="MLQ846" s="15" t="s">
        <v>1784</v>
      </c>
      <c r="MLR846" s="15" t="s">
        <v>1784</v>
      </c>
      <c r="MLS846" s="15" t="s">
        <v>1784</v>
      </c>
      <c r="MLT846" s="15" t="s">
        <v>1784</v>
      </c>
      <c r="MLU846" s="15" t="s">
        <v>1784</v>
      </c>
      <c r="MLV846" s="15" t="s">
        <v>1784</v>
      </c>
      <c r="MLW846" s="15" t="s">
        <v>1784</v>
      </c>
      <c r="MLX846" s="15" t="s">
        <v>1784</v>
      </c>
      <c r="MLY846" s="15" t="s">
        <v>1784</v>
      </c>
      <c r="MLZ846" s="15" t="s">
        <v>1784</v>
      </c>
      <c r="MMA846" s="15" t="s">
        <v>1784</v>
      </c>
      <c r="MMB846" s="15" t="s">
        <v>1784</v>
      </c>
      <c r="MMC846" s="15" t="s">
        <v>1784</v>
      </c>
      <c r="MMD846" s="15" t="s">
        <v>1784</v>
      </c>
      <c r="MME846" s="15" t="s">
        <v>1784</v>
      </c>
      <c r="MMF846" s="15" t="s">
        <v>1784</v>
      </c>
      <c r="MMG846" s="15" t="s">
        <v>1784</v>
      </c>
      <c r="MMH846" s="15" t="s">
        <v>1784</v>
      </c>
      <c r="MMI846" s="15" t="s">
        <v>1784</v>
      </c>
      <c r="MMJ846" s="15" t="s">
        <v>1784</v>
      </c>
      <c r="MMK846" s="15" t="s">
        <v>1784</v>
      </c>
      <c r="MML846" s="15" t="s">
        <v>1784</v>
      </c>
      <c r="MMM846" s="15" t="s">
        <v>1784</v>
      </c>
      <c r="MMN846" s="15" t="s">
        <v>1784</v>
      </c>
      <c r="MMO846" s="15" t="s">
        <v>1784</v>
      </c>
      <c r="MMP846" s="15" t="s">
        <v>1784</v>
      </c>
      <c r="MMQ846" s="15" t="s">
        <v>1784</v>
      </c>
      <c r="MMR846" s="15" t="s">
        <v>1784</v>
      </c>
      <c r="MMS846" s="15" t="s">
        <v>1784</v>
      </c>
      <c r="MMT846" s="15" t="s">
        <v>1784</v>
      </c>
      <c r="MMU846" s="15" t="s">
        <v>1784</v>
      </c>
      <c r="MMV846" s="15" t="s">
        <v>1784</v>
      </c>
      <c r="MMW846" s="15" t="s">
        <v>1784</v>
      </c>
      <c r="MMX846" s="15" t="s">
        <v>1784</v>
      </c>
      <c r="MMY846" s="15" t="s">
        <v>1784</v>
      </c>
      <c r="MMZ846" s="15" t="s">
        <v>1784</v>
      </c>
      <c r="MNA846" s="15" t="s">
        <v>1784</v>
      </c>
      <c r="MNB846" s="15" t="s">
        <v>1784</v>
      </c>
      <c r="MNC846" s="15" t="s">
        <v>1784</v>
      </c>
      <c r="MND846" s="15" t="s">
        <v>1784</v>
      </c>
      <c r="MNE846" s="15" t="s">
        <v>1784</v>
      </c>
      <c r="MNF846" s="15" t="s">
        <v>1784</v>
      </c>
      <c r="MNG846" s="15" t="s">
        <v>1784</v>
      </c>
      <c r="MNH846" s="15" t="s">
        <v>1784</v>
      </c>
      <c r="MNI846" s="15" t="s">
        <v>1784</v>
      </c>
      <c r="MNJ846" s="15" t="s">
        <v>1784</v>
      </c>
      <c r="MNK846" s="15" t="s">
        <v>1784</v>
      </c>
      <c r="MNL846" s="15" t="s">
        <v>1784</v>
      </c>
      <c r="MNM846" s="15" t="s">
        <v>1784</v>
      </c>
      <c r="MNN846" s="15" t="s">
        <v>1784</v>
      </c>
      <c r="MNO846" s="15" t="s">
        <v>1784</v>
      </c>
      <c r="MNP846" s="15" t="s">
        <v>1784</v>
      </c>
      <c r="MNQ846" s="15" t="s">
        <v>1784</v>
      </c>
      <c r="MNR846" s="15" t="s">
        <v>1784</v>
      </c>
      <c r="MNS846" s="15" t="s">
        <v>1784</v>
      </c>
      <c r="MNT846" s="15" t="s">
        <v>1784</v>
      </c>
      <c r="MNU846" s="15" t="s">
        <v>1784</v>
      </c>
      <c r="MNV846" s="15" t="s">
        <v>1784</v>
      </c>
      <c r="MNW846" s="15" t="s">
        <v>1784</v>
      </c>
      <c r="MNX846" s="15" t="s">
        <v>1784</v>
      </c>
      <c r="MNY846" s="15" t="s">
        <v>1784</v>
      </c>
      <c r="MNZ846" s="15" t="s">
        <v>1784</v>
      </c>
      <c r="MOA846" s="15" t="s">
        <v>1784</v>
      </c>
      <c r="MOB846" s="15" t="s">
        <v>1784</v>
      </c>
      <c r="MOC846" s="15" t="s">
        <v>1784</v>
      </c>
      <c r="MOD846" s="15" t="s">
        <v>1784</v>
      </c>
      <c r="MOE846" s="15" t="s">
        <v>1784</v>
      </c>
      <c r="MOF846" s="15" t="s">
        <v>1784</v>
      </c>
      <c r="MOG846" s="15" t="s">
        <v>1784</v>
      </c>
      <c r="MOH846" s="15" t="s">
        <v>1784</v>
      </c>
      <c r="MOI846" s="15" t="s">
        <v>1784</v>
      </c>
      <c r="MOJ846" s="15" t="s">
        <v>1784</v>
      </c>
      <c r="MOK846" s="15" t="s">
        <v>1784</v>
      </c>
      <c r="MOL846" s="15" t="s">
        <v>1784</v>
      </c>
      <c r="MOM846" s="15" t="s">
        <v>1784</v>
      </c>
      <c r="MON846" s="15" t="s">
        <v>1784</v>
      </c>
      <c r="MOO846" s="15" t="s">
        <v>1784</v>
      </c>
      <c r="MOP846" s="15" t="s">
        <v>1784</v>
      </c>
      <c r="MOQ846" s="15" t="s">
        <v>1784</v>
      </c>
      <c r="MOR846" s="15" t="s">
        <v>1784</v>
      </c>
      <c r="MOS846" s="15" t="s">
        <v>1784</v>
      </c>
      <c r="MOT846" s="15" t="s">
        <v>1784</v>
      </c>
      <c r="MOU846" s="15" t="s">
        <v>1784</v>
      </c>
      <c r="MOV846" s="15" t="s">
        <v>1784</v>
      </c>
      <c r="MOW846" s="15" t="s">
        <v>1784</v>
      </c>
      <c r="MOX846" s="15" t="s">
        <v>1784</v>
      </c>
      <c r="MOY846" s="15" t="s">
        <v>1784</v>
      </c>
      <c r="MOZ846" s="15" t="s">
        <v>1784</v>
      </c>
      <c r="MPA846" s="15" t="s">
        <v>1784</v>
      </c>
      <c r="MPB846" s="15" t="s">
        <v>1784</v>
      </c>
      <c r="MPC846" s="15" t="s">
        <v>1784</v>
      </c>
      <c r="MPD846" s="15" t="s">
        <v>1784</v>
      </c>
      <c r="MPE846" s="15" t="s">
        <v>1784</v>
      </c>
      <c r="MPF846" s="15" t="s">
        <v>1784</v>
      </c>
      <c r="MPG846" s="15" t="s">
        <v>1784</v>
      </c>
      <c r="MPH846" s="15" t="s">
        <v>1784</v>
      </c>
      <c r="MPI846" s="15" t="s">
        <v>1784</v>
      </c>
      <c r="MPJ846" s="15" t="s">
        <v>1784</v>
      </c>
      <c r="MPK846" s="15" t="s">
        <v>1784</v>
      </c>
      <c r="MPL846" s="15" t="s">
        <v>1784</v>
      </c>
      <c r="MPM846" s="15" t="s">
        <v>1784</v>
      </c>
      <c r="MPN846" s="15" t="s">
        <v>1784</v>
      </c>
      <c r="MPO846" s="15" t="s">
        <v>1784</v>
      </c>
      <c r="MPP846" s="15" t="s">
        <v>1784</v>
      </c>
      <c r="MPQ846" s="15" t="s">
        <v>1784</v>
      </c>
      <c r="MPR846" s="15" t="s">
        <v>1784</v>
      </c>
      <c r="MPS846" s="15" t="s">
        <v>1784</v>
      </c>
      <c r="MPT846" s="15" t="s">
        <v>1784</v>
      </c>
      <c r="MPU846" s="15" t="s">
        <v>1784</v>
      </c>
      <c r="MPV846" s="15" t="s">
        <v>1784</v>
      </c>
      <c r="MPW846" s="15" t="s">
        <v>1784</v>
      </c>
      <c r="MPX846" s="15" t="s">
        <v>1784</v>
      </c>
      <c r="MPY846" s="15" t="s">
        <v>1784</v>
      </c>
      <c r="MPZ846" s="15" t="s">
        <v>1784</v>
      </c>
      <c r="MQA846" s="15" t="s">
        <v>1784</v>
      </c>
      <c r="MQB846" s="15" t="s">
        <v>1784</v>
      </c>
      <c r="MQC846" s="15" t="s">
        <v>1784</v>
      </c>
      <c r="MQD846" s="15" t="s">
        <v>1784</v>
      </c>
      <c r="MQE846" s="15" t="s">
        <v>1784</v>
      </c>
      <c r="MQF846" s="15" t="s">
        <v>1784</v>
      </c>
      <c r="MQG846" s="15" t="s">
        <v>1784</v>
      </c>
      <c r="MQH846" s="15" t="s">
        <v>1784</v>
      </c>
      <c r="MQI846" s="15" t="s">
        <v>1784</v>
      </c>
      <c r="MQJ846" s="15" t="s">
        <v>1784</v>
      </c>
      <c r="MQK846" s="15" t="s">
        <v>1784</v>
      </c>
      <c r="MQL846" s="15" t="s">
        <v>1784</v>
      </c>
      <c r="MQM846" s="15" t="s">
        <v>1784</v>
      </c>
      <c r="MQN846" s="15" t="s">
        <v>1784</v>
      </c>
      <c r="MQO846" s="15" t="s">
        <v>1784</v>
      </c>
      <c r="MQP846" s="15" t="s">
        <v>1784</v>
      </c>
      <c r="MQQ846" s="15" t="s">
        <v>1784</v>
      </c>
      <c r="MQR846" s="15" t="s">
        <v>1784</v>
      </c>
      <c r="MQS846" s="15" t="s">
        <v>1784</v>
      </c>
      <c r="MQT846" s="15" t="s">
        <v>1784</v>
      </c>
      <c r="MQU846" s="15" t="s">
        <v>1784</v>
      </c>
      <c r="MQV846" s="15" t="s">
        <v>1784</v>
      </c>
      <c r="MQW846" s="15" t="s">
        <v>1784</v>
      </c>
      <c r="MQX846" s="15" t="s">
        <v>1784</v>
      </c>
      <c r="MQY846" s="15" t="s">
        <v>1784</v>
      </c>
      <c r="MQZ846" s="15" t="s">
        <v>1784</v>
      </c>
      <c r="MRA846" s="15" t="s">
        <v>1784</v>
      </c>
      <c r="MRB846" s="15" t="s">
        <v>1784</v>
      </c>
      <c r="MRC846" s="15" t="s">
        <v>1784</v>
      </c>
      <c r="MRD846" s="15" t="s">
        <v>1784</v>
      </c>
      <c r="MRE846" s="15" t="s">
        <v>1784</v>
      </c>
      <c r="MRF846" s="15" t="s">
        <v>1784</v>
      </c>
      <c r="MRG846" s="15" t="s">
        <v>1784</v>
      </c>
      <c r="MRH846" s="15" t="s">
        <v>1784</v>
      </c>
      <c r="MRI846" s="15" t="s">
        <v>1784</v>
      </c>
      <c r="MRJ846" s="15" t="s">
        <v>1784</v>
      </c>
      <c r="MRK846" s="15" t="s">
        <v>1784</v>
      </c>
      <c r="MRL846" s="15" t="s">
        <v>1784</v>
      </c>
      <c r="MRM846" s="15" t="s">
        <v>1784</v>
      </c>
      <c r="MRN846" s="15" t="s">
        <v>1784</v>
      </c>
      <c r="MRO846" s="15" t="s">
        <v>1784</v>
      </c>
      <c r="MRP846" s="15" t="s">
        <v>1784</v>
      </c>
      <c r="MRQ846" s="15" t="s">
        <v>1784</v>
      </c>
      <c r="MRR846" s="15" t="s">
        <v>1784</v>
      </c>
      <c r="MRS846" s="15" t="s">
        <v>1784</v>
      </c>
      <c r="MRT846" s="15" t="s">
        <v>1784</v>
      </c>
      <c r="MRU846" s="15" t="s">
        <v>1784</v>
      </c>
      <c r="MRV846" s="15" t="s">
        <v>1784</v>
      </c>
      <c r="MRW846" s="15" t="s">
        <v>1784</v>
      </c>
      <c r="MRX846" s="15" t="s">
        <v>1784</v>
      </c>
      <c r="MRY846" s="15" t="s">
        <v>1784</v>
      </c>
      <c r="MRZ846" s="15" t="s">
        <v>1784</v>
      </c>
      <c r="MSA846" s="15" t="s">
        <v>1784</v>
      </c>
      <c r="MSB846" s="15" t="s">
        <v>1784</v>
      </c>
      <c r="MSC846" s="15" t="s">
        <v>1784</v>
      </c>
      <c r="MSD846" s="15" t="s">
        <v>1784</v>
      </c>
      <c r="MSE846" s="15" t="s">
        <v>1784</v>
      </c>
      <c r="MSF846" s="15" t="s">
        <v>1784</v>
      </c>
      <c r="MSG846" s="15" t="s">
        <v>1784</v>
      </c>
      <c r="MSH846" s="15" t="s">
        <v>1784</v>
      </c>
      <c r="MSI846" s="15" t="s">
        <v>1784</v>
      </c>
      <c r="MSJ846" s="15" t="s">
        <v>1784</v>
      </c>
      <c r="MSK846" s="15" t="s">
        <v>1784</v>
      </c>
      <c r="MSL846" s="15" t="s">
        <v>1784</v>
      </c>
      <c r="MSM846" s="15" t="s">
        <v>1784</v>
      </c>
      <c r="MSN846" s="15" t="s">
        <v>1784</v>
      </c>
      <c r="MSO846" s="15" t="s">
        <v>1784</v>
      </c>
      <c r="MSP846" s="15" t="s">
        <v>1784</v>
      </c>
      <c r="MSQ846" s="15" t="s">
        <v>1784</v>
      </c>
      <c r="MSR846" s="15" t="s">
        <v>1784</v>
      </c>
      <c r="MSS846" s="15" t="s">
        <v>1784</v>
      </c>
      <c r="MST846" s="15" t="s">
        <v>1784</v>
      </c>
      <c r="MSU846" s="15" t="s">
        <v>1784</v>
      </c>
      <c r="MSV846" s="15" t="s">
        <v>1784</v>
      </c>
      <c r="MSW846" s="15" t="s">
        <v>1784</v>
      </c>
      <c r="MSX846" s="15" t="s">
        <v>1784</v>
      </c>
      <c r="MSY846" s="15" t="s">
        <v>1784</v>
      </c>
      <c r="MSZ846" s="15" t="s">
        <v>1784</v>
      </c>
      <c r="MTA846" s="15" t="s">
        <v>1784</v>
      </c>
      <c r="MTB846" s="15" t="s">
        <v>1784</v>
      </c>
      <c r="MTC846" s="15" t="s">
        <v>1784</v>
      </c>
      <c r="MTD846" s="15" t="s">
        <v>1784</v>
      </c>
      <c r="MTE846" s="15" t="s">
        <v>1784</v>
      </c>
      <c r="MTF846" s="15" t="s">
        <v>1784</v>
      </c>
      <c r="MTG846" s="15" t="s">
        <v>1784</v>
      </c>
      <c r="MTH846" s="15" t="s">
        <v>1784</v>
      </c>
      <c r="MTI846" s="15" t="s">
        <v>1784</v>
      </c>
      <c r="MTJ846" s="15" t="s">
        <v>1784</v>
      </c>
      <c r="MTK846" s="15" t="s">
        <v>1784</v>
      </c>
      <c r="MTL846" s="15" t="s">
        <v>1784</v>
      </c>
      <c r="MTM846" s="15" t="s">
        <v>1784</v>
      </c>
      <c r="MTN846" s="15" t="s">
        <v>1784</v>
      </c>
      <c r="MTO846" s="15" t="s">
        <v>1784</v>
      </c>
      <c r="MTP846" s="15" t="s">
        <v>1784</v>
      </c>
      <c r="MTQ846" s="15" t="s">
        <v>1784</v>
      </c>
      <c r="MTR846" s="15" t="s">
        <v>1784</v>
      </c>
      <c r="MTS846" s="15" t="s">
        <v>1784</v>
      </c>
      <c r="MTT846" s="15" t="s">
        <v>1784</v>
      </c>
      <c r="MTU846" s="15" t="s">
        <v>1784</v>
      </c>
      <c r="MTV846" s="15" t="s">
        <v>1784</v>
      </c>
      <c r="MTW846" s="15" t="s">
        <v>1784</v>
      </c>
      <c r="MTX846" s="15" t="s">
        <v>1784</v>
      </c>
      <c r="MTY846" s="15" t="s">
        <v>1784</v>
      </c>
      <c r="MTZ846" s="15" t="s">
        <v>1784</v>
      </c>
      <c r="MUA846" s="15" t="s">
        <v>1784</v>
      </c>
      <c r="MUB846" s="15" t="s">
        <v>1784</v>
      </c>
      <c r="MUC846" s="15" t="s">
        <v>1784</v>
      </c>
      <c r="MUD846" s="15" t="s">
        <v>1784</v>
      </c>
      <c r="MUE846" s="15" t="s">
        <v>1784</v>
      </c>
      <c r="MUF846" s="15" t="s">
        <v>1784</v>
      </c>
      <c r="MUG846" s="15" t="s">
        <v>1784</v>
      </c>
      <c r="MUH846" s="15" t="s">
        <v>1784</v>
      </c>
      <c r="MUI846" s="15" t="s">
        <v>1784</v>
      </c>
      <c r="MUJ846" s="15" t="s">
        <v>1784</v>
      </c>
      <c r="MUK846" s="15" t="s">
        <v>1784</v>
      </c>
      <c r="MUL846" s="15" t="s">
        <v>1784</v>
      </c>
      <c r="MUM846" s="15" t="s">
        <v>1784</v>
      </c>
      <c r="MUN846" s="15" t="s">
        <v>1784</v>
      </c>
      <c r="MUO846" s="15" t="s">
        <v>1784</v>
      </c>
      <c r="MUP846" s="15" t="s">
        <v>1784</v>
      </c>
      <c r="MUQ846" s="15" t="s">
        <v>1784</v>
      </c>
      <c r="MUR846" s="15" t="s">
        <v>1784</v>
      </c>
      <c r="MUS846" s="15" t="s">
        <v>1784</v>
      </c>
      <c r="MUT846" s="15" t="s">
        <v>1784</v>
      </c>
      <c r="MUU846" s="15" t="s">
        <v>1784</v>
      </c>
      <c r="MUV846" s="15" t="s">
        <v>1784</v>
      </c>
      <c r="MUW846" s="15" t="s">
        <v>1784</v>
      </c>
      <c r="MUX846" s="15" t="s">
        <v>1784</v>
      </c>
      <c r="MUY846" s="15" t="s">
        <v>1784</v>
      </c>
      <c r="MUZ846" s="15" t="s">
        <v>1784</v>
      </c>
      <c r="MVA846" s="15" t="s">
        <v>1784</v>
      </c>
      <c r="MVB846" s="15" t="s">
        <v>1784</v>
      </c>
      <c r="MVC846" s="15" t="s">
        <v>1784</v>
      </c>
      <c r="MVD846" s="15" t="s">
        <v>1784</v>
      </c>
      <c r="MVE846" s="15" t="s">
        <v>1784</v>
      </c>
      <c r="MVF846" s="15" t="s">
        <v>1784</v>
      </c>
      <c r="MVG846" s="15" t="s">
        <v>1784</v>
      </c>
      <c r="MVH846" s="15" t="s">
        <v>1784</v>
      </c>
      <c r="MVI846" s="15" t="s">
        <v>1784</v>
      </c>
      <c r="MVJ846" s="15" t="s">
        <v>1784</v>
      </c>
      <c r="MVK846" s="15" t="s">
        <v>1784</v>
      </c>
      <c r="MVL846" s="15" t="s">
        <v>1784</v>
      </c>
      <c r="MVM846" s="15" t="s">
        <v>1784</v>
      </c>
      <c r="MVN846" s="15" t="s">
        <v>1784</v>
      </c>
      <c r="MVO846" s="15" t="s">
        <v>1784</v>
      </c>
      <c r="MVP846" s="15" t="s">
        <v>1784</v>
      </c>
      <c r="MVQ846" s="15" t="s">
        <v>1784</v>
      </c>
      <c r="MVR846" s="15" t="s">
        <v>1784</v>
      </c>
      <c r="MVS846" s="15" t="s">
        <v>1784</v>
      </c>
      <c r="MVT846" s="15" t="s">
        <v>1784</v>
      </c>
      <c r="MVU846" s="15" t="s">
        <v>1784</v>
      </c>
      <c r="MVV846" s="15" t="s">
        <v>1784</v>
      </c>
      <c r="MVW846" s="15" t="s">
        <v>1784</v>
      </c>
      <c r="MVX846" s="15" t="s">
        <v>1784</v>
      </c>
      <c r="MVY846" s="15" t="s">
        <v>1784</v>
      </c>
      <c r="MVZ846" s="15" t="s">
        <v>1784</v>
      </c>
      <c r="MWA846" s="15" t="s">
        <v>1784</v>
      </c>
      <c r="MWB846" s="15" t="s">
        <v>1784</v>
      </c>
      <c r="MWC846" s="15" t="s">
        <v>1784</v>
      </c>
      <c r="MWD846" s="15" t="s">
        <v>1784</v>
      </c>
      <c r="MWE846" s="15" t="s">
        <v>1784</v>
      </c>
      <c r="MWF846" s="15" t="s">
        <v>1784</v>
      </c>
      <c r="MWG846" s="15" t="s">
        <v>1784</v>
      </c>
      <c r="MWH846" s="15" t="s">
        <v>1784</v>
      </c>
      <c r="MWI846" s="15" t="s">
        <v>1784</v>
      </c>
      <c r="MWJ846" s="15" t="s">
        <v>1784</v>
      </c>
      <c r="MWK846" s="15" t="s">
        <v>1784</v>
      </c>
      <c r="MWL846" s="15" t="s">
        <v>1784</v>
      </c>
      <c r="MWM846" s="15" t="s">
        <v>1784</v>
      </c>
      <c r="MWN846" s="15" t="s">
        <v>1784</v>
      </c>
      <c r="MWO846" s="15" t="s">
        <v>1784</v>
      </c>
      <c r="MWP846" s="15" t="s">
        <v>1784</v>
      </c>
      <c r="MWQ846" s="15" t="s">
        <v>1784</v>
      </c>
      <c r="MWR846" s="15" t="s">
        <v>1784</v>
      </c>
      <c r="MWS846" s="15" t="s">
        <v>1784</v>
      </c>
      <c r="MWT846" s="15" t="s">
        <v>1784</v>
      </c>
      <c r="MWU846" s="15" t="s">
        <v>1784</v>
      </c>
      <c r="MWV846" s="15" t="s">
        <v>1784</v>
      </c>
      <c r="MWW846" s="15" t="s">
        <v>1784</v>
      </c>
      <c r="MWX846" s="15" t="s">
        <v>1784</v>
      </c>
      <c r="MWY846" s="15" t="s">
        <v>1784</v>
      </c>
      <c r="MWZ846" s="15" t="s">
        <v>1784</v>
      </c>
      <c r="MXA846" s="15" t="s">
        <v>1784</v>
      </c>
      <c r="MXB846" s="15" t="s">
        <v>1784</v>
      </c>
      <c r="MXC846" s="15" t="s">
        <v>1784</v>
      </c>
      <c r="MXD846" s="15" t="s">
        <v>1784</v>
      </c>
      <c r="MXE846" s="15" t="s">
        <v>1784</v>
      </c>
      <c r="MXF846" s="15" t="s">
        <v>1784</v>
      </c>
      <c r="MXG846" s="15" t="s">
        <v>1784</v>
      </c>
      <c r="MXH846" s="15" t="s">
        <v>1784</v>
      </c>
      <c r="MXI846" s="15" t="s">
        <v>1784</v>
      </c>
      <c r="MXJ846" s="15" t="s">
        <v>1784</v>
      </c>
      <c r="MXK846" s="15" t="s">
        <v>1784</v>
      </c>
      <c r="MXL846" s="15" t="s">
        <v>1784</v>
      </c>
      <c r="MXM846" s="15" t="s">
        <v>1784</v>
      </c>
      <c r="MXN846" s="15" t="s">
        <v>1784</v>
      </c>
      <c r="MXO846" s="15" t="s">
        <v>1784</v>
      </c>
      <c r="MXP846" s="15" t="s">
        <v>1784</v>
      </c>
      <c r="MXQ846" s="15" t="s">
        <v>1784</v>
      </c>
      <c r="MXR846" s="15" t="s">
        <v>1784</v>
      </c>
      <c r="MXS846" s="15" t="s">
        <v>1784</v>
      </c>
      <c r="MXT846" s="15" t="s">
        <v>1784</v>
      </c>
      <c r="MXU846" s="15" t="s">
        <v>1784</v>
      </c>
      <c r="MXV846" s="15" t="s">
        <v>1784</v>
      </c>
      <c r="MXW846" s="15" t="s">
        <v>1784</v>
      </c>
      <c r="MXX846" s="15" t="s">
        <v>1784</v>
      </c>
      <c r="MXY846" s="15" t="s">
        <v>1784</v>
      </c>
      <c r="MXZ846" s="15" t="s">
        <v>1784</v>
      </c>
      <c r="MYA846" s="15" t="s">
        <v>1784</v>
      </c>
      <c r="MYB846" s="15" t="s">
        <v>1784</v>
      </c>
      <c r="MYC846" s="15" t="s">
        <v>1784</v>
      </c>
      <c r="MYD846" s="15" t="s">
        <v>1784</v>
      </c>
      <c r="MYE846" s="15" t="s">
        <v>1784</v>
      </c>
      <c r="MYF846" s="15" t="s">
        <v>1784</v>
      </c>
      <c r="MYG846" s="15" t="s">
        <v>1784</v>
      </c>
      <c r="MYH846" s="15" t="s">
        <v>1784</v>
      </c>
      <c r="MYI846" s="15" t="s">
        <v>1784</v>
      </c>
      <c r="MYJ846" s="15" t="s">
        <v>1784</v>
      </c>
      <c r="MYK846" s="15" t="s">
        <v>1784</v>
      </c>
      <c r="MYL846" s="15" t="s">
        <v>1784</v>
      </c>
      <c r="MYM846" s="15" t="s">
        <v>1784</v>
      </c>
      <c r="MYN846" s="15" t="s">
        <v>1784</v>
      </c>
      <c r="MYO846" s="15" t="s">
        <v>1784</v>
      </c>
      <c r="MYP846" s="15" t="s">
        <v>1784</v>
      </c>
      <c r="MYQ846" s="15" t="s">
        <v>1784</v>
      </c>
      <c r="MYR846" s="15" t="s">
        <v>1784</v>
      </c>
      <c r="MYS846" s="15" t="s">
        <v>1784</v>
      </c>
      <c r="MYT846" s="15" t="s">
        <v>1784</v>
      </c>
      <c r="MYU846" s="15" t="s">
        <v>1784</v>
      </c>
      <c r="MYV846" s="15" t="s">
        <v>1784</v>
      </c>
      <c r="MYW846" s="15" t="s">
        <v>1784</v>
      </c>
      <c r="MYX846" s="15" t="s">
        <v>1784</v>
      </c>
      <c r="MYY846" s="15" t="s">
        <v>1784</v>
      </c>
      <c r="MYZ846" s="15" t="s">
        <v>1784</v>
      </c>
      <c r="MZA846" s="15" t="s">
        <v>1784</v>
      </c>
      <c r="MZB846" s="15" t="s">
        <v>1784</v>
      </c>
      <c r="MZC846" s="15" t="s">
        <v>1784</v>
      </c>
      <c r="MZD846" s="15" t="s">
        <v>1784</v>
      </c>
      <c r="MZE846" s="15" t="s">
        <v>1784</v>
      </c>
      <c r="MZF846" s="15" t="s">
        <v>1784</v>
      </c>
      <c r="MZG846" s="15" t="s">
        <v>1784</v>
      </c>
      <c r="MZH846" s="15" t="s">
        <v>1784</v>
      </c>
      <c r="MZI846" s="15" t="s">
        <v>1784</v>
      </c>
      <c r="MZJ846" s="15" t="s">
        <v>1784</v>
      </c>
      <c r="MZK846" s="15" t="s">
        <v>1784</v>
      </c>
      <c r="MZL846" s="15" t="s">
        <v>1784</v>
      </c>
      <c r="MZM846" s="15" t="s">
        <v>1784</v>
      </c>
      <c r="MZN846" s="15" t="s">
        <v>1784</v>
      </c>
      <c r="MZO846" s="15" t="s">
        <v>1784</v>
      </c>
      <c r="MZP846" s="15" t="s">
        <v>1784</v>
      </c>
      <c r="MZQ846" s="15" t="s">
        <v>1784</v>
      </c>
      <c r="MZR846" s="15" t="s">
        <v>1784</v>
      </c>
      <c r="MZS846" s="15" t="s">
        <v>1784</v>
      </c>
      <c r="MZT846" s="15" t="s">
        <v>1784</v>
      </c>
      <c r="MZU846" s="15" t="s">
        <v>1784</v>
      </c>
      <c r="MZV846" s="15" t="s">
        <v>1784</v>
      </c>
      <c r="MZW846" s="15" t="s">
        <v>1784</v>
      </c>
      <c r="MZX846" s="15" t="s">
        <v>1784</v>
      </c>
      <c r="MZY846" s="15" t="s">
        <v>1784</v>
      </c>
      <c r="MZZ846" s="15" t="s">
        <v>1784</v>
      </c>
      <c r="NAA846" s="15" t="s">
        <v>1784</v>
      </c>
      <c r="NAB846" s="15" t="s">
        <v>1784</v>
      </c>
      <c r="NAC846" s="15" t="s">
        <v>1784</v>
      </c>
      <c r="NAD846" s="15" t="s">
        <v>1784</v>
      </c>
      <c r="NAE846" s="15" t="s">
        <v>1784</v>
      </c>
      <c r="NAF846" s="15" t="s">
        <v>1784</v>
      </c>
      <c r="NAG846" s="15" t="s">
        <v>1784</v>
      </c>
      <c r="NAH846" s="15" t="s">
        <v>1784</v>
      </c>
      <c r="NAI846" s="15" t="s">
        <v>1784</v>
      </c>
      <c r="NAJ846" s="15" t="s">
        <v>1784</v>
      </c>
      <c r="NAK846" s="15" t="s">
        <v>1784</v>
      </c>
      <c r="NAL846" s="15" t="s">
        <v>1784</v>
      </c>
      <c r="NAM846" s="15" t="s">
        <v>1784</v>
      </c>
      <c r="NAN846" s="15" t="s">
        <v>1784</v>
      </c>
      <c r="NAO846" s="15" t="s">
        <v>1784</v>
      </c>
      <c r="NAP846" s="15" t="s">
        <v>1784</v>
      </c>
      <c r="NAQ846" s="15" t="s">
        <v>1784</v>
      </c>
      <c r="NAR846" s="15" t="s">
        <v>1784</v>
      </c>
      <c r="NAS846" s="15" t="s">
        <v>1784</v>
      </c>
      <c r="NAT846" s="15" t="s">
        <v>1784</v>
      </c>
      <c r="NAU846" s="15" t="s">
        <v>1784</v>
      </c>
      <c r="NAV846" s="15" t="s">
        <v>1784</v>
      </c>
      <c r="NAW846" s="15" t="s">
        <v>1784</v>
      </c>
      <c r="NAX846" s="15" t="s">
        <v>1784</v>
      </c>
      <c r="NAY846" s="15" t="s">
        <v>1784</v>
      </c>
      <c r="NAZ846" s="15" t="s">
        <v>1784</v>
      </c>
      <c r="NBA846" s="15" t="s">
        <v>1784</v>
      </c>
      <c r="NBB846" s="15" t="s">
        <v>1784</v>
      </c>
      <c r="NBC846" s="15" t="s">
        <v>1784</v>
      </c>
      <c r="NBD846" s="15" t="s">
        <v>1784</v>
      </c>
      <c r="NBE846" s="15" t="s">
        <v>1784</v>
      </c>
      <c r="NBF846" s="15" t="s">
        <v>1784</v>
      </c>
      <c r="NBG846" s="15" t="s">
        <v>1784</v>
      </c>
      <c r="NBH846" s="15" t="s">
        <v>1784</v>
      </c>
      <c r="NBI846" s="15" t="s">
        <v>1784</v>
      </c>
      <c r="NBJ846" s="15" t="s">
        <v>1784</v>
      </c>
      <c r="NBK846" s="15" t="s">
        <v>1784</v>
      </c>
      <c r="NBL846" s="15" t="s">
        <v>1784</v>
      </c>
      <c r="NBM846" s="15" t="s">
        <v>1784</v>
      </c>
      <c r="NBN846" s="15" t="s">
        <v>1784</v>
      </c>
      <c r="NBO846" s="15" t="s">
        <v>1784</v>
      </c>
      <c r="NBP846" s="15" t="s">
        <v>1784</v>
      </c>
      <c r="NBQ846" s="15" t="s">
        <v>1784</v>
      </c>
      <c r="NBR846" s="15" t="s">
        <v>1784</v>
      </c>
      <c r="NBS846" s="15" t="s">
        <v>1784</v>
      </c>
      <c r="NBT846" s="15" t="s">
        <v>1784</v>
      </c>
      <c r="NBU846" s="15" t="s">
        <v>1784</v>
      </c>
      <c r="NBV846" s="15" t="s">
        <v>1784</v>
      </c>
      <c r="NBW846" s="15" t="s">
        <v>1784</v>
      </c>
      <c r="NBX846" s="15" t="s">
        <v>1784</v>
      </c>
      <c r="NBY846" s="15" t="s">
        <v>1784</v>
      </c>
      <c r="NBZ846" s="15" t="s">
        <v>1784</v>
      </c>
      <c r="NCA846" s="15" t="s">
        <v>1784</v>
      </c>
      <c r="NCB846" s="15" t="s">
        <v>1784</v>
      </c>
      <c r="NCC846" s="15" t="s">
        <v>1784</v>
      </c>
      <c r="NCD846" s="15" t="s">
        <v>1784</v>
      </c>
      <c r="NCE846" s="15" t="s">
        <v>1784</v>
      </c>
      <c r="NCF846" s="15" t="s">
        <v>1784</v>
      </c>
      <c r="NCG846" s="15" t="s">
        <v>1784</v>
      </c>
      <c r="NCH846" s="15" t="s">
        <v>1784</v>
      </c>
      <c r="NCI846" s="15" t="s">
        <v>1784</v>
      </c>
      <c r="NCJ846" s="15" t="s">
        <v>1784</v>
      </c>
      <c r="NCK846" s="15" t="s">
        <v>1784</v>
      </c>
      <c r="NCL846" s="15" t="s">
        <v>1784</v>
      </c>
      <c r="NCM846" s="15" t="s">
        <v>1784</v>
      </c>
      <c r="NCN846" s="15" t="s">
        <v>1784</v>
      </c>
      <c r="NCO846" s="15" t="s">
        <v>1784</v>
      </c>
      <c r="NCP846" s="15" t="s">
        <v>1784</v>
      </c>
      <c r="NCQ846" s="15" t="s">
        <v>1784</v>
      </c>
      <c r="NCR846" s="15" t="s">
        <v>1784</v>
      </c>
      <c r="NCS846" s="15" t="s">
        <v>1784</v>
      </c>
      <c r="NCT846" s="15" t="s">
        <v>1784</v>
      </c>
      <c r="NCU846" s="15" t="s">
        <v>1784</v>
      </c>
      <c r="NCV846" s="15" t="s">
        <v>1784</v>
      </c>
      <c r="NCW846" s="15" t="s">
        <v>1784</v>
      </c>
      <c r="NCX846" s="15" t="s">
        <v>1784</v>
      </c>
      <c r="NCY846" s="15" t="s">
        <v>1784</v>
      </c>
      <c r="NCZ846" s="15" t="s">
        <v>1784</v>
      </c>
      <c r="NDA846" s="15" t="s">
        <v>1784</v>
      </c>
      <c r="NDB846" s="15" t="s">
        <v>1784</v>
      </c>
      <c r="NDC846" s="15" t="s">
        <v>1784</v>
      </c>
      <c r="NDD846" s="15" t="s">
        <v>1784</v>
      </c>
      <c r="NDE846" s="15" t="s">
        <v>1784</v>
      </c>
      <c r="NDF846" s="15" t="s">
        <v>1784</v>
      </c>
      <c r="NDG846" s="15" t="s">
        <v>1784</v>
      </c>
      <c r="NDH846" s="15" t="s">
        <v>1784</v>
      </c>
      <c r="NDI846" s="15" t="s">
        <v>1784</v>
      </c>
      <c r="NDJ846" s="15" t="s">
        <v>1784</v>
      </c>
      <c r="NDK846" s="15" t="s">
        <v>1784</v>
      </c>
      <c r="NDL846" s="15" t="s">
        <v>1784</v>
      </c>
      <c r="NDM846" s="15" t="s">
        <v>1784</v>
      </c>
      <c r="NDN846" s="15" t="s">
        <v>1784</v>
      </c>
      <c r="NDO846" s="15" t="s">
        <v>1784</v>
      </c>
      <c r="NDP846" s="15" t="s">
        <v>1784</v>
      </c>
      <c r="NDQ846" s="15" t="s">
        <v>1784</v>
      </c>
      <c r="NDR846" s="15" t="s">
        <v>1784</v>
      </c>
      <c r="NDS846" s="15" t="s">
        <v>1784</v>
      </c>
      <c r="NDT846" s="15" t="s">
        <v>1784</v>
      </c>
      <c r="NDU846" s="15" t="s">
        <v>1784</v>
      </c>
      <c r="NDV846" s="15" t="s">
        <v>1784</v>
      </c>
      <c r="NDW846" s="15" t="s">
        <v>1784</v>
      </c>
      <c r="NDX846" s="15" t="s">
        <v>1784</v>
      </c>
      <c r="NDY846" s="15" t="s">
        <v>1784</v>
      </c>
      <c r="NDZ846" s="15" t="s">
        <v>1784</v>
      </c>
      <c r="NEA846" s="15" t="s">
        <v>1784</v>
      </c>
      <c r="NEB846" s="15" t="s">
        <v>1784</v>
      </c>
      <c r="NEC846" s="15" t="s">
        <v>1784</v>
      </c>
      <c r="NED846" s="15" t="s">
        <v>1784</v>
      </c>
      <c r="NEE846" s="15" t="s">
        <v>1784</v>
      </c>
      <c r="NEF846" s="15" t="s">
        <v>1784</v>
      </c>
      <c r="NEG846" s="15" t="s">
        <v>1784</v>
      </c>
      <c r="NEH846" s="15" t="s">
        <v>1784</v>
      </c>
      <c r="NEI846" s="15" t="s">
        <v>1784</v>
      </c>
      <c r="NEJ846" s="15" t="s">
        <v>1784</v>
      </c>
      <c r="NEK846" s="15" t="s">
        <v>1784</v>
      </c>
      <c r="NEL846" s="15" t="s">
        <v>1784</v>
      </c>
      <c r="NEM846" s="15" t="s">
        <v>1784</v>
      </c>
      <c r="NEN846" s="15" t="s">
        <v>1784</v>
      </c>
      <c r="NEO846" s="15" t="s">
        <v>1784</v>
      </c>
      <c r="NEP846" s="15" t="s">
        <v>1784</v>
      </c>
      <c r="NEQ846" s="15" t="s">
        <v>1784</v>
      </c>
      <c r="NER846" s="15" t="s">
        <v>1784</v>
      </c>
      <c r="NES846" s="15" t="s">
        <v>1784</v>
      </c>
      <c r="NET846" s="15" t="s">
        <v>1784</v>
      </c>
      <c r="NEU846" s="15" t="s">
        <v>1784</v>
      </c>
      <c r="NEV846" s="15" t="s">
        <v>1784</v>
      </c>
      <c r="NEW846" s="15" t="s">
        <v>1784</v>
      </c>
      <c r="NEX846" s="15" t="s">
        <v>1784</v>
      </c>
      <c r="NEY846" s="15" t="s">
        <v>1784</v>
      </c>
      <c r="NEZ846" s="15" t="s">
        <v>1784</v>
      </c>
      <c r="NFA846" s="15" t="s">
        <v>1784</v>
      </c>
      <c r="NFB846" s="15" t="s">
        <v>1784</v>
      </c>
      <c r="NFC846" s="15" t="s">
        <v>1784</v>
      </c>
      <c r="NFD846" s="15" t="s">
        <v>1784</v>
      </c>
      <c r="NFE846" s="15" t="s">
        <v>1784</v>
      </c>
      <c r="NFF846" s="15" t="s">
        <v>1784</v>
      </c>
      <c r="NFG846" s="15" t="s">
        <v>1784</v>
      </c>
      <c r="NFH846" s="15" t="s">
        <v>1784</v>
      </c>
      <c r="NFI846" s="15" t="s">
        <v>1784</v>
      </c>
      <c r="NFJ846" s="15" t="s">
        <v>1784</v>
      </c>
      <c r="NFK846" s="15" t="s">
        <v>1784</v>
      </c>
      <c r="NFL846" s="15" t="s">
        <v>1784</v>
      </c>
      <c r="NFM846" s="15" t="s">
        <v>1784</v>
      </c>
      <c r="NFN846" s="15" t="s">
        <v>1784</v>
      </c>
      <c r="NFO846" s="15" t="s">
        <v>1784</v>
      </c>
      <c r="NFP846" s="15" t="s">
        <v>1784</v>
      </c>
      <c r="NFQ846" s="15" t="s">
        <v>1784</v>
      </c>
      <c r="NFR846" s="15" t="s">
        <v>1784</v>
      </c>
      <c r="NFS846" s="15" t="s">
        <v>1784</v>
      </c>
      <c r="NFT846" s="15" t="s">
        <v>1784</v>
      </c>
      <c r="NFU846" s="15" t="s">
        <v>1784</v>
      </c>
      <c r="NFV846" s="15" t="s">
        <v>1784</v>
      </c>
      <c r="NFW846" s="15" t="s">
        <v>1784</v>
      </c>
      <c r="NFX846" s="15" t="s">
        <v>1784</v>
      </c>
      <c r="NFY846" s="15" t="s">
        <v>1784</v>
      </c>
      <c r="NFZ846" s="15" t="s">
        <v>1784</v>
      </c>
      <c r="NGA846" s="15" t="s">
        <v>1784</v>
      </c>
      <c r="NGB846" s="15" t="s">
        <v>1784</v>
      </c>
      <c r="NGC846" s="15" t="s">
        <v>1784</v>
      </c>
      <c r="NGD846" s="15" t="s">
        <v>1784</v>
      </c>
      <c r="NGE846" s="15" t="s">
        <v>1784</v>
      </c>
      <c r="NGF846" s="15" t="s">
        <v>1784</v>
      </c>
      <c r="NGG846" s="15" t="s">
        <v>1784</v>
      </c>
      <c r="NGH846" s="15" t="s">
        <v>1784</v>
      </c>
      <c r="NGI846" s="15" t="s">
        <v>1784</v>
      </c>
      <c r="NGJ846" s="15" t="s">
        <v>1784</v>
      </c>
      <c r="NGK846" s="15" t="s">
        <v>1784</v>
      </c>
      <c r="NGL846" s="15" t="s">
        <v>1784</v>
      </c>
      <c r="NGM846" s="15" t="s">
        <v>1784</v>
      </c>
      <c r="NGN846" s="15" t="s">
        <v>1784</v>
      </c>
      <c r="NGO846" s="15" t="s">
        <v>1784</v>
      </c>
      <c r="NGP846" s="15" t="s">
        <v>1784</v>
      </c>
      <c r="NGQ846" s="15" t="s">
        <v>1784</v>
      </c>
      <c r="NGR846" s="15" t="s">
        <v>1784</v>
      </c>
      <c r="NGS846" s="15" t="s">
        <v>1784</v>
      </c>
      <c r="NGT846" s="15" t="s">
        <v>1784</v>
      </c>
      <c r="NGU846" s="15" t="s">
        <v>1784</v>
      </c>
      <c r="NGV846" s="15" t="s">
        <v>1784</v>
      </c>
      <c r="NGW846" s="15" t="s">
        <v>1784</v>
      </c>
      <c r="NGX846" s="15" t="s">
        <v>1784</v>
      </c>
      <c r="NGY846" s="15" t="s">
        <v>1784</v>
      </c>
      <c r="NGZ846" s="15" t="s">
        <v>1784</v>
      </c>
      <c r="NHA846" s="15" t="s">
        <v>1784</v>
      </c>
      <c r="NHB846" s="15" t="s">
        <v>1784</v>
      </c>
      <c r="NHC846" s="15" t="s">
        <v>1784</v>
      </c>
      <c r="NHD846" s="15" t="s">
        <v>1784</v>
      </c>
      <c r="NHE846" s="15" t="s">
        <v>1784</v>
      </c>
      <c r="NHF846" s="15" t="s">
        <v>1784</v>
      </c>
      <c r="NHG846" s="15" t="s">
        <v>1784</v>
      </c>
      <c r="NHH846" s="15" t="s">
        <v>1784</v>
      </c>
      <c r="NHI846" s="15" t="s">
        <v>1784</v>
      </c>
      <c r="NHJ846" s="15" t="s">
        <v>1784</v>
      </c>
      <c r="NHK846" s="15" t="s">
        <v>1784</v>
      </c>
      <c r="NHL846" s="15" t="s">
        <v>1784</v>
      </c>
      <c r="NHM846" s="15" t="s">
        <v>1784</v>
      </c>
      <c r="NHN846" s="15" t="s">
        <v>1784</v>
      </c>
      <c r="NHO846" s="15" t="s">
        <v>1784</v>
      </c>
      <c r="NHP846" s="15" t="s">
        <v>1784</v>
      </c>
      <c r="NHQ846" s="15" t="s">
        <v>1784</v>
      </c>
      <c r="NHR846" s="15" t="s">
        <v>1784</v>
      </c>
      <c r="NHS846" s="15" t="s">
        <v>1784</v>
      </c>
      <c r="NHT846" s="15" t="s">
        <v>1784</v>
      </c>
      <c r="NHU846" s="15" t="s">
        <v>1784</v>
      </c>
      <c r="NHV846" s="15" t="s">
        <v>1784</v>
      </c>
      <c r="NHW846" s="15" t="s">
        <v>1784</v>
      </c>
      <c r="NHX846" s="15" t="s">
        <v>1784</v>
      </c>
      <c r="NHY846" s="15" t="s">
        <v>1784</v>
      </c>
      <c r="NHZ846" s="15" t="s">
        <v>1784</v>
      </c>
      <c r="NIA846" s="15" t="s">
        <v>1784</v>
      </c>
      <c r="NIB846" s="15" t="s">
        <v>1784</v>
      </c>
      <c r="NIC846" s="15" t="s">
        <v>1784</v>
      </c>
      <c r="NID846" s="15" t="s">
        <v>1784</v>
      </c>
      <c r="NIE846" s="15" t="s">
        <v>1784</v>
      </c>
      <c r="NIF846" s="15" t="s">
        <v>1784</v>
      </c>
      <c r="NIG846" s="15" t="s">
        <v>1784</v>
      </c>
      <c r="NIH846" s="15" t="s">
        <v>1784</v>
      </c>
      <c r="NII846" s="15" t="s">
        <v>1784</v>
      </c>
      <c r="NIJ846" s="15" t="s">
        <v>1784</v>
      </c>
      <c r="NIK846" s="15" t="s">
        <v>1784</v>
      </c>
      <c r="NIL846" s="15" t="s">
        <v>1784</v>
      </c>
      <c r="NIM846" s="15" t="s">
        <v>1784</v>
      </c>
      <c r="NIN846" s="15" t="s">
        <v>1784</v>
      </c>
      <c r="NIO846" s="15" t="s">
        <v>1784</v>
      </c>
      <c r="NIP846" s="15" t="s">
        <v>1784</v>
      </c>
      <c r="NIQ846" s="15" t="s">
        <v>1784</v>
      </c>
      <c r="NIR846" s="15" t="s">
        <v>1784</v>
      </c>
      <c r="NIS846" s="15" t="s">
        <v>1784</v>
      </c>
      <c r="NIT846" s="15" t="s">
        <v>1784</v>
      </c>
      <c r="NIU846" s="15" t="s">
        <v>1784</v>
      </c>
      <c r="NIV846" s="15" t="s">
        <v>1784</v>
      </c>
      <c r="NIW846" s="15" t="s">
        <v>1784</v>
      </c>
      <c r="NIX846" s="15" t="s">
        <v>1784</v>
      </c>
      <c r="NIY846" s="15" t="s">
        <v>1784</v>
      </c>
      <c r="NIZ846" s="15" t="s">
        <v>1784</v>
      </c>
      <c r="NJA846" s="15" t="s">
        <v>1784</v>
      </c>
      <c r="NJB846" s="15" t="s">
        <v>1784</v>
      </c>
      <c r="NJC846" s="15" t="s">
        <v>1784</v>
      </c>
      <c r="NJD846" s="15" t="s">
        <v>1784</v>
      </c>
      <c r="NJE846" s="15" t="s">
        <v>1784</v>
      </c>
      <c r="NJF846" s="15" t="s">
        <v>1784</v>
      </c>
      <c r="NJG846" s="15" t="s">
        <v>1784</v>
      </c>
      <c r="NJH846" s="15" t="s">
        <v>1784</v>
      </c>
      <c r="NJI846" s="15" t="s">
        <v>1784</v>
      </c>
      <c r="NJJ846" s="15" t="s">
        <v>1784</v>
      </c>
      <c r="NJK846" s="15" t="s">
        <v>1784</v>
      </c>
      <c r="NJL846" s="15" t="s">
        <v>1784</v>
      </c>
      <c r="NJM846" s="15" t="s">
        <v>1784</v>
      </c>
      <c r="NJN846" s="15" t="s">
        <v>1784</v>
      </c>
      <c r="NJO846" s="15" t="s">
        <v>1784</v>
      </c>
      <c r="NJP846" s="15" t="s">
        <v>1784</v>
      </c>
      <c r="NJQ846" s="15" t="s">
        <v>1784</v>
      </c>
      <c r="NJR846" s="15" t="s">
        <v>1784</v>
      </c>
      <c r="NJS846" s="15" t="s">
        <v>1784</v>
      </c>
      <c r="NJT846" s="15" t="s">
        <v>1784</v>
      </c>
      <c r="NJU846" s="15" t="s">
        <v>1784</v>
      </c>
      <c r="NJV846" s="15" t="s">
        <v>1784</v>
      </c>
      <c r="NJW846" s="15" t="s">
        <v>1784</v>
      </c>
      <c r="NJX846" s="15" t="s">
        <v>1784</v>
      </c>
      <c r="NJY846" s="15" t="s">
        <v>1784</v>
      </c>
      <c r="NJZ846" s="15" t="s">
        <v>1784</v>
      </c>
      <c r="NKA846" s="15" t="s">
        <v>1784</v>
      </c>
      <c r="NKB846" s="15" t="s">
        <v>1784</v>
      </c>
      <c r="NKC846" s="15" t="s">
        <v>1784</v>
      </c>
      <c r="NKD846" s="15" t="s">
        <v>1784</v>
      </c>
      <c r="NKE846" s="15" t="s">
        <v>1784</v>
      </c>
      <c r="NKF846" s="15" t="s">
        <v>1784</v>
      </c>
      <c r="NKG846" s="15" t="s">
        <v>1784</v>
      </c>
      <c r="NKH846" s="15" t="s">
        <v>1784</v>
      </c>
      <c r="NKI846" s="15" t="s">
        <v>1784</v>
      </c>
      <c r="NKJ846" s="15" t="s">
        <v>1784</v>
      </c>
      <c r="NKK846" s="15" t="s">
        <v>1784</v>
      </c>
      <c r="NKL846" s="15" t="s">
        <v>1784</v>
      </c>
      <c r="NKM846" s="15" t="s">
        <v>1784</v>
      </c>
      <c r="NKN846" s="15" t="s">
        <v>1784</v>
      </c>
      <c r="NKO846" s="15" t="s">
        <v>1784</v>
      </c>
      <c r="NKP846" s="15" t="s">
        <v>1784</v>
      </c>
      <c r="NKQ846" s="15" t="s">
        <v>1784</v>
      </c>
      <c r="NKR846" s="15" t="s">
        <v>1784</v>
      </c>
      <c r="NKS846" s="15" t="s">
        <v>1784</v>
      </c>
      <c r="NKT846" s="15" t="s">
        <v>1784</v>
      </c>
      <c r="NKU846" s="15" t="s">
        <v>1784</v>
      </c>
      <c r="NKV846" s="15" t="s">
        <v>1784</v>
      </c>
      <c r="NKW846" s="15" t="s">
        <v>1784</v>
      </c>
      <c r="NKX846" s="15" t="s">
        <v>1784</v>
      </c>
      <c r="NKY846" s="15" t="s">
        <v>1784</v>
      </c>
      <c r="NKZ846" s="15" t="s">
        <v>1784</v>
      </c>
      <c r="NLA846" s="15" t="s">
        <v>1784</v>
      </c>
      <c r="NLB846" s="15" t="s">
        <v>1784</v>
      </c>
      <c r="NLC846" s="15" t="s">
        <v>1784</v>
      </c>
      <c r="NLD846" s="15" t="s">
        <v>1784</v>
      </c>
      <c r="NLE846" s="15" t="s">
        <v>1784</v>
      </c>
      <c r="NLF846" s="15" t="s">
        <v>1784</v>
      </c>
      <c r="NLG846" s="15" t="s">
        <v>1784</v>
      </c>
      <c r="NLH846" s="15" t="s">
        <v>1784</v>
      </c>
      <c r="NLI846" s="15" t="s">
        <v>1784</v>
      </c>
      <c r="NLJ846" s="15" t="s">
        <v>1784</v>
      </c>
      <c r="NLK846" s="15" t="s">
        <v>1784</v>
      </c>
      <c r="NLL846" s="15" t="s">
        <v>1784</v>
      </c>
      <c r="NLM846" s="15" t="s">
        <v>1784</v>
      </c>
      <c r="NLN846" s="15" t="s">
        <v>1784</v>
      </c>
      <c r="NLO846" s="15" t="s">
        <v>1784</v>
      </c>
      <c r="NLP846" s="15" t="s">
        <v>1784</v>
      </c>
      <c r="NLQ846" s="15" t="s">
        <v>1784</v>
      </c>
      <c r="NLR846" s="15" t="s">
        <v>1784</v>
      </c>
      <c r="NLS846" s="15" t="s">
        <v>1784</v>
      </c>
      <c r="NLT846" s="15" t="s">
        <v>1784</v>
      </c>
      <c r="NLU846" s="15" t="s">
        <v>1784</v>
      </c>
      <c r="NLV846" s="15" t="s">
        <v>1784</v>
      </c>
      <c r="NLW846" s="15" t="s">
        <v>1784</v>
      </c>
      <c r="NLX846" s="15" t="s">
        <v>1784</v>
      </c>
      <c r="NLY846" s="15" t="s">
        <v>1784</v>
      </c>
      <c r="NLZ846" s="15" t="s">
        <v>1784</v>
      </c>
      <c r="NMA846" s="15" t="s">
        <v>1784</v>
      </c>
      <c r="NMB846" s="15" t="s">
        <v>1784</v>
      </c>
      <c r="NMC846" s="15" t="s">
        <v>1784</v>
      </c>
      <c r="NMD846" s="15" t="s">
        <v>1784</v>
      </c>
      <c r="NME846" s="15" t="s">
        <v>1784</v>
      </c>
      <c r="NMF846" s="15" t="s">
        <v>1784</v>
      </c>
      <c r="NMG846" s="15" t="s">
        <v>1784</v>
      </c>
      <c r="NMH846" s="15" t="s">
        <v>1784</v>
      </c>
      <c r="NMI846" s="15" t="s">
        <v>1784</v>
      </c>
      <c r="NMJ846" s="15" t="s">
        <v>1784</v>
      </c>
      <c r="NMK846" s="15" t="s">
        <v>1784</v>
      </c>
      <c r="NML846" s="15" t="s">
        <v>1784</v>
      </c>
      <c r="NMM846" s="15" t="s">
        <v>1784</v>
      </c>
      <c r="NMN846" s="15" t="s">
        <v>1784</v>
      </c>
      <c r="NMO846" s="15" t="s">
        <v>1784</v>
      </c>
      <c r="NMP846" s="15" t="s">
        <v>1784</v>
      </c>
      <c r="NMQ846" s="15" t="s">
        <v>1784</v>
      </c>
      <c r="NMR846" s="15" t="s">
        <v>1784</v>
      </c>
      <c r="NMS846" s="15" t="s">
        <v>1784</v>
      </c>
      <c r="NMT846" s="15" t="s">
        <v>1784</v>
      </c>
      <c r="NMU846" s="15" t="s">
        <v>1784</v>
      </c>
      <c r="NMV846" s="15" t="s">
        <v>1784</v>
      </c>
      <c r="NMW846" s="15" t="s">
        <v>1784</v>
      </c>
      <c r="NMX846" s="15" t="s">
        <v>1784</v>
      </c>
      <c r="NMY846" s="15" t="s">
        <v>1784</v>
      </c>
      <c r="NMZ846" s="15" t="s">
        <v>1784</v>
      </c>
      <c r="NNA846" s="15" t="s">
        <v>1784</v>
      </c>
      <c r="NNB846" s="15" t="s">
        <v>1784</v>
      </c>
      <c r="NNC846" s="15" t="s">
        <v>1784</v>
      </c>
      <c r="NND846" s="15" t="s">
        <v>1784</v>
      </c>
      <c r="NNE846" s="15" t="s">
        <v>1784</v>
      </c>
      <c r="NNF846" s="15" t="s">
        <v>1784</v>
      </c>
      <c r="NNG846" s="15" t="s">
        <v>1784</v>
      </c>
      <c r="NNH846" s="15" t="s">
        <v>1784</v>
      </c>
      <c r="NNI846" s="15" t="s">
        <v>1784</v>
      </c>
      <c r="NNJ846" s="15" t="s">
        <v>1784</v>
      </c>
      <c r="NNK846" s="15" t="s">
        <v>1784</v>
      </c>
      <c r="NNL846" s="15" t="s">
        <v>1784</v>
      </c>
      <c r="NNM846" s="15" t="s">
        <v>1784</v>
      </c>
      <c r="NNN846" s="15" t="s">
        <v>1784</v>
      </c>
      <c r="NNO846" s="15" t="s">
        <v>1784</v>
      </c>
      <c r="NNP846" s="15" t="s">
        <v>1784</v>
      </c>
      <c r="NNQ846" s="15" t="s">
        <v>1784</v>
      </c>
      <c r="NNR846" s="15" t="s">
        <v>1784</v>
      </c>
      <c r="NNS846" s="15" t="s">
        <v>1784</v>
      </c>
      <c r="NNT846" s="15" t="s">
        <v>1784</v>
      </c>
      <c r="NNU846" s="15" t="s">
        <v>1784</v>
      </c>
      <c r="NNV846" s="15" t="s">
        <v>1784</v>
      </c>
      <c r="NNW846" s="15" t="s">
        <v>1784</v>
      </c>
      <c r="NNX846" s="15" t="s">
        <v>1784</v>
      </c>
      <c r="NNY846" s="15" t="s">
        <v>1784</v>
      </c>
      <c r="NNZ846" s="15" t="s">
        <v>1784</v>
      </c>
      <c r="NOA846" s="15" t="s">
        <v>1784</v>
      </c>
      <c r="NOB846" s="15" t="s">
        <v>1784</v>
      </c>
      <c r="NOC846" s="15" t="s">
        <v>1784</v>
      </c>
      <c r="NOD846" s="15" t="s">
        <v>1784</v>
      </c>
      <c r="NOE846" s="15" t="s">
        <v>1784</v>
      </c>
      <c r="NOF846" s="15" t="s">
        <v>1784</v>
      </c>
      <c r="NOG846" s="15" t="s">
        <v>1784</v>
      </c>
      <c r="NOH846" s="15" t="s">
        <v>1784</v>
      </c>
      <c r="NOI846" s="15" t="s">
        <v>1784</v>
      </c>
      <c r="NOJ846" s="15" t="s">
        <v>1784</v>
      </c>
      <c r="NOK846" s="15" t="s">
        <v>1784</v>
      </c>
      <c r="NOL846" s="15" t="s">
        <v>1784</v>
      </c>
      <c r="NOM846" s="15" t="s">
        <v>1784</v>
      </c>
      <c r="NON846" s="15" t="s">
        <v>1784</v>
      </c>
      <c r="NOO846" s="15" t="s">
        <v>1784</v>
      </c>
      <c r="NOP846" s="15" t="s">
        <v>1784</v>
      </c>
      <c r="NOQ846" s="15" t="s">
        <v>1784</v>
      </c>
      <c r="NOR846" s="15" t="s">
        <v>1784</v>
      </c>
      <c r="NOS846" s="15" t="s">
        <v>1784</v>
      </c>
      <c r="NOT846" s="15" t="s">
        <v>1784</v>
      </c>
      <c r="NOU846" s="15" t="s">
        <v>1784</v>
      </c>
      <c r="NOV846" s="15" t="s">
        <v>1784</v>
      </c>
      <c r="NOW846" s="15" t="s">
        <v>1784</v>
      </c>
      <c r="NOX846" s="15" t="s">
        <v>1784</v>
      </c>
      <c r="NOY846" s="15" t="s">
        <v>1784</v>
      </c>
      <c r="NOZ846" s="15" t="s">
        <v>1784</v>
      </c>
      <c r="NPA846" s="15" t="s">
        <v>1784</v>
      </c>
      <c r="NPB846" s="15" t="s">
        <v>1784</v>
      </c>
      <c r="NPC846" s="15" t="s">
        <v>1784</v>
      </c>
      <c r="NPD846" s="15" t="s">
        <v>1784</v>
      </c>
      <c r="NPE846" s="15" t="s">
        <v>1784</v>
      </c>
      <c r="NPF846" s="15" t="s">
        <v>1784</v>
      </c>
      <c r="NPG846" s="15" t="s">
        <v>1784</v>
      </c>
      <c r="NPH846" s="15" t="s">
        <v>1784</v>
      </c>
      <c r="NPI846" s="15" t="s">
        <v>1784</v>
      </c>
      <c r="NPJ846" s="15" t="s">
        <v>1784</v>
      </c>
      <c r="NPK846" s="15" t="s">
        <v>1784</v>
      </c>
      <c r="NPL846" s="15" t="s">
        <v>1784</v>
      </c>
      <c r="NPM846" s="15" t="s">
        <v>1784</v>
      </c>
      <c r="NPN846" s="15" t="s">
        <v>1784</v>
      </c>
      <c r="NPO846" s="15" t="s">
        <v>1784</v>
      </c>
      <c r="NPP846" s="15" t="s">
        <v>1784</v>
      </c>
      <c r="NPQ846" s="15" t="s">
        <v>1784</v>
      </c>
      <c r="NPR846" s="15" t="s">
        <v>1784</v>
      </c>
      <c r="NPS846" s="15" t="s">
        <v>1784</v>
      </c>
      <c r="NPT846" s="15" t="s">
        <v>1784</v>
      </c>
      <c r="NPU846" s="15" t="s">
        <v>1784</v>
      </c>
      <c r="NPV846" s="15" t="s">
        <v>1784</v>
      </c>
      <c r="NPW846" s="15" t="s">
        <v>1784</v>
      </c>
      <c r="NPX846" s="15" t="s">
        <v>1784</v>
      </c>
      <c r="NPY846" s="15" t="s">
        <v>1784</v>
      </c>
      <c r="NPZ846" s="15" t="s">
        <v>1784</v>
      </c>
      <c r="NQA846" s="15" t="s">
        <v>1784</v>
      </c>
      <c r="NQB846" s="15" t="s">
        <v>1784</v>
      </c>
      <c r="NQC846" s="15" t="s">
        <v>1784</v>
      </c>
      <c r="NQD846" s="15" t="s">
        <v>1784</v>
      </c>
      <c r="NQE846" s="15" t="s">
        <v>1784</v>
      </c>
      <c r="NQF846" s="15" t="s">
        <v>1784</v>
      </c>
      <c r="NQG846" s="15" t="s">
        <v>1784</v>
      </c>
      <c r="NQH846" s="15" t="s">
        <v>1784</v>
      </c>
      <c r="NQI846" s="15" t="s">
        <v>1784</v>
      </c>
      <c r="NQJ846" s="15" t="s">
        <v>1784</v>
      </c>
      <c r="NQK846" s="15" t="s">
        <v>1784</v>
      </c>
      <c r="NQL846" s="15" t="s">
        <v>1784</v>
      </c>
      <c r="NQM846" s="15" t="s">
        <v>1784</v>
      </c>
      <c r="NQN846" s="15" t="s">
        <v>1784</v>
      </c>
      <c r="NQO846" s="15" t="s">
        <v>1784</v>
      </c>
      <c r="NQP846" s="15" t="s">
        <v>1784</v>
      </c>
      <c r="NQQ846" s="15" t="s">
        <v>1784</v>
      </c>
      <c r="NQR846" s="15" t="s">
        <v>1784</v>
      </c>
      <c r="NQS846" s="15" t="s">
        <v>1784</v>
      </c>
      <c r="NQT846" s="15" t="s">
        <v>1784</v>
      </c>
      <c r="NQU846" s="15" t="s">
        <v>1784</v>
      </c>
      <c r="NQV846" s="15" t="s">
        <v>1784</v>
      </c>
      <c r="NQW846" s="15" t="s">
        <v>1784</v>
      </c>
      <c r="NQX846" s="15" t="s">
        <v>1784</v>
      </c>
      <c r="NQY846" s="15" t="s">
        <v>1784</v>
      </c>
      <c r="NQZ846" s="15" t="s">
        <v>1784</v>
      </c>
      <c r="NRA846" s="15" t="s">
        <v>1784</v>
      </c>
      <c r="NRB846" s="15" t="s">
        <v>1784</v>
      </c>
      <c r="NRC846" s="15" t="s">
        <v>1784</v>
      </c>
      <c r="NRD846" s="15" t="s">
        <v>1784</v>
      </c>
      <c r="NRE846" s="15" t="s">
        <v>1784</v>
      </c>
      <c r="NRF846" s="15" t="s">
        <v>1784</v>
      </c>
      <c r="NRG846" s="15" t="s">
        <v>1784</v>
      </c>
      <c r="NRH846" s="15" t="s">
        <v>1784</v>
      </c>
      <c r="NRI846" s="15" t="s">
        <v>1784</v>
      </c>
      <c r="NRJ846" s="15" t="s">
        <v>1784</v>
      </c>
      <c r="NRK846" s="15" t="s">
        <v>1784</v>
      </c>
      <c r="NRL846" s="15" t="s">
        <v>1784</v>
      </c>
      <c r="NRM846" s="15" t="s">
        <v>1784</v>
      </c>
      <c r="NRN846" s="15" t="s">
        <v>1784</v>
      </c>
      <c r="NRO846" s="15" t="s">
        <v>1784</v>
      </c>
      <c r="NRP846" s="15" t="s">
        <v>1784</v>
      </c>
      <c r="NRQ846" s="15" t="s">
        <v>1784</v>
      </c>
      <c r="NRR846" s="15" t="s">
        <v>1784</v>
      </c>
      <c r="NRS846" s="15" t="s">
        <v>1784</v>
      </c>
      <c r="NRT846" s="15" t="s">
        <v>1784</v>
      </c>
      <c r="NRU846" s="15" t="s">
        <v>1784</v>
      </c>
      <c r="NRV846" s="15" t="s">
        <v>1784</v>
      </c>
      <c r="NRW846" s="15" t="s">
        <v>1784</v>
      </c>
      <c r="NRX846" s="15" t="s">
        <v>1784</v>
      </c>
      <c r="NRY846" s="15" t="s">
        <v>1784</v>
      </c>
      <c r="NRZ846" s="15" t="s">
        <v>1784</v>
      </c>
      <c r="NSA846" s="15" t="s">
        <v>1784</v>
      </c>
      <c r="NSB846" s="15" t="s">
        <v>1784</v>
      </c>
      <c r="NSC846" s="15" t="s">
        <v>1784</v>
      </c>
      <c r="NSD846" s="15" t="s">
        <v>1784</v>
      </c>
      <c r="NSE846" s="15" t="s">
        <v>1784</v>
      </c>
      <c r="NSF846" s="15" t="s">
        <v>1784</v>
      </c>
      <c r="NSG846" s="15" t="s">
        <v>1784</v>
      </c>
      <c r="NSH846" s="15" t="s">
        <v>1784</v>
      </c>
      <c r="NSI846" s="15" t="s">
        <v>1784</v>
      </c>
      <c r="NSJ846" s="15" t="s">
        <v>1784</v>
      </c>
      <c r="NSK846" s="15" t="s">
        <v>1784</v>
      </c>
      <c r="NSL846" s="15" t="s">
        <v>1784</v>
      </c>
      <c r="NSM846" s="15" t="s">
        <v>1784</v>
      </c>
      <c r="NSN846" s="15" t="s">
        <v>1784</v>
      </c>
      <c r="NSO846" s="15" t="s">
        <v>1784</v>
      </c>
      <c r="NSP846" s="15" t="s">
        <v>1784</v>
      </c>
      <c r="NSQ846" s="15" t="s">
        <v>1784</v>
      </c>
      <c r="NSR846" s="15" t="s">
        <v>1784</v>
      </c>
      <c r="NSS846" s="15" t="s">
        <v>1784</v>
      </c>
      <c r="NST846" s="15" t="s">
        <v>1784</v>
      </c>
      <c r="NSU846" s="15" t="s">
        <v>1784</v>
      </c>
      <c r="NSV846" s="15" t="s">
        <v>1784</v>
      </c>
      <c r="NSW846" s="15" t="s">
        <v>1784</v>
      </c>
      <c r="NSX846" s="15" t="s">
        <v>1784</v>
      </c>
      <c r="NSY846" s="15" t="s">
        <v>1784</v>
      </c>
      <c r="NSZ846" s="15" t="s">
        <v>1784</v>
      </c>
      <c r="NTA846" s="15" t="s">
        <v>1784</v>
      </c>
      <c r="NTB846" s="15" t="s">
        <v>1784</v>
      </c>
      <c r="NTC846" s="15" t="s">
        <v>1784</v>
      </c>
      <c r="NTD846" s="15" t="s">
        <v>1784</v>
      </c>
      <c r="NTE846" s="15" t="s">
        <v>1784</v>
      </c>
      <c r="NTF846" s="15" t="s">
        <v>1784</v>
      </c>
      <c r="NTG846" s="15" t="s">
        <v>1784</v>
      </c>
      <c r="NTH846" s="15" t="s">
        <v>1784</v>
      </c>
      <c r="NTI846" s="15" t="s">
        <v>1784</v>
      </c>
      <c r="NTJ846" s="15" t="s">
        <v>1784</v>
      </c>
      <c r="NTK846" s="15" t="s">
        <v>1784</v>
      </c>
      <c r="NTL846" s="15" t="s">
        <v>1784</v>
      </c>
      <c r="NTM846" s="15" t="s">
        <v>1784</v>
      </c>
      <c r="NTN846" s="15" t="s">
        <v>1784</v>
      </c>
      <c r="NTO846" s="15" t="s">
        <v>1784</v>
      </c>
      <c r="NTP846" s="15" t="s">
        <v>1784</v>
      </c>
      <c r="NTQ846" s="15" t="s">
        <v>1784</v>
      </c>
      <c r="NTR846" s="15" t="s">
        <v>1784</v>
      </c>
      <c r="NTS846" s="15" t="s">
        <v>1784</v>
      </c>
      <c r="NTT846" s="15" t="s">
        <v>1784</v>
      </c>
      <c r="NTU846" s="15" t="s">
        <v>1784</v>
      </c>
      <c r="NTV846" s="15" t="s">
        <v>1784</v>
      </c>
      <c r="NTW846" s="15" t="s">
        <v>1784</v>
      </c>
      <c r="NTX846" s="15" t="s">
        <v>1784</v>
      </c>
      <c r="NTY846" s="15" t="s">
        <v>1784</v>
      </c>
      <c r="NTZ846" s="15" t="s">
        <v>1784</v>
      </c>
      <c r="NUA846" s="15" t="s">
        <v>1784</v>
      </c>
      <c r="NUB846" s="15" t="s">
        <v>1784</v>
      </c>
      <c r="NUC846" s="15" t="s">
        <v>1784</v>
      </c>
      <c r="NUD846" s="15" t="s">
        <v>1784</v>
      </c>
      <c r="NUE846" s="15" t="s">
        <v>1784</v>
      </c>
      <c r="NUF846" s="15" t="s">
        <v>1784</v>
      </c>
      <c r="NUG846" s="15" t="s">
        <v>1784</v>
      </c>
      <c r="NUH846" s="15" t="s">
        <v>1784</v>
      </c>
      <c r="NUI846" s="15" t="s">
        <v>1784</v>
      </c>
      <c r="NUJ846" s="15" t="s">
        <v>1784</v>
      </c>
      <c r="NUK846" s="15" t="s">
        <v>1784</v>
      </c>
      <c r="NUL846" s="15" t="s">
        <v>1784</v>
      </c>
      <c r="NUM846" s="15" t="s">
        <v>1784</v>
      </c>
      <c r="NUN846" s="15" t="s">
        <v>1784</v>
      </c>
      <c r="NUO846" s="15" t="s">
        <v>1784</v>
      </c>
      <c r="NUP846" s="15" t="s">
        <v>1784</v>
      </c>
      <c r="NUQ846" s="15" t="s">
        <v>1784</v>
      </c>
      <c r="NUR846" s="15" t="s">
        <v>1784</v>
      </c>
      <c r="NUS846" s="15" t="s">
        <v>1784</v>
      </c>
      <c r="NUT846" s="15" t="s">
        <v>1784</v>
      </c>
      <c r="NUU846" s="15" t="s">
        <v>1784</v>
      </c>
      <c r="NUV846" s="15" t="s">
        <v>1784</v>
      </c>
      <c r="NUW846" s="15" t="s">
        <v>1784</v>
      </c>
      <c r="NUX846" s="15" t="s">
        <v>1784</v>
      </c>
      <c r="NUY846" s="15" t="s">
        <v>1784</v>
      </c>
      <c r="NUZ846" s="15" t="s">
        <v>1784</v>
      </c>
      <c r="NVA846" s="15" t="s">
        <v>1784</v>
      </c>
      <c r="NVB846" s="15" t="s">
        <v>1784</v>
      </c>
      <c r="NVC846" s="15" t="s">
        <v>1784</v>
      </c>
      <c r="NVD846" s="15" t="s">
        <v>1784</v>
      </c>
      <c r="NVE846" s="15" t="s">
        <v>1784</v>
      </c>
      <c r="NVF846" s="15" t="s">
        <v>1784</v>
      </c>
      <c r="NVG846" s="15" t="s">
        <v>1784</v>
      </c>
      <c r="NVH846" s="15" t="s">
        <v>1784</v>
      </c>
      <c r="NVI846" s="15" t="s">
        <v>1784</v>
      </c>
      <c r="NVJ846" s="15" t="s">
        <v>1784</v>
      </c>
      <c r="NVK846" s="15" t="s">
        <v>1784</v>
      </c>
      <c r="NVL846" s="15" t="s">
        <v>1784</v>
      </c>
      <c r="NVM846" s="15" t="s">
        <v>1784</v>
      </c>
      <c r="NVN846" s="15" t="s">
        <v>1784</v>
      </c>
      <c r="NVO846" s="15" t="s">
        <v>1784</v>
      </c>
      <c r="NVP846" s="15" t="s">
        <v>1784</v>
      </c>
      <c r="NVQ846" s="15" t="s">
        <v>1784</v>
      </c>
      <c r="NVR846" s="15" t="s">
        <v>1784</v>
      </c>
      <c r="NVS846" s="15" t="s">
        <v>1784</v>
      </c>
      <c r="NVT846" s="15" t="s">
        <v>1784</v>
      </c>
      <c r="NVU846" s="15" t="s">
        <v>1784</v>
      </c>
      <c r="NVV846" s="15" t="s">
        <v>1784</v>
      </c>
      <c r="NVW846" s="15" t="s">
        <v>1784</v>
      </c>
      <c r="NVX846" s="15" t="s">
        <v>1784</v>
      </c>
      <c r="NVY846" s="15" t="s">
        <v>1784</v>
      </c>
      <c r="NVZ846" s="15" t="s">
        <v>1784</v>
      </c>
      <c r="NWA846" s="15" t="s">
        <v>1784</v>
      </c>
      <c r="NWB846" s="15" t="s">
        <v>1784</v>
      </c>
      <c r="NWC846" s="15" t="s">
        <v>1784</v>
      </c>
      <c r="NWD846" s="15" t="s">
        <v>1784</v>
      </c>
      <c r="NWE846" s="15" t="s">
        <v>1784</v>
      </c>
      <c r="NWF846" s="15" t="s">
        <v>1784</v>
      </c>
      <c r="NWG846" s="15" t="s">
        <v>1784</v>
      </c>
      <c r="NWH846" s="15" t="s">
        <v>1784</v>
      </c>
      <c r="NWI846" s="15" t="s">
        <v>1784</v>
      </c>
      <c r="NWJ846" s="15" t="s">
        <v>1784</v>
      </c>
      <c r="NWK846" s="15" t="s">
        <v>1784</v>
      </c>
      <c r="NWL846" s="15" t="s">
        <v>1784</v>
      </c>
      <c r="NWM846" s="15" t="s">
        <v>1784</v>
      </c>
      <c r="NWN846" s="15" t="s">
        <v>1784</v>
      </c>
      <c r="NWO846" s="15" t="s">
        <v>1784</v>
      </c>
      <c r="NWP846" s="15" t="s">
        <v>1784</v>
      </c>
      <c r="NWQ846" s="15" t="s">
        <v>1784</v>
      </c>
      <c r="NWR846" s="15" t="s">
        <v>1784</v>
      </c>
      <c r="NWS846" s="15" t="s">
        <v>1784</v>
      </c>
      <c r="NWT846" s="15" t="s">
        <v>1784</v>
      </c>
      <c r="NWU846" s="15" t="s">
        <v>1784</v>
      </c>
      <c r="NWV846" s="15" t="s">
        <v>1784</v>
      </c>
      <c r="NWW846" s="15" t="s">
        <v>1784</v>
      </c>
      <c r="NWX846" s="15" t="s">
        <v>1784</v>
      </c>
      <c r="NWY846" s="15" t="s">
        <v>1784</v>
      </c>
      <c r="NWZ846" s="15" t="s">
        <v>1784</v>
      </c>
      <c r="NXA846" s="15" t="s">
        <v>1784</v>
      </c>
      <c r="NXB846" s="15" t="s">
        <v>1784</v>
      </c>
      <c r="NXC846" s="15" t="s">
        <v>1784</v>
      </c>
      <c r="NXD846" s="15" t="s">
        <v>1784</v>
      </c>
      <c r="NXE846" s="15" t="s">
        <v>1784</v>
      </c>
      <c r="NXF846" s="15" t="s">
        <v>1784</v>
      </c>
      <c r="NXG846" s="15" t="s">
        <v>1784</v>
      </c>
      <c r="NXH846" s="15" t="s">
        <v>1784</v>
      </c>
      <c r="NXI846" s="15" t="s">
        <v>1784</v>
      </c>
      <c r="NXJ846" s="15" t="s">
        <v>1784</v>
      </c>
      <c r="NXK846" s="15" t="s">
        <v>1784</v>
      </c>
      <c r="NXL846" s="15" t="s">
        <v>1784</v>
      </c>
      <c r="NXM846" s="15" t="s">
        <v>1784</v>
      </c>
      <c r="NXN846" s="15" t="s">
        <v>1784</v>
      </c>
      <c r="NXO846" s="15" t="s">
        <v>1784</v>
      </c>
      <c r="NXP846" s="15" t="s">
        <v>1784</v>
      </c>
      <c r="NXQ846" s="15" t="s">
        <v>1784</v>
      </c>
      <c r="NXR846" s="15" t="s">
        <v>1784</v>
      </c>
      <c r="NXS846" s="15" t="s">
        <v>1784</v>
      </c>
      <c r="NXT846" s="15" t="s">
        <v>1784</v>
      </c>
      <c r="NXU846" s="15" t="s">
        <v>1784</v>
      </c>
      <c r="NXV846" s="15" t="s">
        <v>1784</v>
      </c>
      <c r="NXW846" s="15" t="s">
        <v>1784</v>
      </c>
      <c r="NXX846" s="15" t="s">
        <v>1784</v>
      </c>
      <c r="NXY846" s="15" t="s">
        <v>1784</v>
      </c>
      <c r="NXZ846" s="15" t="s">
        <v>1784</v>
      </c>
      <c r="NYA846" s="15" t="s">
        <v>1784</v>
      </c>
      <c r="NYB846" s="15" t="s">
        <v>1784</v>
      </c>
      <c r="NYC846" s="15" t="s">
        <v>1784</v>
      </c>
      <c r="NYD846" s="15" t="s">
        <v>1784</v>
      </c>
      <c r="NYE846" s="15" t="s">
        <v>1784</v>
      </c>
      <c r="NYF846" s="15" t="s">
        <v>1784</v>
      </c>
      <c r="NYG846" s="15" t="s">
        <v>1784</v>
      </c>
      <c r="NYH846" s="15" t="s">
        <v>1784</v>
      </c>
      <c r="NYI846" s="15" t="s">
        <v>1784</v>
      </c>
      <c r="NYJ846" s="15" t="s">
        <v>1784</v>
      </c>
      <c r="NYK846" s="15" t="s">
        <v>1784</v>
      </c>
      <c r="NYL846" s="15" t="s">
        <v>1784</v>
      </c>
      <c r="NYM846" s="15" t="s">
        <v>1784</v>
      </c>
      <c r="NYN846" s="15" t="s">
        <v>1784</v>
      </c>
      <c r="NYO846" s="15" t="s">
        <v>1784</v>
      </c>
      <c r="NYP846" s="15" t="s">
        <v>1784</v>
      </c>
      <c r="NYQ846" s="15" t="s">
        <v>1784</v>
      </c>
      <c r="NYR846" s="15" t="s">
        <v>1784</v>
      </c>
      <c r="NYS846" s="15" t="s">
        <v>1784</v>
      </c>
      <c r="NYT846" s="15" t="s">
        <v>1784</v>
      </c>
      <c r="NYU846" s="15" t="s">
        <v>1784</v>
      </c>
      <c r="NYV846" s="15" t="s">
        <v>1784</v>
      </c>
      <c r="NYW846" s="15" t="s">
        <v>1784</v>
      </c>
      <c r="NYX846" s="15" t="s">
        <v>1784</v>
      </c>
      <c r="NYY846" s="15" t="s">
        <v>1784</v>
      </c>
      <c r="NYZ846" s="15" t="s">
        <v>1784</v>
      </c>
      <c r="NZA846" s="15" t="s">
        <v>1784</v>
      </c>
      <c r="NZB846" s="15" t="s">
        <v>1784</v>
      </c>
      <c r="NZC846" s="15" t="s">
        <v>1784</v>
      </c>
      <c r="NZD846" s="15" t="s">
        <v>1784</v>
      </c>
      <c r="NZE846" s="15" t="s">
        <v>1784</v>
      </c>
      <c r="NZF846" s="15" t="s">
        <v>1784</v>
      </c>
      <c r="NZG846" s="15" t="s">
        <v>1784</v>
      </c>
      <c r="NZH846" s="15" t="s">
        <v>1784</v>
      </c>
      <c r="NZI846" s="15" t="s">
        <v>1784</v>
      </c>
      <c r="NZJ846" s="15" t="s">
        <v>1784</v>
      </c>
      <c r="NZK846" s="15" t="s">
        <v>1784</v>
      </c>
      <c r="NZL846" s="15" t="s">
        <v>1784</v>
      </c>
      <c r="NZM846" s="15" t="s">
        <v>1784</v>
      </c>
      <c r="NZN846" s="15" t="s">
        <v>1784</v>
      </c>
      <c r="NZO846" s="15" t="s">
        <v>1784</v>
      </c>
      <c r="NZP846" s="15" t="s">
        <v>1784</v>
      </c>
      <c r="NZQ846" s="15" t="s">
        <v>1784</v>
      </c>
      <c r="NZR846" s="15" t="s">
        <v>1784</v>
      </c>
      <c r="NZS846" s="15" t="s">
        <v>1784</v>
      </c>
      <c r="NZT846" s="15" t="s">
        <v>1784</v>
      </c>
      <c r="NZU846" s="15" t="s">
        <v>1784</v>
      </c>
      <c r="NZV846" s="15" t="s">
        <v>1784</v>
      </c>
      <c r="NZW846" s="15" t="s">
        <v>1784</v>
      </c>
      <c r="NZX846" s="15" t="s">
        <v>1784</v>
      </c>
      <c r="NZY846" s="15" t="s">
        <v>1784</v>
      </c>
      <c r="NZZ846" s="15" t="s">
        <v>1784</v>
      </c>
      <c r="OAA846" s="15" t="s">
        <v>1784</v>
      </c>
      <c r="OAB846" s="15" t="s">
        <v>1784</v>
      </c>
      <c r="OAC846" s="15" t="s">
        <v>1784</v>
      </c>
      <c r="OAD846" s="15" t="s">
        <v>1784</v>
      </c>
      <c r="OAE846" s="15" t="s">
        <v>1784</v>
      </c>
      <c r="OAF846" s="15" t="s">
        <v>1784</v>
      </c>
      <c r="OAG846" s="15" t="s">
        <v>1784</v>
      </c>
      <c r="OAH846" s="15" t="s">
        <v>1784</v>
      </c>
      <c r="OAI846" s="15" t="s">
        <v>1784</v>
      </c>
      <c r="OAJ846" s="15" t="s">
        <v>1784</v>
      </c>
      <c r="OAK846" s="15" t="s">
        <v>1784</v>
      </c>
      <c r="OAL846" s="15" t="s">
        <v>1784</v>
      </c>
      <c r="OAM846" s="15" t="s">
        <v>1784</v>
      </c>
      <c r="OAN846" s="15" t="s">
        <v>1784</v>
      </c>
      <c r="OAO846" s="15" t="s">
        <v>1784</v>
      </c>
      <c r="OAP846" s="15" t="s">
        <v>1784</v>
      </c>
      <c r="OAQ846" s="15" t="s">
        <v>1784</v>
      </c>
      <c r="OAR846" s="15" t="s">
        <v>1784</v>
      </c>
      <c r="OAS846" s="15" t="s">
        <v>1784</v>
      </c>
      <c r="OAT846" s="15" t="s">
        <v>1784</v>
      </c>
      <c r="OAU846" s="15" t="s">
        <v>1784</v>
      </c>
      <c r="OAV846" s="15" t="s">
        <v>1784</v>
      </c>
      <c r="OAW846" s="15" t="s">
        <v>1784</v>
      </c>
      <c r="OAX846" s="15" t="s">
        <v>1784</v>
      </c>
      <c r="OAY846" s="15" t="s">
        <v>1784</v>
      </c>
      <c r="OAZ846" s="15" t="s">
        <v>1784</v>
      </c>
      <c r="OBA846" s="15" t="s">
        <v>1784</v>
      </c>
      <c r="OBB846" s="15" t="s">
        <v>1784</v>
      </c>
      <c r="OBC846" s="15" t="s">
        <v>1784</v>
      </c>
      <c r="OBD846" s="15" t="s">
        <v>1784</v>
      </c>
      <c r="OBE846" s="15" t="s">
        <v>1784</v>
      </c>
      <c r="OBF846" s="15" t="s">
        <v>1784</v>
      </c>
      <c r="OBG846" s="15" t="s">
        <v>1784</v>
      </c>
      <c r="OBH846" s="15" t="s">
        <v>1784</v>
      </c>
      <c r="OBI846" s="15" t="s">
        <v>1784</v>
      </c>
      <c r="OBJ846" s="15" t="s">
        <v>1784</v>
      </c>
      <c r="OBK846" s="15" t="s">
        <v>1784</v>
      </c>
      <c r="OBL846" s="15" t="s">
        <v>1784</v>
      </c>
      <c r="OBM846" s="15" t="s">
        <v>1784</v>
      </c>
      <c r="OBN846" s="15" t="s">
        <v>1784</v>
      </c>
      <c r="OBO846" s="15" t="s">
        <v>1784</v>
      </c>
      <c r="OBP846" s="15" t="s">
        <v>1784</v>
      </c>
      <c r="OBQ846" s="15" t="s">
        <v>1784</v>
      </c>
      <c r="OBR846" s="15" t="s">
        <v>1784</v>
      </c>
      <c r="OBS846" s="15" t="s">
        <v>1784</v>
      </c>
      <c r="OBT846" s="15" t="s">
        <v>1784</v>
      </c>
      <c r="OBU846" s="15" t="s">
        <v>1784</v>
      </c>
      <c r="OBV846" s="15" t="s">
        <v>1784</v>
      </c>
      <c r="OBW846" s="15" t="s">
        <v>1784</v>
      </c>
      <c r="OBX846" s="15" t="s">
        <v>1784</v>
      </c>
      <c r="OBY846" s="15" t="s">
        <v>1784</v>
      </c>
      <c r="OBZ846" s="15" t="s">
        <v>1784</v>
      </c>
      <c r="OCA846" s="15" t="s">
        <v>1784</v>
      </c>
      <c r="OCB846" s="15" t="s">
        <v>1784</v>
      </c>
      <c r="OCC846" s="15" t="s">
        <v>1784</v>
      </c>
      <c r="OCD846" s="15" t="s">
        <v>1784</v>
      </c>
      <c r="OCE846" s="15" t="s">
        <v>1784</v>
      </c>
      <c r="OCF846" s="15" t="s">
        <v>1784</v>
      </c>
      <c r="OCG846" s="15" t="s">
        <v>1784</v>
      </c>
      <c r="OCH846" s="15" t="s">
        <v>1784</v>
      </c>
      <c r="OCI846" s="15" t="s">
        <v>1784</v>
      </c>
      <c r="OCJ846" s="15" t="s">
        <v>1784</v>
      </c>
      <c r="OCK846" s="15" t="s">
        <v>1784</v>
      </c>
      <c r="OCL846" s="15" t="s">
        <v>1784</v>
      </c>
      <c r="OCM846" s="15" t="s">
        <v>1784</v>
      </c>
      <c r="OCN846" s="15" t="s">
        <v>1784</v>
      </c>
      <c r="OCO846" s="15" t="s">
        <v>1784</v>
      </c>
      <c r="OCP846" s="15" t="s">
        <v>1784</v>
      </c>
      <c r="OCQ846" s="15" t="s">
        <v>1784</v>
      </c>
      <c r="OCR846" s="15" t="s">
        <v>1784</v>
      </c>
      <c r="OCS846" s="15" t="s">
        <v>1784</v>
      </c>
      <c r="OCT846" s="15" t="s">
        <v>1784</v>
      </c>
      <c r="OCU846" s="15" t="s">
        <v>1784</v>
      </c>
      <c r="OCV846" s="15" t="s">
        <v>1784</v>
      </c>
      <c r="OCW846" s="15" t="s">
        <v>1784</v>
      </c>
      <c r="OCX846" s="15" t="s">
        <v>1784</v>
      </c>
      <c r="OCY846" s="15" t="s">
        <v>1784</v>
      </c>
      <c r="OCZ846" s="15" t="s">
        <v>1784</v>
      </c>
      <c r="ODA846" s="15" t="s">
        <v>1784</v>
      </c>
      <c r="ODB846" s="15" t="s">
        <v>1784</v>
      </c>
      <c r="ODC846" s="15" t="s">
        <v>1784</v>
      </c>
      <c r="ODD846" s="15" t="s">
        <v>1784</v>
      </c>
      <c r="ODE846" s="15" t="s">
        <v>1784</v>
      </c>
      <c r="ODF846" s="15" t="s">
        <v>1784</v>
      </c>
      <c r="ODG846" s="15" t="s">
        <v>1784</v>
      </c>
      <c r="ODH846" s="15" t="s">
        <v>1784</v>
      </c>
      <c r="ODI846" s="15" t="s">
        <v>1784</v>
      </c>
      <c r="ODJ846" s="15" t="s">
        <v>1784</v>
      </c>
      <c r="ODK846" s="15" t="s">
        <v>1784</v>
      </c>
      <c r="ODL846" s="15" t="s">
        <v>1784</v>
      </c>
      <c r="ODM846" s="15" t="s">
        <v>1784</v>
      </c>
      <c r="ODN846" s="15" t="s">
        <v>1784</v>
      </c>
      <c r="ODO846" s="15" t="s">
        <v>1784</v>
      </c>
      <c r="ODP846" s="15" t="s">
        <v>1784</v>
      </c>
      <c r="ODQ846" s="15" t="s">
        <v>1784</v>
      </c>
      <c r="ODR846" s="15" t="s">
        <v>1784</v>
      </c>
      <c r="ODS846" s="15" t="s">
        <v>1784</v>
      </c>
      <c r="ODT846" s="15" t="s">
        <v>1784</v>
      </c>
      <c r="ODU846" s="15" t="s">
        <v>1784</v>
      </c>
      <c r="ODV846" s="15" t="s">
        <v>1784</v>
      </c>
      <c r="ODW846" s="15" t="s">
        <v>1784</v>
      </c>
      <c r="ODX846" s="15" t="s">
        <v>1784</v>
      </c>
      <c r="ODY846" s="15" t="s">
        <v>1784</v>
      </c>
      <c r="ODZ846" s="15" t="s">
        <v>1784</v>
      </c>
      <c r="OEA846" s="15" t="s">
        <v>1784</v>
      </c>
      <c r="OEB846" s="15" t="s">
        <v>1784</v>
      </c>
      <c r="OEC846" s="15" t="s">
        <v>1784</v>
      </c>
      <c r="OED846" s="15" t="s">
        <v>1784</v>
      </c>
      <c r="OEE846" s="15" t="s">
        <v>1784</v>
      </c>
      <c r="OEF846" s="15" t="s">
        <v>1784</v>
      </c>
      <c r="OEG846" s="15" t="s">
        <v>1784</v>
      </c>
      <c r="OEH846" s="15" t="s">
        <v>1784</v>
      </c>
      <c r="OEI846" s="15" t="s">
        <v>1784</v>
      </c>
      <c r="OEJ846" s="15" t="s">
        <v>1784</v>
      </c>
      <c r="OEK846" s="15" t="s">
        <v>1784</v>
      </c>
      <c r="OEL846" s="15" t="s">
        <v>1784</v>
      </c>
      <c r="OEM846" s="15" t="s">
        <v>1784</v>
      </c>
      <c r="OEN846" s="15" t="s">
        <v>1784</v>
      </c>
      <c r="OEO846" s="15" t="s">
        <v>1784</v>
      </c>
      <c r="OEP846" s="15" t="s">
        <v>1784</v>
      </c>
      <c r="OEQ846" s="15" t="s">
        <v>1784</v>
      </c>
      <c r="OER846" s="15" t="s">
        <v>1784</v>
      </c>
      <c r="OES846" s="15" t="s">
        <v>1784</v>
      </c>
      <c r="OET846" s="15" t="s">
        <v>1784</v>
      </c>
      <c r="OEU846" s="15" t="s">
        <v>1784</v>
      </c>
      <c r="OEV846" s="15" t="s">
        <v>1784</v>
      </c>
      <c r="OEW846" s="15" t="s">
        <v>1784</v>
      </c>
      <c r="OEX846" s="15" t="s">
        <v>1784</v>
      </c>
      <c r="OEY846" s="15" t="s">
        <v>1784</v>
      </c>
      <c r="OEZ846" s="15" t="s">
        <v>1784</v>
      </c>
      <c r="OFA846" s="15" t="s">
        <v>1784</v>
      </c>
      <c r="OFB846" s="15" t="s">
        <v>1784</v>
      </c>
      <c r="OFC846" s="15" t="s">
        <v>1784</v>
      </c>
      <c r="OFD846" s="15" t="s">
        <v>1784</v>
      </c>
      <c r="OFE846" s="15" t="s">
        <v>1784</v>
      </c>
      <c r="OFF846" s="15" t="s">
        <v>1784</v>
      </c>
      <c r="OFG846" s="15" t="s">
        <v>1784</v>
      </c>
      <c r="OFH846" s="15" t="s">
        <v>1784</v>
      </c>
      <c r="OFI846" s="15" t="s">
        <v>1784</v>
      </c>
      <c r="OFJ846" s="15" t="s">
        <v>1784</v>
      </c>
      <c r="OFK846" s="15" t="s">
        <v>1784</v>
      </c>
      <c r="OFL846" s="15" t="s">
        <v>1784</v>
      </c>
      <c r="OFM846" s="15" t="s">
        <v>1784</v>
      </c>
      <c r="OFN846" s="15" t="s">
        <v>1784</v>
      </c>
      <c r="OFO846" s="15" t="s">
        <v>1784</v>
      </c>
      <c r="OFP846" s="15" t="s">
        <v>1784</v>
      </c>
      <c r="OFQ846" s="15" t="s">
        <v>1784</v>
      </c>
      <c r="OFR846" s="15" t="s">
        <v>1784</v>
      </c>
      <c r="OFS846" s="15" t="s">
        <v>1784</v>
      </c>
      <c r="OFT846" s="15" t="s">
        <v>1784</v>
      </c>
      <c r="OFU846" s="15" t="s">
        <v>1784</v>
      </c>
      <c r="OFV846" s="15" t="s">
        <v>1784</v>
      </c>
      <c r="OFW846" s="15" t="s">
        <v>1784</v>
      </c>
      <c r="OFX846" s="15" t="s">
        <v>1784</v>
      </c>
      <c r="OFY846" s="15" t="s">
        <v>1784</v>
      </c>
      <c r="OFZ846" s="15" t="s">
        <v>1784</v>
      </c>
      <c r="OGA846" s="15" t="s">
        <v>1784</v>
      </c>
      <c r="OGB846" s="15" t="s">
        <v>1784</v>
      </c>
      <c r="OGC846" s="15" t="s">
        <v>1784</v>
      </c>
      <c r="OGD846" s="15" t="s">
        <v>1784</v>
      </c>
      <c r="OGE846" s="15" t="s">
        <v>1784</v>
      </c>
      <c r="OGF846" s="15" t="s">
        <v>1784</v>
      </c>
      <c r="OGG846" s="15" t="s">
        <v>1784</v>
      </c>
      <c r="OGH846" s="15" t="s">
        <v>1784</v>
      </c>
      <c r="OGI846" s="15" t="s">
        <v>1784</v>
      </c>
      <c r="OGJ846" s="15" t="s">
        <v>1784</v>
      </c>
      <c r="OGK846" s="15" t="s">
        <v>1784</v>
      </c>
      <c r="OGL846" s="15" t="s">
        <v>1784</v>
      </c>
      <c r="OGM846" s="15" t="s">
        <v>1784</v>
      </c>
      <c r="OGN846" s="15" t="s">
        <v>1784</v>
      </c>
      <c r="OGO846" s="15" t="s">
        <v>1784</v>
      </c>
      <c r="OGP846" s="15" t="s">
        <v>1784</v>
      </c>
      <c r="OGQ846" s="15" t="s">
        <v>1784</v>
      </c>
      <c r="OGR846" s="15" t="s">
        <v>1784</v>
      </c>
      <c r="OGS846" s="15" t="s">
        <v>1784</v>
      </c>
      <c r="OGT846" s="15" t="s">
        <v>1784</v>
      </c>
      <c r="OGU846" s="15" t="s">
        <v>1784</v>
      </c>
      <c r="OGV846" s="15" t="s">
        <v>1784</v>
      </c>
      <c r="OGW846" s="15" t="s">
        <v>1784</v>
      </c>
      <c r="OGX846" s="15" t="s">
        <v>1784</v>
      </c>
      <c r="OGY846" s="15" t="s">
        <v>1784</v>
      </c>
      <c r="OGZ846" s="15" t="s">
        <v>1784</v>
      </c>
      <c r="OHA846" s="15" t="s">
        <v>1784</v>
      </c>
      <c r="OHB846" s="15" t="s">
        <v>1784</v>
      </c>
      <c r="OHC846" s="15" t="s">
        <v>1784</v>
      </c>
      <c r="OHD846" s="15" t="s">
        <v>1784</v>
      </c>
      <c r="OHE846" s="15" t="s">
        <v>1784</v>
      </c>
      <c r="OHF846" s="15" t="s">
        <v>1784</v>
      </c>
      <c r="OHG846" s="15" t="s">
        <v>1784</v>
      </c>
      <c r="OHH846" s="15" t="s">
        <v>1784</v>
      </c>
      <c r="OHI846" s="15" t="s">
        <v>1784</v>
      </c>
      <c r="OHJ846" s="15" t="s">
        <v>1784</v>
      </c>
      <c r="OHK846" s="15" t="s">
        <v>1784</v>
      </c>
      <c r="OHL846" s="15" t="s">
        <v>1784</v>
      </c>
      <c r="OHM846" s="15" t="s">
        <v>1784</v>
      </c>
      <c r="OHN846" s="15" t="s">
        <v>1784</v>
      </c>
      <c r="OHO846" s="15" t="s">
        <v>1784</v>
      </c>
      <c r="OHP846" s="15" t="s">
        <v>1784</v>
      </c>
      <c r="OHQ846" s="15" t="s">
        <v>1784</v>
      </c>
      <c r="OHR846" s="15" t="s">
        <v>1784</v>
      </c>
      <c r="OHS846" s="15" t="s">
        <v>1784</v>
      </c>
      <c r="OHT846" s="15" t="s">
        <v>1784</v>
      </c>
      <c r="OHU846" s="15" t="s">
        <v>1784</v>
      </c>
      <c r="OHV846" s="15" t="s">
        <v>1784</v>
      </c>
      <c r="OHW846" s="15" t="s">
        <v>1784</v>
      </c>
      <c r="OHX846" s="15" t="s">
        <v>1784</v>
      </c>
      <c r="OHY846" s="15" t="s">
        <v>1784</v>
      </c>
      <c r="OHZ846" s="15" t="s">
        <v>1784</v>
      </c>
      <c r="OIA846" s="15" t="s">
        <v>1784</v>
      </c>
      <c r="OIB846" s="15" t="s">
        <v>1784</v>
      </c>
      <c r="OIC846" s="15" t="s">
        <v>1784</v>
      </c>
      <c r="OID846" s="15" t="s">
        <v>1784</v>
      </c>
      <c r="OIE846" s="15" t="s">
        <v>1784</v>
      </c>
      <c r="OIF846" s="15" t="s">
        <v>1784</v>
      </c>
      <c r="OIG846" s="15" t="s">
        <v>1784</v>
      </c>
      <c r="OIH846" s="15" t="s">
        <v>1784</v>
      </c>
      <c r="OII846" s="15" t="s">
        <v>1784</v>
      </c>
      <c r="OIJ846" s="15" t="s">
        <v>1784</v>
      </c>
      <c r="OIK846" s="15" t="s">
        <v>1784</v>
      </c>
      <c r="OIL846" s="15" t="s">
        <v>1784</v>
      </c>
      <c r="OIM846" s="15" t="s">
        <v>1784</v>
      </c>
      <c r="OIN846" s="15" t="s">
        <v>1784</v>
      </c>
      <c r="OIO846" s="15" t="s">
        <v>1784</v>
      </c>
      <c r="OIP846" s="15" t="s">
        <v>1784</v>
      </c>
      <c r="OIQ846" s="15" t="s">
        <v>1784</v>
      </c>
      <c r="OIR846" s="15" t="s">
        <v>1784</v>
      </c>
      <c r="OIS846" s="15" t="s">
        <v>1784</v>
      </c>
      <c r="OIT846" s="15" t="s">
        <v>1784</v>
      </c>
      <c r="OIU846" s="15" t="s">
        <v>1784</v>
      </c>
      <c r="OIV846" s="15" t="s">
        <v>1784</v>
      </c>
      <c r="OIW846" s="15" t="s">
        <v>1784</v>
      </c>
      <c r="OIX846" s="15" t="s">
        <v>1784</v>
      </c>
      <c r="OIY846" s="15" t="s">
        <v>1784</v>
      </c>
      <c r="OIZ846" s="15" t="s">
        <v>1784</v>
      </c>
      <c r="OJA846" s="15" t="s">
        <v>1784</v>
      </c>
      <c r="OJB846" s="15" t="s">
        <v>1784</v>
      </c>
      <c r="OJC846" s="15" t="s">
        <v>1784</v>
      </c>
      <c r="OJD846" s="15" t="s">
        <v>1784</v>
      </c>
      <c r="OJE846" s="15" t="s">
        <v>1784</v>
      </c>
      <c r="OJF846" s="15" t="s">
        <v>1784</v>
      </c>
      <c r="OJG846" s="15" t="s">
        <v>1784</v>
      </c>
      <c r="OJH846" s="15" t="s">
        <v>1784</v>
      </c>
      <c r="OJI846" s="15" t="s">
        <v>1784</v>
      </c>
      <c r="OJJ846" s="15" t="s">
        <v>1784</v>
      </c>
      <c r="OJK846" s="15" t="s">
        <v>1784</v>
      </c>
      <c r="OJL846" s="15" t="s">
        <v>1784</v>
      </c>
      <c r="OJM846" s="15" t="s">
        <v>1784</v>
      </c>
      <c r="OJN846" s="15" t="s">
        <v>1784</v>
      </c>
      <c r="OJO846" s="15" t="s">
        <v>1784</v>
      </c>
      <c r="OJP846" s="15" t="s">
        <v>1784</v>
      </c>
      <c r="OJQ846" s="15" t="s">
        <v>1784</v>
      </c>
      <c r="OJR846" s="15" t="s">
        <v>1784</v>
      </c>
      <c r="OJS846" s="15" t="s">
        <v>1784</v>
      </c>
      <c r="OJT846" s="15" t="s">
        <v>1784</v>
      </c>
      <c r="OJU846" s="15" t="s">
        <v>1784</v>
      </c>
      <c r="OJV846" s="15" t="s">
        <v>1784</v>
      </c>
      <c r="OJW846" s="15" t="s">
        <v>1784</v>
      </c>
      <c r="OJX846" s="15" t="s">
        <v>1784</v>
      </c>
      <c r="OJY846" s="15" t="s">
        <v>1784</v>
      </c>
      <c r="OJZ846" s="15" t="s">
        <v>1784</v>
      </c>
      <c r="OKA846" s="15" t="s">
        <v>1784</v>
      </c>
      <c r="OKB846" s="15" t="s">
        <v>1784</v>
      </c>
      <c r="OKC846" s="15" t="s">
        <v>1784</v>
      </c>
      <c r="OKD846" s="15" t="s">
        <v>1784</v>
      </c>
      <c r="OKE846" s="15" t="s">
        <v>1784</v>
      </c>
      <c r="OKF846" s="15" t="s">
        <v>1784</v>
      </c>
      <c r="OKG846" s="15" t="s">
        <v>1784</v>
      </c>
      <c r="OKH846" s="15" t="s">
        <v>1784</v>
      </c>
      <c r="OKI846" s="15" t="s">
        <v>1784</v>
      </c>
      <c r="OKJ846" s="15" t="s">
        <v>1784</v>
      </c>
      <c r="OKK846" s="15" t="s">
        <v>1784</v>
      </c>
      <c r="OKL846" s="15" t="s">
        <v>1784</v>
      </c>
      <c r="OKM846" s="15" t="s">
        <v>1784</v>
      </c>
      <c r="OKN846" s="15" t="s">
        <v>1784</v>
      </c>
      <c r="OKO846" s="15" t="s">
        <v>1784</v>
      </c>
      <c r="OKP846" s="15" t="s">
        <v>1784</v>
      </c>
      <c r="OKQ846" s="15" t="s">
        <v>1784</v>
      </c>
      <c r="OKR846" s="15" t="s">
        <v>1784</v>
      </c>
      <c r="OKS846" s="15" t="s">
        <v>1784</v>
      </c>
      <c r="OKT846" s="15" t="s">
        <v>1784</v>
      </c>
      <c r="OKU846" s="15" t="s">
        <v>1784</v>
      </c>
      <c r="OKV846" s="15" t="s">
        <v>1784</v>
      </c>
      <c r="OKW846" s="15" t="s">
        <v>1784</v>
      </c>
      <c r="OKX846" s="15" t="s">
        <v>1784</v>
      </c>
      <c r="OKY846" s="15" t="s">
        <v>1784</v>
      </c>
      <c r="OKZ846" s="15" t="s">
        <v>1784</v>
      </c>
      <c r="OLA846" s="15" t="s">
        <v>1784</v>
      </c>
      <c r="OLB846" s="15" t="s">
        <v>1784</v>
      </c>
      <c r="OLC846" s="15" t="s">
        <v>1784</v>
      </c>
      <c r="OLD846" s="15" t="s">
        <v>1784</v>
      </c>
      <c r="OLE846" s="15" t="s">
        <v>1784</v>
      </c>
      <c r="OLF846" s="15" t="s">
        <v>1784</v>
      </c>
      <c r="OLG846" s="15" t="s">
        <v>1784</v>
      </c>
      <c r="OLH846" s="15" t="s">
        <v>1784</v>
      </c>
      <c r="OLI846" s="15" t="s">
        <v>1784</v>
      </c>
      <c r="OLJ846" s="15" t="s">
        <v>1784</v>
      </c>
      <c r="OLK846" s="15" t="s">
        <v>1784</v>
      </c>
      <c r="OLL846" s="15" t="s">
        <v>1784</v>
      </c>
      <c r="OLM846" s="15" t="s">
        <v>1784</v>
      </c>
      <c r="OLN846" s="15" t="s">
        <v>1784</v>
      </c>
      <c r="OLO846" s="15" t="s">
        <v>1784</v>
      </c>
      <c r="OLP846" s="15" t="s">
        <v>1784</v>
      </c>
      <c r="OLQ846" s="15" t="s">
        <v>1784</v>
      </c>
      <c r="OLR846" s="15" t="s">
        <v>1784</v>
      </c>
      <c r="OLS846" s="15" t="s">
        <v>1784</v>
      </c>
      <c r="OLT846" s="15" t="s">
        <v>1784</v>
      </c>
      <c r="OLU846" s="15" t="s">
        <v>1784</v>
      </c>
      <c r="OLV846" s="15" t="s">
        <v>1784</v>
      </c>
      <c r="OLW846" s="15" t="s">
        <v>1784</v>
      </c>
      <c r="OLX846" s="15" t="s">
        <v>1784</v>
      </c>
      <c r="OLY846" s="15" t="s">
        <v>1784</v>
      </c>
      <c r="OLZ846" s="15" t="s">
        <v>1784</v>
      </c>
      <c r="OMA846" s="15" t="s">
        <v>1784</v>
      </c>
      <c r="OMB846" s="15" t="s">
        <v>1784</v>
      </c>
      <c r="OMC846" s="15" t="s">
        <v>1784</v>
      </c>
      <c r="OMD846" s="15" t="s">
        <v>1784</v>
      </c>
      <c r="OME846" s="15" t="s">
        <v>1784</v>
      </c>
      <c r="OMF846" s="15" t="s">
        <v>1784</v>
      </c>
      <c r="OMG846" s="15" t="s">
        <v>1784</v>
      </c>
      <c r="OMH846" s="15" t="s">
        <v>1784</v>
      </c>
      <c r="OMI846" s="15" t="s">
        <v>1784</v>
      </c>
      <c r="OMJ846" s="15" t="s">
        <v>1784</v>
      </c>
      <c r="OMK846" s="15" t="s">
        <v>1784</v>
      </c>
      <c r="OML846" s="15" t="s">
        <v>1784</v>
      </c>
      <c r="OMM846" s="15" t="s">
        <v>1784</v>
      </c>
      <c r="OMN846" s="15" t="s">
        <v>1784</v>
      </c>
      <c r="OMO846" s="15" t="s">
        <v>1784</v>
      </c>
      <c r="OMP846" s="15" t="s">
        <v>1784</v>
      </c>
      <c r="OMQ846" s="15" t="s">
        <v>1784</v>
      </c>
      <c r="OMR846" s="15" t="s">
        <v>1784</v>
      </c>
      <c r="OMS846" s="15" t="s">
        <v>1784</v>
      </c>
      <c r="OMT846" s="15" t="s">
        <v>1784</v>
      </c>
      <c r="OMU846" s="15" t="s">
        <v>1784</v>
      </c>
      <c r="OMV846" s="15" t="s">
        <v>1784</v>
      </c>
      <c r="OMW846" s="15" t="s">
        <v>1784</v>
      </c>
      <c r="OMX846" s="15" t="s">
        <v>1784</v>
      </c>
      <c r="OMY846" s="15" t="s">
        <v>1784</v>
      </c>
      <c r="OMZ846" s="15" t="s">
        <v>1784</v>
      </c>
      <c r="ONA846" s="15" t="s">
        <v>1784</v>
      </c>
      <c r="ONB846" s="15" t="s">
        <v>1784</v>
      </c>
      <c r="ONC846" s="15" t="s">
        <v>1784</v>
      </c>
      <c r="OND846" s="15" t="s">
        <v>1784</v>
      </c>
      <c r="ONE846" s="15" t="s">
        <v>1784</v>
      </c>
      <c r="ONF846" s="15" t="s">
        <v>1784</v>
      </c>
      <c r="ONG846" s="15" t="s">
        <v>1784</v>
      </c>
      <c r="ONH846" s="15" t="s">
        <v>1784</v>
      </c>
      <c r="ONI846" s="15" t="s">
        <v>1784</v>
      </c>
      <c r="ONJ846" s="15" t="s">
        <v>1784</v>
      </c>
      <c r="ONK846" s="15" t="s">
        <v>1784</v>
      </c>
      <c r="ONL846" s="15" t="s">
        <v>1784</v>
      </c>
      <c r="ONM846" s="15" t="s">
        <v>1784</v>
      </c>
      <c r="ONN846" s="15" t="s">
        <v>1784</v>
      </c>
      <c r="ONO846" s="15" t="s">
        <v>1784</v>
      </c>
      <c r="ONP846" s="15" t="s">
        <v>1784</v>
      </c>
      <c r="ONQ846" s="15" t="s">
        <v>1784</v>
      </c>
      <c r="ONR846" s="15" t="s">
        <v>1784</v>
      </c>
      <c r="ONS846" s="15" t="s">
        <v>1784</v>
      </c>
      <c r="ONT846" s="15" t="s">
        <v>1784</v>
      </c>
      <c r="ONU846" s="15" t="s">
        <v>1784</v>
      </c>
      <c r="ONV846" s="15" t="s">
        <v>1784</v>
      </c>
      <c r="ONW846" s="15" t="s">
        <v>1784</v>
      </c>
      <c r="ONX846" s="15" t="s">
        <v>1784</v>
      </c>
      <c r="ONY846" s="15" t="s">
        <v>1784</v>
      </c>
      <c r="ONZ846" s="15" t="s">
        <v>1784</v>
      </c>
      <c r="OOA846" s="15" t="s">
        <v>1784</v>
      </c>
      <c r="OOB846" s="15" t="s">
        <v>1784</v>
      </c>
      <c r="OOC846" s="15" t="s">
        <v>1784</v>
      </c>
      <c r="OOD846" s="15" t="s">
        <v>1784</v>
      </c>
      <c r="OOE846" s="15" t="s">
        <v>1784</v>
      </c>
      <c r="OOF846" s="15" t="s">
        <v>1784</v>
      </c>
      <c r="OOG846" s="15" t="s">
        <v>1784</v>
      </c>
      <c r="OOH846" s="15" t="s">
        <v>1784</v>
      </c>
      <c r="OOI846" s="15" t="s">
        <v>1784</v>
      </c>
      <c r="OOJ846" s="15" t="s">
        <v>1784</v>
      </c>
      <c r="OOK846" s="15" t="s">
        <v>1784</v>
      </c>
      <c r="OOL846" s="15" t="s">
        <v>1784</v>
      </c>
      <c r="OOM846" s="15" t="s">
        <v>1784</v>
      </c>
      <c r="OON846" s="15" t="s">
        <v>1784</v>
      </c>
      <c r="OOO846" s="15" t="s">
        <v>1784</v>
      </c>
      <c r="OOP846" s="15" t="s">
        <v>1784</v>
      </c>
      <c r="OOQ846" s="15" t="s">
        <v>1784</v>
      </c>
      <c r="OOR846" s="15" t="s">
        <v>1784</v>
      </c>
      <c r="OOS846" s="15" t="s">
        <v>1784</v>
      </c>
      <c r="OOT846" s="15" t="s">
        <v>1784</v>
      </c>
      <c r="OOU846" s="15" t="s">
        <v>1784</v>
      </c>
      <c r="OOV846" s="15" t="s">
        <v>1784</v>
      </c>
      <c r="OOW846" s="15" t="s">
        <v>1784</v>
      </c>
      <c r="OOX846" s="15" t="s">
        <v>1784</v>
      </c>
      <c r="OOY846" s="15" t="s">
        <v>1784</v>
      </c>
      <c r="OOZ846" s="15" t="s">
        <v>1784</v>
      </c>
      <c r="OPA846" s="15" t="s">
        <v>1784</v>
      </c>
      <c r="OPB846" s="15" t="s">
        <v>1784</v>
      </c>
      <c r="OPC846" s="15" t="s">
        <v>1784</v>
      </c>
      <c r="OPD846" s="15" t="s">
        <v>1784</v>
      </c>
      <c r="OPE846" s="15" t="s">
        <v>1784</v>
      </c>
      <c r="OPF846" s="15" t="s">
        <v>1784</v>
      </c>
      <c r="OPG846" s="15" t="s">
        <v>1784</v>
      </c>
      <c r="OPH846" s="15" t="s">
        <v>1784</v>
      </c>
      <c r="OPI846" s="15" t="s">
        <v>1784</v>
      </c>
      <c r="OPJ846" s="15" t="s">
        <v>1784</v>
      </c>
      <c r="OPK846" s="15" t="s">
        <v>1784</v>
      </c>
      <c r="OPL846" s="15" t="s">
        <v>1784</v>
      </c>
      <c r="OPM846" s="15" t="s">
        <v>1784</v>
      </c>
      <c r="OPN846" s="15" t="s">
        <v>1784</v>
      </c>
      <c r="OPO846" s="15" t="s">
        <v>1784</v>
      </c>
      <c r="OPP846" s="15" t="s">
        <v>1784</v>
      </c>
      <c r="OPQ846" s="15" t="s">
        <v>1784</v>
      </c>
      <c r="OPR846" s="15" t="s">
        <v>1784</v>
      </c>
      <c r="OPS846" s="15" t="s">
        <v>1784</v>
      </c>
      <c r="OPT846" s="15" t="s">
        <v>1784</v>
      </c>
      <c r="OPU846" s="15" t="s">
        <v>1784</v>
      </c>
      <c r="OPV846" s="15" t="s">
        <v>1784</v>
      </c>
      <c r="OPW846" s="15" t="s">
        <v>1784</v>
      </c>
      <c r="OPX846" s="15" t="s">
        <v>1784</v>
      </c>
      <c r="OPY846" s="15" t="s">
        <v>1784</v>
      </c>
      <c r="OPZ846" s="15" t="s">
        <v>1784</v>
      </c>
      <c r="OQA846" s="15" t="s">
        <v>1784</v>
      </c>
      <c r="OQB846" s="15" t="s">
        <v>1784</v>
      </c>
      <c r="OQC846" s="15" t="s">
        <v>1784</v>
      </c>
      <c r="OQD846" s="15" t="s">
        <v>1784</v>
      </c>
      <c r="OQE846" s="15" t="s">
        <v>1784</v>
      </c>
      <c r="OQF846" s="15" t="s">
        <v>1784</v>
      </c>
      <c r="OQG846" s="15" t="s">
        <v>1784</v>
      </c>
      <c r="OQH846" s="15" t="s">
        <v>1784</v>
      </c>
      <c r="OQI846" s="15" t="s">
        <v>1784</v>
      </c>
      <c r="OQJ846" s="15" t="s">
        <v>1784</v>
      </c>
      <c r="OQK846" s="15" t="s">
        <v>1784</v>
      </c>
      <c r="OQL846" s="15" t="s">
        <v>1784</v>
      </c>
      <c r="OQM846" s="15" t="s">
        <v>1784</v>
      </c>
      <c r="OQN846" s="15" t="s">
        <v>1784</v>
      </c>
      <c r="OQO846" s="15" t="s">
        <v>1784</v>
      </c>
      <c r="OQP846" s="15" t="s">
        <v>1784</v>
      </c>
      <c r="OQQ846" s="15" t="s">
        <v>1784</v>
      </c>
      <c r="OQR846" s="15" t="s">
        <v>1784</v>
      </c>
      <c r="OQS846" s="15" t="s">
        <v>1784</v>
      </c>
      <c r="OQT846" s="15" t="s">
        <v>1784</v>
      </c>
      <c r="OQU846" s="15" t="s">
        <v>1784</v>
      </c>
      <c r="OQV846" s="15" t="s">
        <v>1784</v>
      </c>
      <c r="OQW846" s="15" t="s">
        <v>1784</v>
      </c>
      <c r="OQX846" s="15" t="s">
        <v>1784</v>
      </c>
      <c r="OQY846" s="15" t="s">
        <v>1784</v>
      </c>
      <c r="OQZ846" s="15" t="s">
        <v>1784</v>
      </c>
      <c r="ORA846" s="15" t="s">
        <v>1784</v>
      </c>
      <c r="ORB846" s="15" t="s">
        <v>1784</v>
      </c>
      <c r="ORC846" s="15" t="s">
        <v>1784</v>
      </c>
      <c r="ORD846" s="15" t="s">
        <v>1784</v>
      </c>
      <c r="ORE846" s="15" t="s">
        <v>1784</v>
      </c>
      <c r="ORF846" s="15" t="s">
        <v>1784</v>
      </c>
      <c r="ORG846" s="15" t="s">
        <v>1784</v>
      </c>
      <c r="ORH846" s="15" t="s">
        <v>1784</v>
      </c>
      <c r="ORI846" s="15" t="s">
        <v>1784</v>
      </c>
      <c r="ORJ846" s="15" t="s">
        <v>1784</v>
      </c>
      <c r="ORK846" s="15" t="s">
        <v>1784</v>
      </c>
      <c r="ORL846" s="15" t="s">
        <v>1784</v>
      </c>
      <c r="ORM846" s="15" t="s">
        <v>1784</v>
      </c>
      <c r="ORN846" s="15" t="s">
        <v>1784</v>
      </c>
      <c r="ORO846" s="15" t="s">
        <v>1784</v>
      </c>
      <c r="ORP846" s="15" t="s">
        <v>1784</v>
      </c>
      <c r="ORQ846" s="15" t="s">
        <v>1784</v>
      </c>
      <c r="ORR846" s="15" t="s">
        <v>1784</v>
      </c>
      <c r="ORS846" s="15" t="s">
        <v>1784</v>
      </c>
      <c r="ORT846" s="15" t="s">
        <v>1784</v>
      </c>
      <c r="ORU846" s="15" t="s">
        <v>1784</v>
      </c>
      <c r="ORV846" s="15" t="s">
        <v>1784</v>
      </c>
      <c r="ORW846" s="15" t="s">
        <v>1784</v>
      </c>
      <c r="ORX846" s="15" t="s">
        <v>1784</v>
      </c>
      <c r="ORY846" s="15" t="s">
        <v>1784</v>
      </c>
      <c r="ORZ846" s="15" t="s">
        <v>1784</v>
      </c>
      <c r="OSA846" s="15" t="s">
        <v>1784</v>
      </c>
      <c r="OSB846" s="15" t="s">
        <v>1784</v>
      </c>
      <c r="OSC846" s="15" t="s">
        <v>1784</v>
      </c>
      <c r="OSD846" s="15" t="s">
        <v>1784</v>
      </c>
      <c r="OSE846" s="15" t="s">
        <v>1784</v>
      </c>
      <c r="OSF846" s="15" t="s">
        <v>1784</v>
      </c>
      <c r="OSG846" s="15" t="s">
        <v>1784</v>
      </c>
      <c r="OSH846" s="15" t="s">
        <v>1784</v>
      </c>
      <c r="OSI846" s="15" t="s">
        <v>1784</v>
      </c>
      <c r="OSJ846" s="15" t="s">
        <v>1784</v>
      </c>
      <c r="OSK846" s="15" t="s">
        <v>1784</v>
      </c>
      <c r="OSL846" s="15" t="s">
        <v>1784</v>
      </c>
      <c r="OSM846" s="15" t="s">
        <v>1784</v>
      </c>
      <c r="OSN846" s="15" t="s">
        <v>1784</v>
      </c>
      <c r="OSO846" s="15" t="s">
        <v>1784</v>
      </c>
      <c r="OSP846" s="15" t="s">
        <v>1784</v>
      </c>
      <c r="OSQ846" s="15" t="s">
        <v>1784</v>
      </c>
      <c r="OSR846" s="15" t="s">
        <v>1784</v>
      </c>
      <c r="OSS846" s="15" t="s">
        <v>1784</v>
      </c>
      <c r="OST846" s="15" t="s">
        <v>1784</v>
      </c>
      <c r="OSU846" s="15" t="s">
        <v>1784</v>
      </c>
      <c r="OSV846" s="15" t="s">
        <v>1784</v>
      </c>
      <c r="OSW846" s="15" t="s">
        <v>1784</v>
      </c>
      <c r="OSX846" s="15" t="s">
        <v>1784</v>
      </c>
      <c r="OSY846" s="15" t="s">
        <v>1784</v>
      </c>
      <c r="OSZ846" s="15" t="s">
        <v>1784</v>
      </c>
      <c r="OTA846" s="15" t="s">
        <v>1784</v>
      </c>
      <c r="OTB846" s="15" t="s">
        <v>1784</v>
      </c>
      <c r="OTC846" s="15" t="s">
        <v>1784</v>
      </c>
      <c r="OTD846" s="15" t="s">
        <v>1784</v>
      </c>
      <c r="OTE846" s="15" t="s">
        <v>1784</v>
      </c>
      <c r="OTF846" s="15" t="s">
        <v>1784</v>
      </c>
      <c r="OTG846" s="15" t="s">
        <v>1784</v>
      </c>
      <c r="OTH846" s="15" t="s">
        <v>1784</v>
      </c>
      <c r="OTI846" s="15" t="s">
        <v>1784</v>
      </c>
      <c r="OTJ846" s="15" t="s">
        <v>1784</v>
      </c>
      <c r="OTK846" s="15" t="s">
        <v>1784</v>
      </c>
      <c r="OTL846" s="15" t="s">
        <v>1784</v>
      </c>
      <c r="OTM846" s="15" t="s">
        <v>1784</v>
      </c>
      <c r="OTN846" s="15" t="s">
        <v>1784</v>
      </c>
      <c r="OTO846" s="15" t="s">
        <v>1784</v>
      </c>
      <c r="OTP846" s="15" t="s">
        <v>1784</v>
      </c>
      <c r="OTQ846" s="15" t="s">
        <v>1784</v>
      </c>
      <c r="OTR846" s="15" t="s">
        <v>1784</v>
      </c>
      <c r="OTS846" s="15" t="s">
        <v>1784</v>
      </c>
      <c r="OTT846" s="15" t="s">
        <v>1784</v>
      </c>
      <c r="OTU846" s="15" t="s">
        <v>1784</v>
      </c>
      <c r="OTV846" s="15" t="s">
        <v>1784</v>
      </c>
      <c r="OTW846" s="15" t="s">
        <v>1784</v>
      </c>
      <c r="OTX846" s="15" t="s">
        <v>1784</v>
      </c>
      <c r="OTY846" s="15" t="s">
        <v>1784</v>
      </c>
      <c r="OTZ846" s="15" t="s">
        <v>1784</v>
      </c>
      <c r="OUA846" s="15" t="s">
        <v>1784</v>
      </c>
      <c r="OUB846" s="15" t="s">
        <v>1784</v>
      </c>
      <c r="OUC846" s="15" t="s">
        <v>1784</v>
      </c>
      <c r="OUD846" s="15" t="s">
        <v>1784</v>
      </c>
      <c r="OUE846" s="15" t="s">
        <v>1784</v>
      </c>
      <c r="OUF846" s="15" t="s">
        <v>1784</v>
      </c>
      <c r="OUG846" s="15" t="s">
        <v>1784</v>
      </c>
      <c r="OUH846" s="15" t="s">
        <v>1784</v>
      </c>
      <c r="OUI846" s="15" t="s">
        <v>1784</v>
      </c>
      <c r="OUJ846" s="15" t="s">
        <v>1784</v>
      </c>
      <c r="OUK846" s="15" t="s">
        <v>1784</v>
      </c>
      <c r="OUL846" s="15" t="s">
        <v>1784</v>
      </c>
      <c r="OUM846" s="15" t="s">
        <v>1784</v>
      </c>
      <c r="OUN846" s="15" t="s">
        <v>1784</v>
      </c>
      <c r="OUO846" s="15" t="s">
        <v>1784</v>
      </c>
      <c r="OUP846" s="15" t="s">
        <v>1784</v>
      </c>
      <c r="OUQ846" s="15" t="s">
        <v>1784</v>
      </c>
      <c r="OUR846" s="15" t="s">
        <v>1784</v>
      </c>
      <c r="OUS846" s="15" t="s">
        <v>1784</v>
      </c>
      <c r="OUT846" s="15" t="s">
        <v>1784</v>
      </c>
      <c r="OUU846" s="15" t="s">
        <v>1784</v>
      </c>
      <c r="OUV846" s="15" t="s">
        <v>1784</v>
      </c>
      <c r="OUW846" s="15" t="s">
        <v>1784</v>
      </c>
      <c r="OUX846" s="15" t="s">
        <v>1784</v>
      </c>
      <c r="OUY846" s="15" t="s">
        <v>1784</v>
      </c>
      <c r="OUZ846" s="15" t="s">
        <v>1784</v>
      </c>
      <c r="OVA846" s="15" t="s">
        <v>1784</v>
      </c>
      <c r="OVB846" s="15" t="s">
        <v>1784</v>
      </c>
      <c r="OVC846" s="15" t="s">
        <v>1784</v>
      </c>
      <c r="OVD846" s="15" t="s">
        <v>1784</v>
      </c>
      <c r="OVE846" s="15" t="s">
        <v>1784</v>
      </c>
      <c r="OVF846" s="15" t="s">
        <v>1784</v>
      </c>
      <c r="OVG846" s="15" t="s">
        <v>1784</v>
      </c>
      <c r="OVH846" s="15" t="s">
        <v>1784</v>
      </c>
      <c r="OVI846" s="15" t="s">
        <v>1784</v>
      </c>
      <c r="OVJ846" s="15" t="s">
        <v>1784</v>
      </c>
      <c r="OVK846" s="15" t="s">
        <v>1784</v>
      </c>
      <c r="OVL846" s="15" t="s">
        <v>1784</v>
      </c>
      <c r="OVM846" s="15" t="s">
        <v>1784</v>
      </c>
      <c r="OVN846" s="15" t="s">
        <v>1784</v>
      </c>
      <c r="OVO846" s="15" t="s">
        <v>1784</v>
      </c>
      <c r="OVP846" s="15" t="s">
        <v>1784</v>
      </c>
      <c r="OVQ846" s="15" t="s">
        <v>1784</v>
      </c>
      <c r="OVR846" s="15" t="s">
        <v>1784</v>
      </c>
      <c r="OVS846" s="15" t="s">
        <v>1784</v>
      </c>
      <c r="OVT846" s="15" t="s">
        <v>1784</v>
      </c>
      <c r="OVU846" s="15" t="s">
        <v>1784</v>
      </c>
      <c r="OVV846" s="15" t="s">
        <v>1784</v>
      </c>
      <c r="OVW846" s="15" t="s">
        <v>1784</v>
      </c>
      <c r="OVX846" s="15" t="s">
        <v>1784</v>
      </c>
      <c r="OVY846" s="15" t="s">
        <v>1784</v>
      </c>
      <c r="OVZ846" s="15" t="s">
        <v>1784</v>
      </c>
      <c r="OWA846" s="15" t="s">
        <v>1784</v>
      </c>
      <c r="OWB846" s="15" t="s">
        <v>1784</v>
      </c>
      <c r="OWC846" s="15" t="s">
        <v>1784</v>
      </c>
      <c r="OWD846" s="15" t="s">
        <v>1784</v>
      </c>
      <c r="OWE846" s="15" t="s">
        <v>1784</v>
      </c>
      <c r="OWF846" s="15" t="s">
        <v>1784</v>
      </c>
      <c r="OWG846" s="15" t="s">
        <v>1784</v>
      </c>
      <c r="OWH846" s="15" t="s">
        <v>1784</v>
      </c>
      <c r="OWI846" s="15" t="s">
        <v>1784</v>
      </c>
      <c r="OWJ846" s="15" t="s">
        <v>1784</v>
      </c>
      <c r="OWK846" s="15" t="s">
        <v>1784</v>
      </c>
      <c r="OWL846" s="15" t="s">
        <v>1784</v>
      </c>
      <c r="OWM846" s="15" t="s">
        <v>1784</v>
      </c>
      <c r="OWN846" s="15" t="s">
        <v>1784</v>
      </c>
      <c r="OWO846" s="15" t="s">
        <v>1784</v>
      </c>
      <c r="OWP846" s="15" t="s">
        <v>1784</v>
      </c>
      <c r="OWQ846" s="15" t="s">
        <v>1784</v>
      </c>
      <c r="OWR846" s="15" t="s">
        <v>1784</v>
      </c>
      <c r="OWS846" s="15" t="s">
        <v>1784</v>
      </c>
      <c r="OWT846" s="15" t="s">
        <v>1784</v>
      </c>
      <c r="OWU846" s="15" t="s">
        <v>1784</v>
      </c>
      <c r="OWV846" s="15" t="s">
        <v>1784</v>
      </c>
      <c r="OWW846" s="15" t="s">
        <v>1784</v>
      </c>
      <c r="OWX846" s="15" t="s">
        <v>1784</v>
      </c>
      <c r="OWY846" s="15" t="s">
        <v>1784</v>
      </c>
      <c r="OWZ846" s="15" t="s">
        <v>1784</v>
      </c>
      <c r="OXA846" s="15" t="s">
        <v>1784</v>
      </c>
      <c r="OXB846" s="15" t="s">
        <v>1784</v>
      </c>
      <c r="OXC846" s="15" t="s">
        <v>1784</v>
      </c>
      <c r="OXD846" s="15" t="s">
        <v>1784</v>
      </c>
      <c r="OXE846" s="15" t="s">
        <v>1784</v>
      </c>
      <c r="OXF846" s="15" t="s">
        <v>1784</v>
      </c>
      <c r="OXG846" s="15" t="s">
        <v>1784</v>
      </c>
      <c r="OXH846" s="15" t="s">
        <v>1784</v>
      </c>
      <c r="OXI846" s="15" t="s">
        <v>1784</v>
      </c>
      <c r="OXJ846" s="15" t="s">
        <v>1784</v>
      </c>
      <c r="OXK846" s="15" t="s">
        <v>1784</v>
      </c>
      <c r="OXL846" s="15" t="s">
        <v>1784</v>
      </c>
      <c r="OXM846" s="15" t="s">
        <v>1784</v>
      </c>
      <c r="OXN846" s="15" t="s">
        <v>1784</v>
      </c>
      <c r="OXO846" s="15" t="s">
        <v>1784</v>
      </c>
      <c r="OXP846" s="15" t="s">
        <v>1784</v>
      </c>
      <c r="OXQ846" s="15" t="s">
        <v>1784</v>
      </c>
      <c r="OXR846" s="15" t="s">
        <v>1784</v>
      </c>
      <c r="OXS846" s="15" t="s">
        <v>1784</v>
      </c>
      <c r="OXT846" s="15" t="s">
        <v>1784</v>
      </c>
      <c r="OXU846" s="15" t="s">
        <v>1784</v>
      </c>
      <c r="OXV846" s="15" t="s">
        <v>1784</v>
      </c>
      <c r="OXW846" s="15" t="s">
        <v>1784</v>
      </c>
      <c r="OXX846" s="15" t="s">
        <v>1784</v>
      </c>
      <c r="OXY846" s="15" t="s">
        <v>1784</v>
      </c>
      <c r="OXZ846" s="15" t="s">
        <v>1784</v>
      </c>
      <c r="OYA846" s="15" t="s">
        <v>1784</v>
      </c>
      <c r="OYB846" s="15" t="s">
        <v>1784</v>
      </c>
      <c r="OYC846" s="15" t="s">
        <v>1784</v>
      </c>
      <c r="OYD846" s="15" t="s">
        <v>1784</v>
      </c>
      <c r="OYE846" s="15" t="s">
        <v>1784</v>
      </c>
      <c r="OYF846" s="15" t="s">
        <v>1784</v>
      </c>
      <c r="OYG846" s="15" t="s">
        <v>1784</v>
      </c>
      <c r="OYH846" s="15" t="s">
        <v>1784</v>
      </c>
      <c r="OYI846" s="15" t="s">
        <v>1784</v>
      </c>
      <c r="OYJ846" s="15" t="s">
        <v>1784</v>
      </c>
      <c r="OYK846" s="15" t="s">
        <v>1784</v>
      </c>
      <c r="OYL846" s="15" t="s">
        <v>1784</v>
      </c>
      <c r="OYM846" s="15" t="s">
        <v>1784</v>
      </c>
      <c r="OYN846" s="15" t="s">
        <v>1784</v>
      </c>
      <c r="OYO846" s="15" t="s">
        <v>1784</v>
      </c>
      <c r="OYP846" s="15" t="s">
        <v>1784</v>
      </c>
      <c r="OYQ846" s="15" t="s">
        <v>1784</v>
      </c>
      <c r="OYR846" s="15" t="s">
        <v>1784</v>
      </c>
      <c r="OYS846" s="15" t="s">
        <v>1784</v>
      </c>
      <c r="OYT846" s="15" t="s">
        <v>1784</v>
      </c>
      <c r="OYU846" s="15" t="s">
        <v>1784</v>
      </c>
      <c r="OYV846" s="15" t="s">
        <v>1784</v>
      </c>
      <c r="OYW846" s="15" t="s">
        <v>1784</v>
      </c>
      <c r="OYX846" s="15" t="s">
        <v>1784</v>
      </c>
      <c r="OYY846" s="15" t="s">
        <v>1784</v>
      </c>
      <c r="OYZ846" s="15" t="s">
        <v>1784</v>
      </c>
      <c r="OZA846" s="15" t="s">
        <v>1784</v>
      </c>
      <c r="OZB846" s="15" t="s">
        <v>1784</v>
      </c>
      <c r="OZC846" s="15" t="s">
        <v>1784</v>
      </c>
      <c r="OZD846" s="15" t="s">
        <v>1784</v>
      </c>
      <c r="OZE846" s="15" t="s">
        <v>1784</v>
      </c>
      <c r="OZF846" s="15" t="s">
        <v>1784</v>
      </c>
      <c r="OZG846" s="15" t="s">
        <v>1784</v>
      </c>
      <c r="OZH846" s="15" t="s">
        <v>1784</v>
      </c>
      <c r="OZI846" s="15" t="s">
        <v>1784</v>
      </c>
      <c r="OZJ846" s="15" t="s">
        <v>1784</v>
      </c>
      <c r="OZK846" s="15" t="s">
        <v>1784</v>
      </c>
      <c r="OZL846" s="15" t="s">
        <v>1784</v>
      </c>
      <c r="OZM846" s="15" t="s">
        <v>1784</v>
      </c>
      <c r="OZN846" s="15" t="s">
        <v>1784</v>
      </c>
      <c r="OZO846" s="15" t="s">
        <v>1784</v>
      </c>
      <c r="OZP846" s="15" t="s">
        <v>1784</v>
      </c>
      <c r="OZQ846" s="15" t="s">
        <v>1784</v>
      </c>
      <c r="OZR846" s="15" t="s">
        <v>1784</v>
      </c>
      <c r="OZS846" s="15" t="s">
        <v>1784</v>
      </c>
      <c r="OZT846" s="15" t="s">
        <v>1784</v>
      </c>
      <c r="OZU846" s="15" t="s">
        <v>1784</v>
      </c>
      <c r="OZV846" s="15" t="s">
        <v>1784</v>
      </c>
      <c r="OZW846" s="15" t="s">
        <v>1784</v>
      </c>
      <c r="OZX846" s="15" t="s">
        <v>1784</v>
      </c>
      <c r="OZY846" s="15" t="s">
        <v>1784</v>
      </c>
      <c r="OZZ846" s="15" t="s">
        <v>1784</v>
      </c>
      <c r="PAA846" s="15" t="s">
        <v>1784</v>
      </c>
      <c r="PAB846" s="15" t="s">
        <v>1784</v>
      </c>
      <c r="PAC846" s="15" t="s">
        <v>1784</v>
      </c>
      <c r="PAD846" s="15" t="s">
        <v>1784</v>
      </c>
      <c r="PAE846" s="15" t="s">
        <v>1784</v>
      </c>
      <c r="PAF846" s="15" t="s">
        <v>1784</v>
      </c>
      <c r="PAG846" s="15" t="s">
        <v>1784</v>
      </c>
      <c r="PAH846" s="15" t="s">
        <v>1784</v>
      </c>
      <c r="PAI846" s="15" t="s">
        <v>1784</v>
      </c>
      <c r="PAJ846" s="15" t="s">
        <v>1784</v>
      </c>
      <c r="PAK846" s="15" t="s">
        <v>1784</v>
      </c>
      <c r="PAL846" s="15" t="s">
        <v>1784</v>
      </c>
      <c r="PAM846" s="15" t="s">
        <v>1784</v>
      </c>
      <c r="PAN846" s="15" t="s">
        <v>1784</v>
      </c>
      <c r="PAO846" s="15" t="s">
        <v>1784</v>
      </c>
      <c r="PAP846" s="15" t="s">
        <v>1784</v>
      </c>
      <c r="PAQ846" s="15" t="s">
        <v>1784</v>
      </c>
      <c r="PAR846" s="15" t="s">
        <v>1784</v>
      </c>
      <c r="PAS846" s="15" t="s">
        <v>1784</v>
      </c>
      <c r="PAT846" s="15" t="s">
        <v>1784</v>
      </c>
      <c r="PAU846" s="15" t="s">
        <v>1784</v>
      </c>
      <c r="PAV846" s="15" t="s">
        <v>1784</v>
      </c>
      <c r="PAW846" s="15" t="s">
        <v>1784</v>
      </c>
      <c r="PAX846" s="15" t="s">
        <v>1784</v>
      </c>
      <c r="PAY846" s="15" t="s">
        <v>1784</v>
      </c>
      <c r="PAZ846" s="15" t="s">
        <v>1784</v>
      </c>
      <c r="PBA846" s="15" t="s">
        <v>1784</v>
      </c>
      <c r="PBB846" s="15" t="s">
        <v>1784</v>
      </c>
      <c r="PBC846" s="15" t="s">
        <v>1784</v>
      </c>
      <c r="PBD846" s="15" t="s">
        <v>1784</v>
      </c>
      <c r="PBE846" s="15" t="s">
        <v>1784</v>
      </c>
      <c r="PBF846" s="15" t="s">
        <v>1784</v>
      </c>
      <c r="PBG846" s="15" t="s">
        <v>1784</v>
      </c>
      <c r="PBH846" s="15" t="s">
        <v>1784</v>
      </c>
      <c r="PBI846" s="15" t="s">
        <v>1784</v>
      </c>
      <c r="PBJ846" s="15" t="s">
        <v>1784</v>
      </c>
      <c r="PBK846" s="15" t="s">
        <v>1784</v>
      </c>
      <c r="PBL846" s="15" t="s">
        <v>1784</v>
      </c>
      <c r="PBM846" s="15" t="s">
        <v>1784</v>
      </c>
      <c r="PBN846" s="15" t="s">
        <v>1784</v>
      </c>
      <c r="PBO846" s="15" t="s">
        <v>1784</v>
      </c>
      <c r="PBP846" s="15" t="s">
        <v>1784</v>
      </c>
      <c r="PBQ846" s="15" t="s">
        <v>1784</v>
      </c>
      <c r="PBR846" s="15" t="s">
        <v>1784</v>
      </c>
      <c r="PBS846" s="15" t="s">
        <v>1784</v>
      </c>
      <c r="PBT846" s="15" t="s">
        <v>1784</v>
      </c>
      <c r="PBU846" s="15" t="s">
        <v>1784</v>
      </c>
      <c r="PBV846" s="15" t="s">
        <v>1784</v>
      </c>
      <c r="PBW846" s="15" t="s">
        <v>1784</v>
      </c>
      <c r="PBX846" s="15" t="s">
        <v>1784</v>
      </c>
      <c r="PBY846" s="15" t="s">
        <v>1784</v>
      </c>
      <c r="PBZ846" s="15" t="s">
        <v>1784</v>
      </c>
      <c r="PCA846" s="15" t="s">
        <v>1784</v>
      </c>
      <c r="PCB846" s="15" t="s">
        <v>1784</v>
      </c>
      <c r="PCC846" s="15" t="s">
        <v>1784</v>
      </c>
      <c r="PCD846" s="15" t="s">
        <v>1784</v>
      </c>
      <c r="PCE846" s="15" t="s">
        <v>1784</v>
      </c>
      <c r="PCF846" s="15" t="s">
        <v>1784</v>
      </c>
      <c r="PCG846" s="15" t="s">
        <v>1784</v>
      </c>
      <c r="PCH846" s="15" t="s">
        <v>1784</v>
      </c>
      <c r="PCI846" s="15" t="s">
        <v>1784</v>
      </c>
      <c r="PCJ846" s="15" t="s">
        <v>1784</v>
      </c>
      <c r="PCK846" s="15" t="s">
        <v>1784</v>
      </c>
      <c r="PCL846" s="15" t="s">
        <v>1784</v>
      </c>
      <c r="PCM846" s="15" t="s">
        <v>1784</v>
      </c>
      <c r="PCN846" s="15" t="s">
        <v>1784</v>
      </c>
      <c r="PCO846" s="15" t="s">
        <v>1784</v>
      </c>
      <c r="PCP846" s="15" t="s">
        <v>1784</v>
      </c>
      <c r="PCQ846" s="15" t="s">
        <v>1784</v>
      </c>
      <c r="PCR846" s="15" t="s">
        <v>1784</v>
      </c>
      <c r="PCS846" s="15" t="s">
        <v>1784</v>
      </c>
      <c r="PCT846" s="15" t="s">
        <v>1784</v>
      </c>
      <c r="PCU846" s="15" t="s">
        <v>1784</v>
      </c>
      <c r="PCV846" s="15" t="s">
        <v>1784</v>
      </c>
      <c r="PCW846" s="15" t="s">
        <v>1784</v>
      </c>
      <c r="PCX846" s="15" t="s">
        <v>1784</v>
      </c>
      <c r="PCY846" s="15" t="s">
        <v>1784</v>
      </c>
      <c r="PCZ846" s="15" t="s">
        <v>1784</v>
      </c>
      <c r="PDA846" s="15" t="s">
        <v>1784</v>
      </c>
      <c r="PDB846" s="15" t="s">
        <v>1784</v>
      </c>
      <c r="PDC846" s="15" t="s">
        <v>1784</v>
      </c>
      <c r="PDD846" s="15" t="s">
        <v>1784</v>
      </c>
      <c r="PDE846" s="15" t="s">
        <v>1784</v>
      </c>
      <c r="PDF846" s="15" t="s">
        <v>1784</v>
      </c>
      <c r="PDG846" s="15" t="s">
        <v>1784</v>
      </c>
      <c r="PDH846" s="15" t="s">
        <v>1784</v>
      </c>
      <c r="PDI846" s="15" t="s">
        <v>1784</v>
      </c>
      <c r="PDJ846" s="15" t="s">
        <v>1784</v>
      </c>
      <c r="PDK846" s="15" t="s">
        <v>1784</v>
      </c>
      <c r="PDL846" s="15" t="s">
        <v>1784</v>
      </c>
      <c r="PDM846" s="15" t="s">
        <v>1784</v>
      </c>
      <c r="PDN846" s="15" t="s">
        <v>1784</v>
      </c>
      <c r="PDO846" s="15" t="s">
        <v>1784</v>
      </c>
      <c r="PDP846" s="15" t="s">
        <v>1784</v>
      </c>
      <c r="PDQ846" s="15" t="s">
        <v>1784</v>
      </c>
      <c r="PDR846" s="15" t="s">
        <v>1784</v>
      </c>
      <c r="PDS846" s="15" t="s">
        <v>1784</v>
      </c>
      <c r="PDT846" s="15" t="s">
        <v>1784</v>
      </c>
      <c r="PDU846" s="15" t="s">
        <v>1784</v>
      </c>
      <c r="PDV846" s="15" t="s">
        <v>1784</v>
      </c>
      <c r="PDW846" s="15" t="s">
        <v>1784</v>
      </c>
      <c r="PDX846" s="15" t="s">
        <v>1784</v>
      </c>
      <c r="PDY846" s="15" t="s">
        <v>1784</v>
      </c>
      <c r="PDZ846" s="15" t="s">
        <v>1784</v>
      </c>
      <c r="PEA846" s="15" t="s">
        <v>1784</v>
      </c>
      <c r="PEB846" s="15" t="s">
        <v>1784</v>
      </c>
      <c r="PEC846" s="15" t="s">
        <v>1784</v>
      </c>
      <c r="PED846" s="15" t="s">
        <v>1784</v>
      </c>
      <c r="PEE846" s="15" t="s">
        <v>1784</v>
      </c>
      <c r="PEF846" s="15" t="s">
        <v>1784</v>
      </c>
      <c r="PEG846" s="15" t="s">
        <v>1784</v>
      </c>
      <c r="PEH846" s="15" t="s">
        <v>1784</v>
      </c>
      <c r="PEI846" s="15" t="s">
        <v>1784</v>
      </c>
      <c r="PEJ846" s="15" t="s">
        <v>1784</v>
      </c>
      <c r="PEK846" s="15" t="s">
        <v>1784</v>
      </c>
      <c r="PEL846" s="15" t="s">
        <v>1784</v>
      </c>
      <c r="PEM846" s="15" t="s">
        <v>1784</v>
      </c>
      <c r="PEN846" s="15" t="s">
        <v>1784</v>
      </c>
      <c r="PEO846" s="15" t="s">
        <v>1784</v>
      </c>
      <c r="PEP846" s="15" t="s">
        <v>1784</v>
      </c>
      <c r="PEQ846" s="15" t="s">
        <v>1784</v>
      </c>
      <c r="PER846" s="15" t="s">
        <v>1784</v>
      </c>
      <c r="PES846" s="15" t="s">
        <v>1784</v>
      </c>
      <c r="PET846" s="15" t="s">
        <v>1784</v>
      </c>
      <c r="PEU846" s="15" t="s">
        <v>1784</v>
      </c>
      <c r="PEV846" s="15" t="s">
        <v>1784</v>
      </c>
      <c r="PEW846" s="15" t="s">
        <v>1784</v>
      </c>
      <c r="PEX846" s="15" t="s">
        <v>1784</v>
      </c>
      <c r="PEY846" s="15" t="s">
        <v>1784</v>
      </c>
      <c r="PEZ846" s="15" t="s">
        <v>1784</v>
      </c>
      <c r="PFA846" s="15" t="s">
        <v>1784</v>
      </c>
      <c r="PFB846" s="15" t="s">
        <v>1784</v>
      </c>
      <c r="PFC846" s="15" t="s">
        <v>1784</v>
      </c>
      <c r="PFD846" s="15" t="s">
        <v>1784</v>
      </c>
      <c r="PFE846" s="15" t="s">
        <v>1784</v>
      </c>
      <c r="PFF846" s="15" t="s">
        <v>1784</v>
      </c>
      <c r="PFG846" s="15" t="s">
        <v>1784</v>
      </c>
      <c r="PFH846" s="15" t="s">
        <v>1784</v>
      </c>
      <c r="PFI846" s="15" t="s">
        <v>1784</v>
      </c>
      <c r="PFJ846" s="15" t="s">
        <v>1784</v>
      </c>
      <c r="PFK846" s="15" t="s">
        <v>1784</v>
      </c>
      <c r="PFL846" s="15" t="s">
        <v>1784</v>
      </c>
      <c r="PFM846" s="15" t="s">
        <v>1784</v>
      </c>
      <c r="PFN846" s="15" t="s">
        <v>1784</v>
      </c>
      <c r="PFO846" s="15" t="s">
        <v>1784</v>
      </c>
      <c r="PFP846" s="15" t="s">
        <v>1784</v>
      </c>
      <c r="PFQ846" s="15" t="s">
        <v>1784</v>
      </c>
      <c r="PFR846" s="15" t="s">
        <v>1784</v>
      </c>
      <c r="PFS846" s="15" t="s">
        <v>1784</v>
      </c>
      <c r="PFT846" s="15" t="s">
        <v>1784</v>
      </c>
      <c r="PFU846" s="15" t="s">
        <v>1784</v>
      </c>
      <c r="PFV846" s="15" t="s">
        <v>1784</v>
      </c>
      <c r="PFW846" s="15" t="s">
        <v>1784</v>
      </c>
      <c r="PFX846" s="15" t="s">
        <v>1784</v>
      </c>
      <c r="PFY846" s="15" t="s">
        <v>1784</v>
      </c>
      <c r="PFZ846" s="15" t="s">
        <v>1784</v>
      </c>
      <c r="PGA846" s="15" t="s">
        <v>1784</v>
      </c>
      <c r="PGB846" s="15" t="s">
        <v>1784</v>
      </c>
      <c r="PGC846" s="15" t="s">
        <v>1784</v>
      </c>
      <c r="PGD846" s="15" t="s">
        <v>1784</v>
      </c>
      <c r="PGE846" s="15" t="s">
        <v>1784</v>
      </c>
      <c r="PGF846" s="15" t="s">
        <v>1784</v>
      </c>
      <c r="PGG846" s="15" t="s">
        <v>1784</v>
      </c>
      <c r="PGH846" s="15" t="s">
        <v>1784</v>
      </c>
      <c r="PGI846" s="15" t="s">
        <v>1784</v>
      </c>
      <c r="PGJ846" s="15" t="s">
        <v>1784</v>
      </c>
      <c r="PGK846" s="15" t="s">
        <v>1784</v>
      </c>
      <c r="PGL846" s="15" t="s">
        <v>1784</v>
      </c>
      <c r="PGM846" s="15" t="s">
        <v>1784</v>
      </c>
      <c r="PGN846" s="15" t="s">
        <v>1784</v>
      </c>
      <c r="PGO846" s="15" t="s">
        <v>1784</v>
      </c>
      <c r="PGP846" s="15" t="s">
        <v>1784</v>
      </c>
      <c r="PGQ846" s="15" t="s">
        <v>1784</v>
      </c>
      <c r="PGR846" s="15" t="s">
        <v>1784</v>
      </c>
      <c r="PGS846" s="15" t="s">
        <v>1784</v>
      </c>
      <c r="PGT846" s="15" t="s">
        <v>1784</v>
      </c>
      <c r="PGU846" s="15" t="s">
        <v>1784</v>
      </c>
      <c r="PGV846" s="15" t="s">
        <v>1784</v>
      </c>
      <c r="PGW846" s="15" t="s">
        <v>1784</v>
      </c>
      <c r="PGX846" s="15" t="s">
        <v>1784</v>
      </c>
      <c r="PGY846" s="15" t="s">
        <v>1784</v>
      </c>
      <c r="PGZ846" s="15" t="s">
        <v>1784</v>
      </c>
      <c r="PHA846" s="15" t="s">
        <v>1784</v>
      </c>
      <c r="PHB846" s="15" t="s">
        <v>1784</v>
      </c>
      <c r="PHC846" s="15" t="s">
        <v>1784</v>
      </c>
      <c r="PHD846" s="15" t="s">
        <v>1784</v>
      </c>
      <c r="PHE846" s="15" t="s">
        <v>1784</v>
      </c>
      <c r="PHF846" s="15" t="s">
        <v>1784</v>
      </c>
      <c r="PHG846" s="15" t="s">
        <v>1784</v>
      </c>
      <c r="PHH846" s="15" t="s">
        <v>1784</v>
      </c>
      <c r="PHI846" s="15" t="s">
        <v>1784</v>
      </c>
      <c r="PHJ846" s="15" t="s">
        <v>1784</v>
      </c>
      <c r="PHK846" s="15" t="s">
        <v>1784</v>
      </c>
      <c r="PHL846" s="15" t="s">
        <v>1784</v>
      </c>
      <c r="PHM846" s="15" t="s">
        <v>1784</v>
      </c>
      <c r="PHN846" s="15" t="s">
        <v>1784</v>
      </c>
      <c r="PHO846" s="15" t="s">
        <v>1784</v>
      </c>
      <c r="PHP846" s="15" t="s">
        <v>1784</v>
      </c>
      <c r="PHQ846" s="15" t="s">
        <v>1784</v>
      </c>
      <c r="PHR846" s="15" t="s">
        <v>1784</v>
      </c>
      <c r="PHS846" s="15" t="s">
        <v>1784</v>
      </c>
      <c r="PHT846" s="15" t="s">
        <v>1784</v>
      </c>
      <c r="PHU846" s="15" t="s">
        <v>1784</v>
      </c>
      <c r="PHV846" s="15" t="s">
        <v>1784</v>
      </c>
      <c r="PHW846" s="15" t="s">
        <v>1784</v>
      </c>
      <c r="PHX846" s="15" t="s">
        <v>1784</v>
      </c>
      <c r="PHY846" s="15" t="s">
        <v>1784</v>
      </c>
      <c r="PHZ846" s="15" t="s">
        <v>1784</v>
      </c>
      <c r="PIA846" s="15" t="s">
        <v>1784</v>
      </c>
      <c r="PIB846" s="15" t="s">
        <v>1784</v>
      </c>
      <c r="PIC846" s="15" t="s">
        <v>1784</v>
      </c>
      <c r="PID846" s="15" t="s">
        <v>1784</v>
      </c>
      <c r="PIE846" s="15" t="s">
        <v>1784</v>
      </c>
      <c r="PIF846" s="15" t="s">
        <v>1784</v>
      </c>
      <c r="PIG846" s="15" t="s">
        <v>1784</v>
      </c>
      <c r="PIH846" s="15" t="s">
        <v>1784</v>
      </c>
      <c r="PII846" s="15" t="s">
        <v>1784</v>
      </c>
      <c r="PIJ846" s="15" t="s">
        <v>1784</v>
      </c>
      <c r="PIK846" s="15" t="s">
        <v>1784</v>
      </c>
      <c r="PIL846" s="15" t="s">
        <v>1784</v>
      </c>
      <c r="PIM846" s="15" t="s">
        <v>1784</v>
      </c>
      <c r="PIN846" s="15" t="s">
        <v>1784</v>
      </c>
      <c r="PIO846" s="15" t="s">
        <v>1784</v>
      </c>
      <c r="PIP846" s="15" t="s">
        <v>1784</v>
      </c>
      <c r="PIQ846" s="15" t="s">
        <v>1784</v>
      </c>
      <c r="PIR846" s="15" t="s">
        <v>1784</v>
      </c>
      <c r="PIS846" s="15" t="s">
        <v>1784</v>
      </c>
      <c r="PIT846" s="15" t="s">
        <v>1784</v>
      </c>
      <c r="PIU846" s="15" t="s">
        <v>1784</v>
      </c>
      <c r="PIV846" s="15" t="s">
        <v>1784</v>
      </c>
      <c r="PIW846" s="15" t="s">
        <v>1784</v>
      </c>
      <c r="PIX846" s="15" t="s">
        <v>1784</v>
      </c>
      <c r="PIY846" s="15" t="s">
        <v>1784</v>
      </c>
      <c r="PIZ846" s="15" t="s">
        <v>1784</v>
      </c>
      <c r="PJA846" s="15" t="s">
        <v>1784</v>
      </c>
      <c r="PJB846" s="15" t="s">
        <v>1784</v>
      </c>
      <c r="PJC846" s="15" t="s">
        <v>1784</v>
      </c>
      <c r="PJD846" s="15" t="s">
        <v>1784</v>
      </c>
      <c r="PJE846" s="15" t="s">
        <v>1784</v>
      </c>
      <c r="PJF846" s="15" t="s">
        <v>1784</v>
      </c>
      <c r="PJG846" s="15" t="s">
        <v>1784</v>
      </c>
      <c r="PJH846" s="15" t="s">
        <v>1784</v>
      </c>
      <c r="PJI846" s="15" t="s">
        <v>1784</v>
      </c>
      <c r="PJJ846" s="15" t="s">
        <v>1784</v>
      </c>
      <c r="PJK846" s="15" t="s">
        <v>1784</v>
      </c>
      <c r="PJL846" s="15" t="s">
        <v>1784</v>
      </c>
      <c r="PJM846" s="15" t="s">
        <v>1784</v>
      </c>
      <c r="PJN846" s="15" t="s">
        <v>1784</v>
      </c>
      <c r="PJO846" s="15" t="s">
        <v>1784</v>
      </c>
      <c r="PJP846" s="15" t="s">
        <v>1784</v>
      </c>
      <c r="PJQ846" s="15" t="s">
        <v>1784</v>
      </c>
      <c r="PJR846" s="15" t="s">
        <v>1784</v>
      </c>
      <c r="PJS846" s="15" t="s">
        <v>1784</v>
      </c>
      <c r="PJT846" s="15" t="s">
        <v>1784</v>
      </c>
      <c r="PJU846" s="15" t="s">
        <v>1784</v>
      </c>
      <c r="PJV846" s="15" t="s">
        <v>1784</v>
      </c>
      <c r="PJW846" s="15" t="s">
        <v>1784</v>
      </c>
      <c r="PJX846" s="15" t="s">
        <v>1784</v>
      </c>
      <c r="PJY846" s="15" t="s">
        <v>1784</v>
      </c>
      <c r="PJZ846" s="15" t="s">
        <v>1784</v>
      </c>
      <c r="PKA846" s="15" t="s">
        <v>1784</v>
      </c>
      <c r="PKB846" s="15" t="s">
        <v>1784</v>
      </c>
      <c r="PKC846" s="15" t="s">
        <v>1784</v>
      </c>
      <c r="PKD846" s="15" t="s">
        <v>1784</v>
      </c>
      <c r="PKE846" s="15" t="s">
        <v>1784</v>
      </c>
      <c r="PKF846" s="15" t="s">
        <v>1784</v>
      </c>
      <c r="PKG846" s="15" t="s">
        <v>1784</v>
      </c>
      <c r="PKH846" s="15" t="s">
        <v>1784</v>
      </c>
      <c r="PKI846" s="15" t="s">
        <v>1784</v>
      </c>
      <c r="PKJ846" s="15" t="s">
        <v>1784</v>
      </c>
      <c r="PKK846" s="15" t="s">
        <v>1784</v>
      </c>
      <c r="PKL846" s="15" t="s">
        <v>1784</v>
      </c>
      <c r="PKM846" s="15" t="s">
        <v>1784</v>
      </c>
      <c r="PKN846" s="15" t="s">
        <v>1784</v>
      </c>
      <c r="PKO846" s="15" t="s">
        <v>1784</v>
      </c>
      <c r="PKP846" s="15" t="s">
        <v>1784</v>
      </c>
      <c r="PKQ846" s="15" t="s">
        <v>1784</v>
      </c>
      <c r="PKR846" s="15" t="s">
        <v>1784</v>
      </c>
      <c r="PKS846" s="15" t="s">
        <v>1784</v>
      </c>
      <c r="PKT846" s="15" t="s">
        <v>1784</v>
      </c>
      <c r="PKU846" s="15" t="s">
        <v>1784</v>
      </c>
      <c r="PKV846" s="15" t="s">
        <v>1784</v>
      </c>
      <c r="PKW846" s="15" t="s">
        <v>1784</v>
      </c>
      <c r="PKX846" s="15" t="s">
        <v>1784</v>
      </c>
      <c r="PKY846" s="15" t="s">
        <v>1784</v>
      </c>
      <c r="PKZ846" s="15" t="s">
        <v>1784</v>
      </c>
      <c r="PLA846" s="15" t="s">
        <v>1784</v>
      </c>
      <c r="PLB846" s="15" t="s">
        <v>1784</v>
      </c>
      <c r="PLC846" s="15" t="s">
        <v>1784</v>
      </c>
      <c r="PLD846" s="15" t="s">
        <v>1784</v>
      </c>
      <c r="PLE846" s="15" t="s">
        <v>1784</v>
      </c>
      <c r="PLF846" s="15" t="s">
        <v>1784</v>
      </c>
      <c r="PLG846" s="15" t="s">
        <v>1784</v>
      </c>
      <c r="PLH846" s="15" t="s">
        <v>1784</v>
      </c>
      <c r="PLI846" s="15" t="s">
        <v>1784</v>
      </c>
      <c r="PLJ846" s="15" t="s">
        <v>1784</v>
      </c>
      <c r="PLK846" s="15" t="s">
        <v>1784</v>
      </c>
      <c r="PLL846" s="15" t="s">
        <v>1784</v>
      </c>
      <c r="PLM846" s="15" t="s">
        <v>1784</v>
      </c>
      <c r="PLN846" s="15" t="s">
        <v>1784</v>
      </c>
      <c r="PLO846" s="15" t="s">
        <v>1784</v>
      </c>
      <c r="PLP846" s="15" t="s">
        <v>1784</v>
      </c>
      <c r="PLQ846" s="15" t="s">
        <v>1784</v>
      </c>
      <c r="PLR846" s="15" t="s">
        <v>1784</v>
      </c>
      <c r="PLS846" s="15" t="s">
        <v>1784</v>
      </c>
      <c r="PLT846" s="15" t="s">
        <v>1784</v>
      </c>
      <c r="PLU846" s="15" t="s">
        <v>1784</v>
      </c>
      <c r="PLV846" s="15" t="s">
        <v>1784</v>
      </c>
      <c r="PLW846" s="15" t="s">
        <v>1784</v>
      </c>
      <c r="PLX846" s="15" t="s">
        <v>1784</v>
      </c>
      <c r="PLY846" s="15" t="s">
        <v>1784</v>
      </c>
      <c r="PLZ846" s="15" t="s">
        <v>1784</v>
      </c>
      <c r="PMA846" s="15" t="s">
        <v>1784</v>
      </c>
      <c r="PMB846" s="15" t="s">
        <v>1784</v>
      </c>
      <c r="PMC846" s="15" t="s">
        <v>1784</v>
      </c>
      <c r="PMD846" s="15" t="s">
        <v>1784</v>
      </c>
      <c r="PME846" s="15" t="s">
        <v>1784</v>
      </c>
      <c r="PMF846" s="15" t="s">
        <v>1784</v>
      </c>
      <c r="PMG846" s="15" t="s">
        <v>1784</v>
      </c>
      <c r="PMH846" s="15" t="s">
        <v>1784</v>
      </c>
      <c r="PMI846" s="15" t="s">
        <v>1784</v>
      </c>
      <c r="PMJ846" s="15" t="s">
        <v>1784</v>
      </c>
      <c r="PMK846" s="15" t="s">
        <v>1784</v>
      </c>
      <c r="PML846" s="15" t="s">
        <v>1784</v>
      </c>
      <c r="PMM846" s="15" t="s">
        <v>1784</v>
      </c>
      <c r="PMN846" s="15" t="s">
        <v>1784</v>
      </c>
      <c r="PMO846" s="15" t="s">
        <v>1784</v>
      </c>
      <c r="PMP846" s="15" t="s">
        <v>1784</v>
      </c>
      <c r="PMQ846" s="15" t="s">
        <v>1784</v>
      </c>
      <c r="PMR846" s="15" t="s">
        <v>1784</v>
      </c>
      <c r="PMS846" s="15" t="s">
        <v>1784</v>
      </c>
      <c r="PMT846" s="15" t="s">
        <v>1784</v>
      </c>
      <c r="PMU846" s="15" t="s">
        <v>1784</v>
      </c>
      <c r="PMV846" s="15" t="s">
        <v>1784</v>
      </c>
      <c r="PMW846" s="15" t="s">
        <v>1784</v>
      </c>
      <c r="PMX846" s="15" t="s">
        <v>1784</v>
      </c>
      <c r="PMY846" s="15" t="s">
        <v>1784</v>
      </c>
      <c r="PMZ846" s="15" t="s">
        <v>1784</v>
      </c>
      <c r="PNA846" s="15" t="s">
        <v>1784</v>
      </c>
      <c r="PNB846" s="15" t="s">
        <v>1784</v>
      </c>
      <c r="PNC846" s="15" t="s">
        <v>1784</v>
      </c>
      <c r="PND846" s="15" t="s">
        <v>1784</v>
      </c>
      <c r="PNE846" s="15" t="s">
        <v>1784</v>
      </c>
      <c r="PNF846" s="15" t="s">
        <v>1784</v>
      </c>
      <c r="PNG846" s="15" t="s">
        <v>1784</v>
      </c>
      <c r="PNH846" s="15" t="s">
        <v>1784</v>
      </c>
      <c r="PNI846" s="15" t="s">
        <v>1784</v>
      </c>
      <c r="PNJ846" s="15" t="s">
        <v>1784</v>
      </c>
      <c r="PNK846" s="15" t="s">
        <v>1784</v>
      </c>
      <c r="PNL846" s="15" t="s">
        <v>1784</v>
      </c>
      <c r="PNM846" s="15" t="s">
        <v>1784</v>
      </c>
      <c r="PNN846" s="15" t="s">
        <v>1784</v>
      </c>
      <c r="PNO846" s="15" t="s">
        <v>1784</v>
      </c>
      <c r="PNP846" s="15" t="s">
        <v>1784</v>
      </c>
      <c r="PNQ846" s="15" t="s">
        <v>1784</v>
      </c>
      <c r="PNR846" s="15" t="s">
        <v>1784</v>
      </c>
      <c r="PNS846" s="15" t="s">
        <v>1784</v>
      </c>
      <c r="PNT846" s="15" t="s">
        <v>1784</v>
      </c>
      <c r="PNU846" s="15" t="s">
        <v>1784</v>
      </c>
      <c r="PNV846" s="15" t="s">
        <v>1784</v>
      </c>
      <c r="PNW846" s="15" t="s">
        <v>1784</v>
      </c>
      <c r="PNX846" s="15" t="s">
        <v>1784</v>
      </c>
      <c r="PNY846" s="15" t="s">
        <v>1784</v>
      </c>
      <c r="PNZ846" s="15" t="s">
        <v>1784</v>
      </c>
      <c r="POA846" s="15" t="s">
        <v>1784</v>
      </c>
      <c r="POB846" s="15" t="s">
        <v>1784</v>
      </c>
      <c r="POC846" s="15" t="s">
        <v>1784</v>
      </c>
      <c r="POD846" s="15" t="s">
        <v>1784</v>
      </c>
      <c r="POE846" s="15" t="s">
        <v>1784</v>
      </c>
      <c r="POF846" s="15" t="s">
        <v>1784</v>
      </c>
      <c r="POG846" s="15" t="s">
        <v>1784</v>
      </c>
      <c r="POH846" s="15" t="s">
        <v>1784</v>
      </c>
      <c r="POI846" s="15" t="s">
        <v>1784</v>
      </c>
      <c r="POJ846" s="15" t="s">
        <v>1784</v>
      </c>
      <c r="POK846" s="15" t="s">
        <v>1784</v>
      </c>
      <c r="POL846" s="15" t="s">
        <v>1784</v>
      </c>
      <c r="POM846" s="15" t="s">
        <v>1784</v>
      </c>
      <c r="PON846" s="15" t="s">
        <v>1784</v>
      </c>
      <c r="POO846" s="15" t="s">
        <v>1784</v>
      </c>
      <c r="POP846" s="15" t="s">
        <v>1784</v>
      </c>
      <c r="POQ846" s="15" t="s">
        <v>1784</v>
      </c>
      <c r="POR846" s="15" t="s">
        <v>1784</v>
      </c>
      <c r="POS846" s="15" t="s">
        <v>1784</v>
      </c>
      <c r="POT846" s="15" t="s">
        <v>1784</v>
      </c>
      <c r="POU846" s="15" t="s">
        <v>1784</v>
      </c>
      <c r="POV846" s="15" t="s">
        <v>1784</v>
      </c>
      <c r="POW846" s="15" t="s">
        <v>1784</v>
      </c>
      <c r="POX846" s="15" t="s">
        <v>1784</v>
      </c>
      <c r="POY846" s="15" t="s">
        <v>1784</v>
      </c>
      <c r="POZ846" s="15" t="s">
        <v>1784</v>
      </c>
      <c r="PPA846" s="15" t="s">
        <v>1784</v>
      </c>
      <c r="PPB846" s="15" t="s">
        <v>1784</v>
      </c>
      <c r="PPC846" s="15" t="s">
        <v>1784</v>
      </c>
      <c r="PPD846" s="15" t="s">
        <v>1784</v>
      </c>
      <c r="PPE846" s="15" t="s">
        <v>1784</v>
      </c>
      <c r="PPF846" s="15" t="s">
        <v>1784</v>
      </c>
      <c r="PPG846" s="15" t="s">
        <v>1784</v>
      </c>
      <c r="PPH846" s="15" t="s">
        <v>1784</v>
      </c>
      <c r="PPI846" s="15" t="s">
        <v>1784</v>
      </c>
      <c r="PPJ846" s="15" t="s">
        <v>1784</v>
      </c>
      <c r="PPK846" s="15" t="s">
        <v>1784</v>
      </c>
      <c r="PPL846" s="15" t="s">
        <v>1784</v>
      </c>
      <c r="PPM846" s="15" t="s">
        <v>1784</v>
      </c>
      <c r="PPN846" s="15" t="s">
        <v>1784</v>
      </c>
      <c r="PPO846" s="15" t="s">
        <v>1784</v>
      </c>
      <c r="PPP846" s="15" t="s">
        <v>1784</v>
      </c>
      <c r="PPQ846" s="15" t="s">
        <v>1784</v>
      </c>
      <c r="PPR846" s="15" t="s">
        <v>1784</v>
      </c>
      <c r="PPS846" s="15" t="s">
        <v>1784</v>
      </c>
      <c r="PPT846" s="15" t="s">
        <v>1784</v>
      </c>
      <c r="PPU846" s="15" t="s">
        <v>1784</v>
      </c>
      <c r="PPV846" s="15" t="s">
        <v>1784</v>
      </c>
      <c r="PPW846" s="15" t="s">
        <v>1784</v>
      </c>
      <c r="PPX846" s="15" t="s">
        <v>1784</v>
      </c>
      <c r="PPY846" s="15" t="s">
        <v>1784</v>
      </c>
      <c r="PPZ846" s="15" t="s">
        <v>1784</v>
      </c>
      <c r="PQA846" s="15" t="s">
        <v>1784</v>
      </c>
      <c r="PQB846" s="15" t="s">
        <v>1784</v>
      </c>
      <c r="PQC846" s="15" t="s">
        <v>1784</v>
      </c>
      <c r="PQD846" s="15" t="s">
        <v>1784</v>
      </c>
      <c r="PQE846" s="15" t="s">
        <v>1784</v>
      </c>
      <c r="PQF846" s="15" t="s">
        <v>1784</v>
      </c>
      <c r="PQG846" s="15" t="s">
        <v>1784</v>
      </c>
      <c r="PQH846" s="15" t="s">
        <v>1784</v>
      </c>
      <c r="PQI846" s="15" t="s">
        <v>1784</v>
      </c>
      <c r="PQJ846" s="15" t="s">
        <v>1784</v>
      </c>
      <c r="PQK846" s="15" t="s">
        <v>1784</v>
      </c>
      <c r="PQL846" s="15" t="s">
        <v>1784</v>
      </c>
      <c r="PQM846" s="15" t="s">
        <v>1784</v>
      </c>
      <c r="PQN846" s="15" t="s">
        <v>1784</v>
      </c>
      <c r="PQO846" s="15" t="s">
        <v>1784</v>
      </c>
      <c r="PQP846" s="15" t="s">
        <v>1784</v>
      </c>
      <c r="PQQ846" s="15" t="s">
        <v>1784</v>
      </c>
      <c r="PQR846" s="15" t="s">
        <v>1784</v>
      </c>
      <c r="PQS846" s="15" t="s">
        <v>1784</v>
      </c>
      <c r="PQT846" s="15" t="s">
        <v>1784</v>
      </c>
      <c r="PQU846" s="15" t="s">
        <v>1784</v>
      </c>
      <c r="PQV846" s="15" t="s">
        <v>1784</v>
      </c>
      <c r="PQW846" s="15" t="s">
        <v>1784</v>
      </c>
      <c r="PQX846" s="15" t="s">
        <v>1784</v>
      </c>
      <c r="PQY846" s="15" t="s">
        <v>1784</v>
      </c>
      <c r="PQZ846" s="15" t="s">
        <v>1784</v>
      </c>
      <c r="PRA846" s="15" t="s">
        <v>1784</v>
      </c>
      <c r="PRB846" s="15" t="s">
        <v>1784</v>
      </c>
      <c r="PRC846" s="15" t="s">
        <v>1784</v>
      </c>
      <c r="PRD846" s="15" t="s">
        <v>1784</v>
      </c>
      <c r="PRE846" s="15" t="s">
        <v>1784</v>
      </c>
      <c r="PRF846" s="15" t="s">
        <v>1784</v>
      </c>
      <c r="PRG846" s="15" t="s">
        <v>1784</v>
      </c>
      <c r="PRH846" s="15" t="s">
        <v>1784</v>
      </c>
      <c r="PRI846" s="15" t="s">
        <v>1784</v>
      </c>
      <c r="PRJ846" s="15" t="s">
        <v>1784</v>
      </c>
      <c r="PRK846" s="15" t="s">
        <v>1784</v>
      </c>
      <c r="PRL846" s="15" t="s">
        <v>1784</v>
      </c>
      <c r="PRM846" s="15" t="s">
        <v>1784</v>
      </c>
      <c r="PRN846" s="15" t="s">
        <v>1784</v>
      </c>
      <c r="PRO846" s="15" t="s">
        <v>1784</v>
      </c>
      <c r="PRP846" s="15" t="s">
        <v>1784</v>
      </c>
      <c r="PRQ846" s="15" t="s">
        <v>1784</v>
      </c>
      <c r="PRR846" s="15" t="s">
        <v>1784</v>
      </c>
      <c r="PRS846" s="15" t="s">
        <v>1784</v>
      </c>
      <c r="PRT846" s="15" t="s">
        <v>1784</v>
      </c>
      <c r="PRU846" s="15" t="s">
        <v>1784</v>
      </c>
      <c r="PRV846" s="15" t="s">
        <v>1784</v>
      </c>
      <c r="PRW846" s="15" t="s">
        <v>1784</v>
      </c>
      <c r="PRX846" s="15" t="s">
        <v>1784</v>
      </c>
      <c r="PRY846" s="15" t="s">
        <v>1784</v>
      </c>
      <c r="PRZ846" s="15" t="s">
        <v>1784</v>
      </c>
      <c r="PSA846" s="15" t="s">
        <v>1784</v>
      </c>
      <c r="PSB846" s="15" t="s">
        <v>1784</v>
      </c>
      <c r="PSC846" s="15" t="s">
        <v>1784</v>
      </c>
      <c r="PSD846" s="15" t="s">
        <v>1784</v>
      </c>
      <c r="PSE846" s="15" t="s">
        <v>1784</v>
      </c>
      <c r="PSF846" s="15" t="s">
        <v>1784</v>
      </c>
      <c r="PSG846" s="15" t="s">
        <v>1784</v>
      </c>
      <c r="PSH846" s="15" t="s">
        <v>1784</v>
      </c>
      <c r="PSI846" s="15" t="s">
        <v>1784</v>
      </c>
      <c r="PSJ846" s="15" t="s">
        <v>1784</v>
      </c>
      <c r="PSK846" s="15" t="s">
        <v>1784</v>
      </c>
      <c r="PSL846" s="15" t="s">
        <v>1784</v>
      </c>
      <c r="PSM846" s="15" t="s">
        <v>1784</v>
      </c>
      <c r="PSN846" s="15" t="s">
        <v>1784</v>
      </c>
      <c r="PSO846" s="15" t="s">
        <v>1784</v>
      </c>
      <c r="PSP846" s="15" t="s">
        <v>1784</v>
      </c>
      <c r="PSQ846" s="15" t="s">
        <v>1784</v>
      </c>
      <c r="PSR846" s="15" t="s">
        <v>1784</v>
      </c>
      <c r="PSS846" s="15" t="s">
        <v>1784</v>
      </c>
      <c r="PST846" s="15" t="s">
        <v>1784</v>
      </c>
      <c r="PSU846" s="15" t="s">
        <v>1784</v>
      </c>
      <c r="PSV846" s="15" t="s">
        <v>1784</v>
      </c>
      <c r="PSW846" s="15" t="s">
        <v>1784</v>
      </c>
      <c r="PSX846" s="15" t="s">
        <v>1784</v>
      </c>
      <c r="PSY846" s="15" t="s">
        <v>1784</v>
      </c>
      <c r="PSZ846" s="15" t="s">
        <v>1784</v>
      </c>
      <c r="PTA846" s="15" t="s">
        <v>1784</v>
      </c>
      <c r="PTB846" s="15" t="s">
        <v>1784</v>
      </c>
      <c r="PTC846" s="15" t="s">
        <v>1784</v>
      </c>
      <c r="PTD846" s="15" t="s">
        <v>1784</v>
      </c>
      <c r="PTE846" s="15" t="s">
        <v>1784</v>
      </c>
      <c r="PTF846" s="15" t="s">
        <v>1784</v>
      </c>
      <c r="PTG846" s="15" t="s">
        <v>1784</v>
      </c>
      <c r="PTH846" s="15" t="s">
        <v>1784</v>
      </c>
      <c r="PTI846" s="15" t="s">
        <v>1784</v>
      </c>
      <c r="PTJ846" s="15" t="s">
        <v>1784</v>
      </c>
      <c r="PTK846" s="15" t="s">
        <v>1784</v>
      </c>
      <c r="PTL846" s="15" t="s">
        <v>1784</v>
      </c>
      <c r="PTM846" s="15" t="s">
        <v>1784</v>
      </c>
      <c r="PTN846" s="15" t="s">
        <v>1784</v>
      </c>
      <c r="PTO846" s="15" t="s">
        <v>1784</v>
      </c>
      <c r="PTP846" s="15" t="s">
        <v>1784</v>
      </c>
      <c r="PTQ846" s="15" t="s">
        <v>1784</v>
      </c>
      <c r="PTR846" s="15" t="s">
        <v>1784</v>
      </c>
      <c r="PTS846" s="15" t="s">
        <v>1784</v>
      </c>
      <c r="PTT846" s="15" t="s">
        <v>1784</v>
      </c>
      <c r="PTU846" s="15" t="s">
        <v>1784</v>
      </c>
      <c r="PTV846" s="15" t="s">
        <v>1784</v>
      </c>
      <c r="PTW846" s="15" t="s">
        <v>1784</v>
      </c>
      <c r="PTX846" s="15" t="s">
        <v>1784</v>
      </c>
      <c r="PTY846" s="15" t="s">
        <v>1784</v>
      </c>
      <c r="PTZ846" s="15" t="s">
        <v>1784</v>
      </c>
      <c r="PUA846" s="15" t="s">
        <v>1784</v>
      </c>
      <c r="PUB846" s="15" t="s">
        <v>1784</v>
      </c>
      <c r="PUC846" s="15" t="s">
        <v>1784</v>
      </c>
      <c r="PUD846" s="15" t="s">
        <v>1784</v>
      </c>
      <c r="PUE846" s="15" t="s">
        <v>1784</v>
      </c>
      <c r="PUF846" s="15" t="s">
        <v>1784</v>
      </c>
      <c r="PUG846" s="15" t="s">
        <v>1784</v>
      </c>
      <c r="PUH846" s="15" t="s">
        <v>1784</v>
      </c>
      <c r="PUI846" s="15" t="s">
        <v>1784</v>
      </c>
      <c r="PUJ846" s="15" t="s">
        <v>1784</v>
      </c>
      <c r="PUK846" s="15" t="s">
        <v>1784</v>
      </c>
      <c r="PUL846" s="15" t="s">
        <v>1784</v>
      </c>
      <c r="PUM846" s="15" t="s">
        <v>1784</v>
      </c>
      <c r="PUN846" s="15" t="s">
        <v>1784</v>
      </c>
      <c r="PUO846" s="15" t="s">
        <v>1784</v>
      </c>
      <c r="PUP846" s="15" t="s">
        <v>1784</v>
      </c>
      <c r="PUQ846" s="15" t="s">
        <v>1784</v>
      </c>
      <c r="PUR846" s="15" t="s">
        <v>1784</v>
      </c>
      <c r="PUS846" s="15" t="s">
        <v>1784</v>
      </c>
      <c r="PUT846" s="15" t="s">
        <v>1784</v>
      </c>
      <c r="PUU846" s="15" t="s">
        <v>1784</v>
      </c>
      <c r="PUV846" s="15" t="s">
        <v>1784</v>
      </c>
      <c r="PUW846" s="15" t="s">
        <v>1784</v>
      </c>
      <c r="PUX846" s="15" t="s">
        <v>1784</v>
      </c>
      <c r="PUY846" s="15" t="s">
        <v>1784</v>
      </c>
      <c r="PUZ846" s="15" t="s">
        <v>1784</v>
      </c>
      <c r="PVA846" s="15" t="s">
        <v>1784</v>
      </c>
      <c r="PVB846" s="15" t="s">
        <v>1784</v>
      </c>
      <c r="PVC846" s="15" t="s">
        <v>1784</v>
      </c>
      <c r="PVD846" s="15" t="s">
        <v>1784</v>
      </c>
      <c r="PVE846" s="15" t="s">
        <v>1784</v>
      </c>
      <c r="PVF846" s="15" t="s">
        <v>1784</v>
      </c>
      <c r="PVG846" s="15" t="s">
        <v>1784</v>
      </c>
      <c r="PVH846" s="15" t="s">
        <v>1784</v>
      </c>
      <c r="PVI846" s="15" t="s">
        <v>1784</v>
      </c>
      <c r="PVJ846" s="15" t="s">
        <v>1784</v>
      </c>
      <c r="PVK846" s="15" t="s">
        <v>1784</v>
      </c>
      <c r="PVL846" s="15" t="s">
        <v>1784</v>
      </c>
      <c r="PVM846" s="15" t="s">
        <v>1784</v>
      </c>
      <c r="PVN846" s="15" t="s">
        <v>1784</v>
      </c>
      <c r="PVO846" s="15" t="s">
        <v>1784</v>
      </c>
      <c r="PVP846" s="15" t="s">
        <v>1784</v>
      </c>
      <c r="PVQ846" s="15" t="s">
        <v>1784</v>
      </c>
      <c r="PVR846" s="15" t="s">
        <v>1784</v>
      </c>
      <c r="PVS846" s="15" t="s">
        <v>1784</v>
      </c>
      <c r="PVT846" s="15" t="s">
        <v>1784</v>
      </c>
      <c r="PVU846" s="15" t="s">
        <v>1784</v>
      </c>
      <c r="PVV846" s="15" t="s">
        <v>1784</v>
      </c>
      <c r="PVW846" s="15" t="s">
        <v>1784</v>
      </c>
      <c r="PVX846" s="15" t="s">
        <v>1784</v>
      </c>
      <c r="PVY846" s="15" t="s">
        <v>1784</v>
      </c>
      <c r="PVZ846" s="15" t="s">
        <v>1784</v>
      </c>
      <c r="PWA846" s="15" t="s">
        <v>1784</v>
      </c>
      <c r="PWB846" s="15" t="s">
        <v>1784</v>
      </c>
      <c r="PWC846" s="15" t="s">
        <v>1784</v>
      </c>
      <c r="PWD846" s="15" t="s">
        <v>1784</v>
      </c>
      <c r="PWE846" s="15" t="s">
        <v>1784</v>
      </c>
      <c r="PWF846" s="15" t="s">
        <v>1784</v>
      </c>
      <c r="PWG846" s="15" t="s">
        <v>1784</v>
      </c>
      <c r="PWH846" s="15" t="s">
        <v>1784</v>
      </c>
      <c r="PWI846" s="15" t="s">
        <v>1784</v>
      </c>
      <c r="PWJ846" s="15" t="s">
        <v>1784</v>
      </c>
      <c r="PWK846" s="15" t="s">
        <v>1784</v>
      </c>
      <c r="PWL846" s="15" t="s">
        <v>1784</v>
      </c>
      <c r="PWM846" s="15" t="s">
        <v>1784</v>
      </c>
      <c r="PWN846" s="15" t="s">
        <v>1784</v>
      </c>
      <c r="PWO846" s="15" t="s">
        <v>1784</v>
      </c>
      <c r="PWP846" s="15" t="s">
        <v>1784</v>
      </c>
      <c r="PWQ846" s="15" t="s">
        <v>1784</v>
      </c>
      <c r="PWR846" s="15" t="s">
        <v>1784</v>
      </c>
      <c r="PWS846" s="15" t="s">
        <v>1784</v>
      </c>
      <c r="PWT846" s="15" t="s">
        <v>1784</v>
      </c>
      <c r="PWU846" s="15" t="s">
        <v>1784</v>
      </c>
      <c r="PWV846" s="15" t="s">
        <v>1784</v>
      </c>
      <c r="PWW846" s="15" t="s">
        <v>1784</v>
      </c>
      <c r="PWX846" s="15" t="s">
        <v>1784</v>
      </c>
      <c r="PWY846" s="15" t="s">
        <v>1784</v>
      </c>
      <c r="PWZ846" s="15" t="s">
        <v>1784</v>
      </c>
      <c r="PXA846" s="15" t="s">
        <v>1784</v>
      </c>
      <c r="PXB846" s="15" t="s">
        <v>1784</v>
      </c>
      <c r="PXC846" s="15" t="s">
        <v>1784</v>
      </c>
      <c r="PXD846" s="15" t="s">
        <v>1784</v>
      </c>
      <c r="PXE846" s="15" t="s">
        <v>1784</v>
      </c>
      <c r="PXF846" s="15" t="s">
        <v>1784</v>
      </c>
      <c r="PXG846" s="15" t="s">
        <v>1784</v>
      </c>
      <c r="PXH846" s="15" t="s">
        <v>1784</v>
      </c>
      <c r="PXI846" s="15" t="s">
        <v>1784</v>
      </c>
      <c r="PXJ846" s="15" t="s">
        <v>1784</v>
      </c>
      <c r="PXK846" s="15" t="s">
        <v>1784</v>
      </c>
      <c r="PXL846" s="15" t="s">
        <v>1784</v>
      </c>
      <c r="PXM846" s="15" t="s">
        <v>1784</v>
      </c>
      <c r="PXN846" s="15" t="s">
        <v>1784</v>
      </c>
      <c r="PXO846" s="15" t="s">
        <v>1784</v>
      </c>
      <c r="PXP846" s="15" t="s">
        <v>1784</v>
      </c>
      <c r="PXQ846" s="15" t="s">
        <v>1784</v>
      </c>
      <c r="PXR846" s="15" t="s">
        <v>1784</v>
      </c>
      <c r="PXS846" s="15" t="s">
        <v>1784</v>
      </c>
      <c r="PXT846" s="15" t="s">
        <v>1784</v>
      </c>
      <c r="PXU846" s="15" t="s">
        <v>1784</v>
      </c>
      <c r="PXV846" s="15" t="s">
        <v>1784</v>
      </c>
      <c r="PXW846" s="15" t="s">
        <v>1784</v>
      </c>
      <c r="PXX846" s="15" t="s">
        <v>1784</v>
      </c>
      <c r="PXY846" s="15" t="s">
        <v>1784</v>
      </c>
      <c r="PXZ846" s="15" t="s">
        <v>1784</v>
      </c>
      <c r="PYA846" s="15" t="s">
        <v>1784</v>
      </c>
      <c r="PYB846" s="15" t="s">
        <v>1784</v>
      </c>
      <c r="PYC846" s="15" t="s">
        <v>1784</v>
      </c>
      <c r="PYD846" s="15" t="s">
        <v>1784</v>
      </c>
      <c r="PYE846" s="15" t="s">
        <v>1784</v>
      </c>
      <c r="PYF846" s="15" t="s">
        <v>1784</v>
      </c>
      <c r="PYG846" s="15" t="s">
        <v>1784</v>
      </c>
      <c r="PYH846" s="15" t="s">
        <v>1784</v>
      </c>
      <c r="PYI846" s="15" t="s">
        <v>1784</v>
      </c>
      <c r="PYJ846" s="15" t="s">
        <v>1784</v>
      </c>
      <c r="PYK846" s="15" t="s">
        <v>1784</v>
      </c>
      <c r="PYL846" s="15" t="s">
        <v>1784</v>
      </c>
      <c r="PYM846" s="15" t="s">
        <v>1784</v>
      </c>
      <c r="PYN846" s="15" t="s">
        <v>1784</v>
      </c>
      <c r="PYO846" s="15" t="s">
        <v>1784</v>
      </c>
      <c r="PYP846" s="15" t="s">
        <v>1784</v>
      </c>
      <c r="PYQ846" s="15" t="s">
        <v>1784</v>
      </c>
      <c r="PYR846" s="15" t="s">
        <v>1784</v>
      </c>
      <c r="PYS846" s="15" t="s">
        <v>1784</v>
      </c>
      <c r="PYT846" s="15" t="s">
        <v>1784</v>
      </c>
      <c r="PYU846" s="15" t="s">
        <v>1784</v>
      </c>
      <c r="PYV846" s="15" t="s">
        <v>1784</v>
      </c>
      <c r="PYW846" s="15" t="s">
        <v>1784</v>
      </c>
      <c r="PYX846" s="15" t="s">
        <v>1784</v>
      </c>
      <c r="PYY846" s="15" t="s">
        <v>1784</v>
      </c>
      <c r="PYZ846" s="15" t="s">
        <v>1784</v>
      </c>
      <c r="PZA846" s="15" t="s">
        <v>1784</v>
      </c>
      <c r="PZB846" s="15" t="s">
        <v>1784</v>
      </c>
      <c r="PZC846" s="15" t="s">
        <v>1784</v>
      </c>
      <c r="PZD846" s="15" t="s">
        <v>1784</v>
      </c>
      <c r="PZE846" s="15" t="s">
        <v>1784</v>
      </c>
      <c r="PZF846" s="15" t="s">
        <v>1784</v>
      </c>
      <c r="PZG846" s="15" t="s">
        <v>1784</v>
      </c>
      <c r="PZH846" s="15" t="s">
        <v>1784</v>
      </c>
      <c r="PZI846" s="15" t="s">
        <v>1784</v>
      </c>
      <c r="PZJ846" s="15" t="s">
        <v>1784</v>
      </c>
      <c r="PZK846" s="15" t="s">
        <v>1784</v>
      </c>
      <c r="PZL846" s="15" t="s">
        <v>1784</v>
      </c>
      <c r="PZM846" s="15" t="s">
        <v>1784</v>
      </c>
      <c r="PZN846" s="15" t="s">
        <v>1784</v>
      </c>
      <c r="PZO846" s="15" t="s">
        <v>1784</v>
      </c>
      <c r="PZP846" s="15" t="s">
        <v>1784</v>
      </c>
      <c r="PZQ846" s="15" t="s">
        <v>1784</v>
      </c>
      <c r="PZR846" s="15" t="s">
        <v>1784</v>
      </c>
      <c r="PZS846" s="15" t="s">
        <v>1784</v>
      </c>
      <c r="PZT846" s="15" t="s">
        <v>1784</v>
      </c>
      <c r="PZU846" s="15" t="s">
        <v>1784</v>
      </c>
      <c r="PZV846" s="15" t="s">
        <v>1784</v>
      </c>
      <c r="PZW846" s="15" t="s">
        <v>1784</v>
      </c>
      <c r="PZX846" s="15" t="s">
        <v>1784</v>
      </c>
      <c r="PZY846" s="15" t="s">
        <v>1784</v>
      </c>
      <c r="PZZ846" s="15" t="s">
        <v>1784</v>
      </c>
      <c r="QAA846" s="15" t="s">
        <v>1784</v>
      </c>
      <c r="QAB846" s="15" t="s">
        <v>1784</v>
      </c>
      <c r="QAC846" s="15" t="s">
        <v>1784</v>
      </c>
      <c r="QAD846" s="15" t="s">
        <v>1784</v>
      </c>
      <c r="QAE846" s="15" t="s">
        <v>1784</v>
      </c>
      <c r="QAF846" s="15" t="s">
        <v>1784</v>
      </c>
      <c r="QAG846" s="15" t="s">
        <v>1784</v>
      </c>
      <c r="QAH846" s="15" t="s">
        <v>1784</v>
      </c>
      <c r="QAI846" s="15" t="s">
        <v>1784</v>
      </c>
      <c r="QAJ846" s="15" t="s">
        <v>1784</v>
      </c>
      <c r="QAK846" s="15" t="s">
        <v>1784</v>
      </c>
      <c r="QAL846" s="15" t="s">
        <v>1784</v>
      </c>
      <c r="QAM846" s="15" t="s">
        <v>1784</v>
      </c>
      <c r="QAN846" s="15" t="s">
        <v>1784</v>
      </c>
      <c r="QAO846" s="15" t="s">
        <v>1784</v>
      </c>
      <c r="QAP846" s="15" t="s">
        <v>1784</v>
      </c>
      <c r="QAQ846" s="15" t="s">
        <v>1784</v>
      </c>
      <c r="QAR846" s="15" t="s">
        <v>1784</v>
      </c>
      <c r="QAS846" s="15" t="s">
        <v>1784</v>
      </c>
      <c r="QAT846" s="15" t="s">
        <v>1784</v>
      </c>
      <c r="QAU846" s="15" t="s">
        <v>1784</v>
      </c>
      <c r="QAV846" s="15" t="s">
        <v>1784</v>
      </c>
      <c r="QAW846" s="15" t="s">
        <v>1784</v>
      </c>
      <c r="QAX846" s="15" t="s">
        <v>1784</v>
      </c>
      <c r="QAY846" s="15" t="s">
        <v>1784</v>
      </c>
      <c r="QAZ846" s="15" t="s">
        <v>1784</v>
      </c>
      <c r="QBA846" s="15" t="s">
        <v>1784</v>
      </c>
      <c r="QBB846" s="15" t="s">
        <v>1784</v>
      </c>
      <c r="QBC846" s="15" t="s">
        <v>1784</v>
      </c>
      <c r="QBD846" s="15" t="s">
        <v>1784</v>
      </c>
      <c r="QBE846" s="15" t="s">
        <v>1784</v>
      </c>
      <c r="QBF846" s="15" t="s">
        <v>1784</v>
      </c>
      <c r="QBG846" s="15" t="s">
        <v>1784</v>
      </c>
      <c r="QBH846" s="15" t="s">
        <v>1784</v>
      </c>
      <c r="QBI846" s="15" t="s">
        <v>1784</v>
      </c>
      <c r="QBJ846" s="15" t="s">
        <v>1784</v>
      </c>
      <c r="QBK846" s="15" t="s">
        <v>1784</v>
      </c>
      <c r="QBL846" s="15" t="s">
        <v>1784</v>
      </c>
      <c r="QBM846" s="15" t="s">
        <v>1784</v>
      </c>
      <c r="QBN846" s="15" t="s">
        <v>1784</v>
      </c>
      <c r="QBO846" s="15" t="s">
        <v>1784</v>
      </c>
      <c r="QBP846" s="15" t="s">
        <v>1784</v>
      </c>
      <c r="QBQ846" s="15" t="s">
        <v>1784</v>
      </c>
      <c r="QBR846" s="15" t="s">
        <v>1784</v>
      </c>
      <c r="QBS846" s="15" t="s">
        <v>1784</v>
      </c>
      <c r="QBT846" s="15" t="s">
        <v>1784</v>
      </c>
      <c r="QBU846" s="15" t="s">
        <v>1784</v>
      </c>
      <c r="QBV846" s="15" t="s">
        <v>1784</v>
      </c>
      <c r="QBW846" s="15" t="s">
        <v>1784</v>
      </c>
      <c r="QBX846" s="15" t="s">
        <v>1784</v>
      </c>
      <c r="QBY846" s="15" t="s">
        <v>1784</v>
      </c>
      <c r="QBZ846" s="15" t="s">
        <v>1784</v>
      </c>
      <c r="QCA846" s="15" t="s">
        <v>1784</v>
      </c>
      <c r="QCB846" s="15" t="s">
        <v>1784</v>
      </c>
      <c r="QCC846" s="15" t="s">
        <v>1784</v>
      </c>
      <c r="QCD846" s="15" t="s">
        <v>1784</v>
      </c>
      <c r="QCE846" s="15" t="s">
        <v>1784</v>
      </c>
      <c r="QCF846" s="15" t="s">
        <v>1784</v>
      </c>
      <c r="QCG846" s="15" t="s">
        <v>1784</v>
      </c>
      <c r="QCH846" s="15" t="s">
        <v>1784</v>
      </c>
      <c r="QCI846" s="15" t="s">
        <v>1784</v>
      </c>
      <c r="QCJ846" s="15" t="s">
        <v>1784</v>
      </c>
      <c r="QCK846" s="15" t="s">
        <v>1784</v>
      </c>
      <c r="QCL846" s="15" t="s">
        <v>1784</v>
      </c>
      <c r="QCM846" s="15" t="s">
        <v>1784</v>
      </c>
      <c r="QCN846" s="15" t="s">
        <v>1784</v>
      </c>
      <c r="QCO846" s="15" t="s">
        <v>1784</v>
      </c>
      <c r="QCP846" s="15" t="s">
        <v>1784</v>
      </c>
      <c r="QCQ846" s="15" t="s">
        <v>1784</v>
      </c>
      <c r="QCR846" s="15" t="s">
        <v>1784</v>
      </c>
      <c r="QCS846" s="15" t="s">
        <v>1784</v>
      </c>
      <c r="QCT846" s="15" t="s">
        <v>1784</v>
      </c>
      <c r="QCU846" s="15" t="s">
        <v>1784</v>
      </c>
      <c r="QCV846" s="15" t="s">
        <v>1784</v>
      </c>
      <c r="QCW846" s="15" t="s">
        <v>1784</v>
      </c>
      <c r="QCX846" s="15" t="s">
        <v>1784</v>
      </c>
      <c r="QCY846" s="15" t="s">
        <v>1784</v>
      </c>
      <c r="QCZ846" s="15" t="s">
        <v>1784</v>
      </c>
      <c r="QDA846" s="15" t="s">
        <v>1784</v>
      </c>
      <c r="QDB846" s="15" t="s">
        <v>1784</v>
      </c>
      <c r="QDC846" s="15" t="s">
        <v>1784</v>
      </c>
      <c r="QDD846" s="15" t="s">
        <v>1784</v>
      </c>
      <c r="QDE846" s="15" t="s">
        <v>1784</v>
      </c>
      <c r="QDF846" s="15" t="s">
        <v>1784</v>
      </c>
      <c r="QDG846" s="15" t="s">
        <v>1784</v>
      </c>
      <c r="QDH846" s="15" t="s">
        <v>1784</v>
      </c>
      <c r="QDI846" s="15" t="s">
        <v>1784</v>
      </c>
      <c r="QDJ846" s="15" t="s">
        <v>1784</v>
      </c>
      <c r="QDK846" s="15" t="s">
        <v>1784</v>
      </c>
      <c r="QDL846" s="15" t="s">
        <v>1784</v>
      </c>
      <c r="QDM846" s="15" t="s">
        <v>1784</v>
      </c>
      <c r="QDN846" s="15" t="s">
        <v>1784</v>
      </c>
      <c r="QDO846" s="15" t="s">
        <v>1784</v>
      </c>
      <c r="QDP846" s="15" t="s">
        <v>1784</v>
      </c>
      <c r="QDQ846" s="15" t="s">
        <v>1784</v>
      </c>
      <c r="QDR846" s="15" t="s">
        <v>1784</v>
      </c>
      <c r="QDS846" s="15" t="s">
        <v>1784</v>
      </c>
      <c r="QDT846" s="15" t="s">
        <v>1784</v>
      </c>
      <c r="QDU846" s="15" t="s">
        <v>1784</v>
      </c>
      <c r="QDV846" s="15" t="s">
        <v>1784</v>
      </c>
      <c r="QDW846" s="15" t="s">
        <v>1784</v>
      </c>
      <c r="QDX846" s="15" t="s">
        <v>1784</v>
      </c>
      <c r="QDY846" s="15" t="s">
        <v>1784</v>
      </c>
      <c r="QDZ846" s="15" t="s">
        <v>1784</v>
      </c>
      <c r="QEA846" s="15" t="s">
        <v>1784</v>
      </c>
      <c r="QEB846" s="15" t="s">
        <v>1784</v>
      </c>
      <c r="QEC846" s="15" t="s">
        <v>1784</v>
      </c>
      <c r="QED846" s="15" t="s">
        <v>1784</v>
      </c>
      <c r="QEE846" s="15" t="s">
        <v>1784</v>
      </c>
      <c r="QEF846" s="15" t="s">
        <v>1784</v>
      </c>
      <c r="QEG846" s="15" t="s">
        <v>1784</v>
      </c>
      <c r="QEH846" s="15" t="s">
        <v>1784</v>
      </c>
      <c r="QEI846" s="15" t="s">
        <v>1784</v>
      </c>
      <c r="QEJ846" s="15" t="s">
        <v>1784</v>
      </c>
      <c r="QEK846" s="15" t="s">
        <v>1784</v>
      </c>
      <c r="QEL846" s="15" t="s">
        <v>1784</v>
      </c>
      <c r="QEM846" s="15" t="s">
        <v>1784</v>
      </c>
      <c r="QEN846" s="15" t="s">
        <v>1784</v>
      </c>
      <c r="QEO846" s="15" t="s">
        <v>1784</v>
      </c>
      <c r="QEP846" s="15" t="s">
        <v>1784</v>
      </c>
      <c r="QEQ846" s="15" t="s">
        <v>1784</v>
      </c>
      <c r="QER846" s="15" t="s">
        <v>1784</v>
      </c>
      <c r="QES846" s="15" t="s">
        <v>1784</v>
      </c>
      <c r="QET846" s="15" t="s">
        <v>1784</v>
      </c>
      <c r="QEU846" s="15" t="s">
        <v>1784</v>
      </c>
      <c r="QEV846" s="15" t="s">
        <v>1784</v>
      </c>
      <c r="QEW846" s="15" t="s">
        <v>1784</v>
      </c>
      <c r="QEX846" s="15" t="s">
        <v>1784</v>
      </c>
      <c r="QEY846" s="15" t="s">
        <v>1784</v>
      </c>
      <c r="QEZ846" s="15" t="s">
        <v>1784</v>
      </c>
      <c r="QFA846" s="15" t="s">
        <v>1784</v>
      </c>
      <c r="QFB846" s="15" t="s">
        <v>1784</v>
      </c>
      <c r="QFC846" s="15" t="s">
        <v>1784</v>
      </c>
      <c r="QFD846" s="15" t="s">
        <v>1784</v>
      </c>
      <c r="QFE846" s="15" t="s">
        <v>1784</v>
      </c>
      <c r="QFF846" s="15" t="s">
        <v>1784</v>
      </c>
      <c r="QFG846" s="15" t="s">
        <v>1784</v>
      </c>
      <c r="QFH846" s="15" t="s">
        <v>1784</v>
      </c>
      <c r="QFI846" s="15" t="s">
        <v>1784</v>
      </c>
      <c r="QFJ846" s="15" t="s">
        <v>1784</v>
      </c>
      <c r="QFK846" s="15" t="s">
        <v>1784</v>
      </c>
      <c r="QFL846" s="15" t="s">
        <v>1784</v>
      </c>
      <c r="QFM846" s="15" t="s">
        <v>1784</v>
      </c>
      <c r="QFN846" s="15" t="s">
        <v>1784</v>
      </c>
      <c r="QFO846" s="15" t="s">
        <v>1784</v>
      </c>
      <c r="QFP846" s="15" t="s">
        <v>1784</v>
      </c>
      <c r="QFQ846" s="15" t="s">
        <v>1784</v>
      </c>
      <c r="QFR846" s="15" t="s">
        <v>1784</v>
      </c>
      <c r="QFS846" s="15" t="s">
        <v>1784</v>
      </c>
      <c r="QFT846" s="15" t="s">
        <v>1784</v>
      </c>
      <c r="QFU846" s="15" t="s">
        <v>1784</v>
      </c>
      <c r="QFV846" s="15" t="s">
        <v>1784</v>
      </c>
      <c r="QFW846" s="15" t="s">
        <v>1784</v>
      </c>
      <c r="QFX846" s="15" t="s">
        <v>1784</v>
      </c>
      <c r="QFY846" s="15" t="s">
        <v>1784</v>
      </c>
      <c r="QFZ846" s="15" t="s">
        <v>1784</v>
      </c>
      <c r="QGA846" s="15" t="s">
        <v>1784</v>
      </c>
      <c r="QGB846" s="15" t="s">
        <v>1784</v>
      </c>
      <c r="QGC846" s="15" t="s">
        <v>1784</v>
      </c>
      <c r="QGD846" s="15" t="s">
        <v>1784</v>
      </c>
      <c r="QGE846" s="15" t="s">
        <v>1784</v>
      </c>
      <c r="QGF846" s="15" t="s">
        <v>1784</v>
      </c>
      <c r="QGG846" s="15" t="s">
        <v>1784</v>
      </c>
      <c r="QGH846" s="15" t="s">
        <v>1784</v>
      </c>
      <c r="QGI846" s="15" t="s">
        <v>1784</v>
      </c>
      <c r="QGJ846" s="15" t="s">
        <v>1784</v>
      </c>
      <c r="QGK846" s="15" t="s">
        <v>1784</v>
      </c>
      <c r="QGL846" s="15" t="s">
        <v>1784</v>
      </c>
      <c r="QGM846" s="15" t="s">
        <v>1784</v>
      </c>
      <c r="QGN846" s="15" t="s">
        <v>1784</v>
      </c>
      <c r="QGO846" s="15" t="s">
        <v>1784</v>
      </c>
      <c r="QGP846" s="15" t="s">
        <v>1784</v>
      </c>
      <c r="QGQ846" s="15" t="s">
        <v>1784</v>
      </c>
      <c r="QGR846" s="15" t="s">
        <v>1784</v>
      </c>
      <c r="QGS846" s="15" t="s">
        <v>1784</v>
      </c>
      <c r="QGT846" s="15" t="s">
        <v>1784</v>
      </c>
      <c r="QGU846" s="15" t="s">
        <v>1784</v>
      </c>
      <c r="QGV846" s="15" t="s">
        <v>1784</v>
      </c>
      <c r="QGW846" s="15" t="s">
        <v>1784</v>
      </c>
      <c r="QGX846" s="15" t="s">
        <v>1784</v>
      </c>
      <c r="QGY846" s="15" t="s">
        <v>1784</v>
      </c>
      <c r="QGZ846" s="15" t="s">
        <v>1784</v>
      </c>
      <c r="QHA846" s="15" t="s">
        <v>1784</v>
      </c>
      <c r="QHB846" s="15" t="s">
        <v>1784</v>
      </c>
      <c r="QHC846" s="15" t="s">
        <v>1784</v>
      </c>
      <c r="QHD846" s="15" t="s">
        <v>1784</v>
      </c>
      <c r="QHE846" s="15" t="s">
        <v>1784</v>
      </c>
      <c r="QHF846" s="15" t="s">
        <v>1784</v>
      </c>
      <c r="QHG846" s="15" t="s">
        <v>1784</v>
      </c>
      <c r="QHH846" s="15" t="s">
        <v>1784</v>
      </c>
      <c r="QHI846" s="15" t="s">
        <v>1784</v>
      </c>
      <c r="QHJ846" s="15" t="s">
        <v>1784</v>
      </c>
      <c r="QHK846" s="15" t="s">
        <v>1784</v>
      </c>
      <c r="QHL846" s="15" t="s">
        <v>1784</v>
      </c>
      <c r="QHM846" s="15" t="s">
        <v>1784</v>
      </c>
      <c r="QHN846" s="15" t="s">
        <v>1784</v>
      </c>
      <c r="QHO846" s="15" t="s">
        <v>1784</v>
      </c>
      <c r="QHP846" s="15" t="s">
        <v>1784</v>
      </c>
      <c r="QHQ846" s="15" t="s">
        <v>1784</v>
      </c>
      <c r="QHR846" s="15" t="s">
        <v>1784</v>
      </c>
      <c r="QHS846" s="15" t="s">
        <v>1784</v>
      </c>
      <c r="QHT846" s="15" t="s">
        <v>1784</v>
      </c>
      <c r="QHU846" s="15" t="s">
        <v>1784</v>
      </c>
      <c r="QHV846" s="15" t="s">
        <v>1784</v>
      </c>
      <c r="QHW846" s="15" t="s">
        <v>1784</v>
      </c>
      <c r="QHX846" s="15" t="s">
        <v>1784</v>
      </c>
      <c r="QHY846" s="15" t="s">
        <v>1784</v>
      </c>
      <c r="QHZ846" s="15" t="s">
        <v>1784</v>
      </c>
      <c r="QIA846" s="15" t="s">
        <v>1784</v>
      </c>
      <c r="QIB846" s="15" t="s">
        <v>1784</v>
      </c>
      <c r="QIC846" s="15" t="s">
        <v>1784</v>
      </c>
      <c r="QID846" s="15" t="s">
        <v>1784</v>
      </c>
      <c r="QIE846" s="15" t="s">
        <v>1784</v>
      </c>
      <c r="QIF846" s="15" t="s">
        <v>1784</v>
      </c>
      <c r="QIG846" s="15" t="s">
        <v>1784</v>
      </c>
      <c r="QIH846" s="15" t="s">
        <v>1784</v>
      </c>
      <c r="QII846" s="15" t="s">
        <v>1784</v>
      </c>
      <c r="QIJ846" s="15" t="s">
        <v>1784</v>
      </c>
      <c r="QIK846" s="15" t="s">
        <v>1784</v>
      </c>
      <c r="QIL846" s="15" t="s">
        <v>1784</v>
      </c>
      <c r="QIM846" s="15" t="s">
        <v>1784</v>
      </c>
      <c r="QIN846" s="15" t="s">
        <v>1784</v>
      </c>
      <c r="QIO846" s="15" t="s">
        <v>1784</v>
      </c>
      <c r="QIP846" s="15" t="s">
        <v>1784</v>
      </c>
      <c r="QIQ846" s="15" t="s">
        <v>1784</v>
      </c>
      <c r="QIR846" s="15" t="s">
        <v>1784</v>
      </c>
      <c r="QIS846" s="15" t="s">
        <v>1784</v>
      </c>
      <c r="QIT846" s="15" t="s">
        <v>1784</v>
      </c>
      <c r="QIU846" s="15" t="s">
        <v>1784</v>
      </c>
      <c r="QIV846" s="15" t="s">
        <v>1784</v>
      </c>
      <c r="QIW846" s="15" t="s">
        <v>1784</v>
      </c>
      <c r="QIX846" s="15" t="s">
        <v>1784</v>
      </c>
      <c r="QIY846" s="15" t="s">
        <v>1784</v>
      </c>
      <c r="QIZ846" s="15" t="s">
        <v>1784</v>
      </c>
      <c r="QJA846" s="15" t="s">
        <v>1784</v>
      </c>
      <c r="QJB846" s="15" t="s">
        <v>1784</v>
      </c>
      <c r="QJC846" s="15" t="s">
        <v>1784</v>
      </c>
      <c r="QJD846" s="15" t="s">
        <v>1784</v>
      </c>
      <c r="QJE846" s="15" t="s">
        <v>1784</v>
      </c>
      <c r="QJF846" s="15" t="s">
        <v>1784</v>
      </c>
      <c r="QJG846" s="15" t="s">
        <v>1784</v>
      </c>
      <c r="QJH846" s="15" t="s">
        <v>1784</v>
      </c>
      <c r="QJI846" s="15" t="s">
        <v>1784</v>
      </c>
      <c r="QJJ846" s="15" t="s">
        <v>1784</v>
      </c>
      <c r="QJK846" s="15" t="s">
        <v>1784</v>
      </c>
      <c r="QJL846" s="15" t="s">
        <v>1784</v>
      </c>
      <c r="QJM846" s="15" t="s">
        <v>1784</v>
      </c>
      <c r="QJN846" s="15" t="s">
        <v>1784</v>
      </c>
      <c r="QJO846" s="15" t="s">
        <v>1784</v>
      </c>
      <c r="QJP846" s="15" t="s">
        <v>1784</v>
      </c>
      <c r="QJQ846" s="15" t="s">
        <v>1784</v>
      </c>
      <c r="QJR846" s="15" t="s">
        <v>1784</v>
      </c>
      <c r="QJS846" s="15" t="s">
        <v>1784</v>
      </c>
      <c r="QJT846" s="15" t="s">
        <v>1784</v>
      </c>
      <c r="QJU846" s="15" t="s">
        <v>1784</v>
      </c>
      <c r="QJV846" s="15" t="s">
        <v>1784</v>
      </c>
      <c r="QJW846" s="15" t="s">
        <v>1784</v>
      </c>
      <c r="QJX846" s="15" t="s">
        <v>1784</v>
      </c>
      <c r="QJY846" s="15" t="s">
        <v>1784</v>
      </c>
      <c r="QJZ846" s="15" t="s">
        <v>1784</v>
      </c>
      <c r="QKA846" s="15" t="s">
        <v>1784</v>
      </c>
      <c r="QKB846" s="15" t="s">
        <v>1784</v>
      </c>
      <c r="QKC846" s="15" t="s">
        <v>1784</v>
      </c>
      <c r="QKD846" s="15" t="s">
        <v>1784</v>
      </c>
      <c r="QKE846" s="15" t="s">
        <v>1784</v>
      </c>
      <c r="QKF846" s="15" t="s">
        <v>1784</v>
      </c>
      <c r="QKG846" s="15" t="s">
        <v>1784</v>
      </c>
      <c r="QKH846" s="15" t="s">
        <v>1784</v>
      </c>
      <c r="QKI846" s="15" t="s">
        <v>1784</v>
      </c>
      <c r="QKJ846" s="15" t="s">
        <v>1784</v>
      </c>
      <c r="QKK846" s="15" t="s">
        <v>1784</v>
      </c>
      <c r="QKL846" s="15" t="s">
        <v>1784</v>
      </c>
      <c r="QKM846" s="15" t="s">
        <v>1784</v>
      </c>
      <c r="QKN846" s="15" t="s">
        <v>1784</v>
      </c>
      <c r="QKO846" s="15" t="s">
        <v>1784</v>
      </c>
      <c r="QKP846" s="15" t="s">
        <v>1784</v>
      </c>
      <c r="QKQ846" s="15" t="s">
        <v>1784</v>
      </c>
      <c r="QKR846" s="15" t="s">
        <v>1784</v>
      </c>
      <c r="QKS846" s="15" t="s">
        <v>1784</v>
      </c>
      <c r="QKT846" s="15" t="s">
        <v>1784</v>
      </c>
      <c r="QKU846" s="15" t="s">
        <v>1784</v>
      </c>
      <c r="QKV846" s="15" t="s">
        <v>1784</v>
      </c>
      <c r="QKW846" s="15" t="s">
        <v>1784</v>
      </c>
      <c r="QKX846" s="15" t="s">
        <v>1784</v>
      </c>
      <c r="QKY846" s="15" t="s">
        <v>1784</v>
      </c>
      <c r="QKZ846" s="15" t="s">
        <v>1784</v>
      </c>
      <c r="QLA846" s="15" t="s">
        <v>1784</v>
      </c>
      <c r="QLB846" s="15" t="s">
        <v>1784</v>
      </c>
      <c r="QLC846" s="15" t="s">
        <v>1784</v>
      </c>
      <c r="QLD846" s="15" t="s">
        <v>1784</v>
      </c>
      <c r="QLE846" s="15" t="s">
        <v>1784</v>
      </c>
      <c r="QLF846" s="15" t="s">
        <v>1784</v>
      </c>
      <c r="QLG846" s="15" t="s">
        <v>1784</v>
      </c>
      <c r="QLH846" s="15" t="s">
        <v>1784</v>
      </c>
      <c r="QLI846" s="15" t="s">
        <v>1784</v>
      </c>
      <c r="QLJ846" s="15" t="s">
        <v>1784</v>
      </c>
      <c r="QLK846" s="15" t="s">
        <v>1784</v>
      </c>
      <c r="QLL846" s="15" t="s">
        <v>1784</v>
      </c>
      <c r="QLM846" s="15" t="s">
        <v>1784</v>
      </c>
      <c r="QLN846" s="15" t="s">
        <v>1784</v>
      </c>
      <c r="QLO846" s="15" t="s">
        <v>1784</v>
      </c>
      <c r="QLP846" s="15" t="s">
        <v>1784</v>
      </c>
      <c r="QLQ846" s="15" t="s">
        <v>1784</v>
      </c>
      <c r="QLR846" s="15" t="s">
        <v>1784</v>
      </c>
      <c r="QLS846" s="15" t="s">
        <v>1784</v>
      </c>
      <c r="QLT846" s="15" t="s">
        <v>1784</v>
      </c>
      <c r="QLU846" s="15" t="s">
        <v>1784</v>
      </c>
      <c r="QLV846" s="15" t="s">
        <v>1784</v>
      </c>
      <c r="QLW846" s="15" t="s">
        <v>1784</v>
      </c>
      <c r="QLX846" s="15" t="s">
        <v>1784</v>
      </c>
      <c r="QLY846" s="15" t="s">
        <v>1784</v>
      </c>
      <c r="QLZ846" s="15" t="s">
        <v>1784</v>
      </c>
      <c r="QMA846" s="15" t="s">
        <v>1784</v>
      </c>
      <c r="QMB846" s="15" t="s">
        <v>1784</v>
      </c>
      <c r="QMC846" s="15" t="s">
        <v>1784</v>
      </c>
      <c r="QMD846" s="15" t="s">
        <v>1784</v>
      </c>
      <c r="QME846" s="15" t="s">
        <v>1784</v>
      </c>
      <c r="QMF846" s="15" t="s">
        <v>1784</v>
      </c>
      <c r="QMG846" s="15" t="s">
        <v>1784</v>
      </c>
      <c r="QMH846" s="15" t="s">
        <v>1784</v>
      </c>
      <c r="QMI846" s="15" t="s">
        <v>1784</v>
      </c>
      <c r="QMJ846" s="15" t="s">
        <v>1784</v>
      </c>
      <c r="QMK846" s="15" t="s">
        <v>1784</v>
      </c>
      <c r="QML846" s="15" t="s">
        <v>1784</v>
      </c>
      <c r="QMM846" s="15" t="s">
        <v>1784</v>
      </c>
      <c r="QMN846" s="15" t="s">
        <v>1784</v>
      </c>
      <c r="QMO846" s="15" t="s">
        <v>1784</v>
      </c>
      <c r="QMP846" s="15" t="s">
        <v>1784</v>
      </c>
      <c r="QMQ846" s="15" t="s">
        <v>1784</v>
      </c>
      <c r="QMR846" s="15" t="s">
        <v>1784</v>
      </c>
      <c r="QMS846" s="15" t="s">
        <v>1784</v>
      </c>
      <c r="QMT846" s="15" t="s">
        <v>1784</v>
      </c>
      <c r="QMU846" s="15" t="s">
        <v>1784</v>
      </c>
      <c r="QMV846" s="15" t="s">
        <v>1784</v>
      </c>
      <c r="QMW846" s="15" t="s">
        <v>1784</v>
      </c>
      <c r="QMX846" s="15" t="s">
        <v>1784</v>
      </c>
      <c r="QMY846" s="15" t="s">
        <v>1784</v>
      </c>
      <c r="QMZ846" s="15" t="s">
        <v>1784</v>
      </c>
      <c r="QNA846" s="15" t="s">
        <v>1784</v>
      </c>
      <c r="QNB846" s="15" t="s">
        <v>1784</v>
      </c>
      <c r="QNC846" s="15" t="s">
        <v>1784</v>
      </c>
      <c r="QND846" s="15" t="s">
        <v>1784</v>
      </c>
      <c r="QNE846" s="15" t="s">
        <v>1784</v>
      </c>
      <c r="QNF846" s="15" t="s">
        <v>1784</v>
      </c>
      <c r="QNG846" s="15" t="s">
        <v>1784</v>
      </c>
      <c r="QNH846" s="15" t="s">
        <v>1784</v>
      </c>
      <c r="QNI846" s="15" t="s">
        <v>1784</v>
      </c>
      <c r="QNJ846" s="15" t="s">
        <v>1784</v>
      </c>
      <c r="QNK846" s="15" t="s">
        <v>1784</v>
      </c>
      <c r="QNL846" s="15" t="s">
        <v>1784</v>
      </c>
      <c r="QNM846" s="15" t="s">
        <v>1784</v>
      </c>
      <c r="QNN846" s="15" t="s">
        <v>1784</v>
      </c>
      <c r="QNO846" s="15" t="s">
        <v>1784</v>
      </c>
      <c r="QNP846" s="15" t="s">
        <v>1784</v>
      </c>
      <c r="QNQ846" s="15" t="s">
        <v>1784</v>
      </c>
      <c r="QNR846" s="15" t="s">
        <v>1784</v>
      </c>
      <c r="QNS846" s="15" t="s">
        <v>1784</v>
      </c>
      <c r="QNT846" s="15" t="s">
        <v>1784</v>
      </c>
      <c r="QNU846" s="15" t="s">
        <v>1784</v>
      </c>
      <c r="QNV846" s="15" t="s">
        <v>1784</v>
      </c>
      <c r="QNW846" s="15" t="s">
        <v>1784</v>
      </c>
      <c r="QNX846" s="15" t="s">
        <v>1784</v>
      </c>
      <c r="QNY846" s="15" t="s">
        <v>1784</v>
      </c>
      <c r="QNZ846" s="15" t="s">
        <v>1784</v>
      </c>
      <c r="QOA846" s="15" t="s">
        <v>1784</v>
      </c>
      <c r="QOB846" s="15" t="s">
        <v>1784</v>
      </c>
      <c r="QOC846" s="15" t="s">
        <v>1784</v>
      </c>
      <c r="QOD846" s="15" t="s">
        <v>1784</v>
      </c>
      <c r="QOE846" s="15" t="s">
        <v>1784</v>
      </c>
      <c r="QOF846" s="15" t="s">
        <v>1784</v>
      </c>
      <c r="QOG846" s="15" t="s">
        <v>1784</v>
      </c>
      <c r="QOH846" s="15" t="s">
        <v>1784</v>
      </c>
      <c r="QOI846" s="15" t="s">
        <v>1784</v>
      </c>
      <c r="QOJ846" s="15" t="s">
        <v>1784</v>
      </c>
      <c r="QOK846" s="15" t="s">
        <v>1784</v>
      </c>
      <c r="QOL846" s="15" t="s">
        <v>1784</v>
      </c>
      <c r="QOM846" s="15" t="s">
        <v>1784</v>
      </c>
      <c r="QON846" s="15" t="s">
        <v>1784</v>
      </c>
      <c r="QOO846" s="15" t="s">
        <v>1784</v>
      </c>
      <c r="QOP846" s="15" t="s">
        <v>1784</v>
      </c>
      <c r="QOQ846" s="15" t="s">
        <v>1784</v>
      </c>
      <c r="QOR846" s="15" t="s">
        <v>1784</v>
      </c>
      <c r="QOS846" s="15" t="s">
        <v>1784</v>
      </c>
      <c r="QOT846" s="15" t="s">
        <v>1784</v>
      </c>
      <c r="QOU846" s="15" t="s">
        <v>1784</v>
      </c>
      <c r="QOV846" s="15" t="s">
        <v>1784</v>
      </c>
      <c r="QOW846" s="15" t="s">
        <v>1784</v>
      </c>
      <c r="QOX846" s="15" t="s">
        <v>1784</v>
      </c>
      <c r="QOY846" s="15" t="s">
        <v>1784</v>
      </c>
      <c r="QOZ846" s="15" t="s">
        <v>1784</v>
      </c>
      <c r="QPA846" s="15" t="s">
        <v>1784</v>
      </c>
      <c r="QPB846" s="15" t="s">
        <v>1784</v>
      </c>
      <c r="QPC846" s="15" t="s">
        <v>1784</v>
      </c>
      <c r="QPD846" s="15" t="s">
        <v>1784</v>
      </c>
      <c r="QPE846" s="15" t="s">
        <v>1784</v>
      </c>
      <c r="QPF846" s="15" t="s">
        <v>1784</v>
      </c>
      <c r="QPG846" s="15" t="s">
        <v>1784</v>
      </c>
      <c r="QPH846" s="15" t="s">
        <v>1784</v>
      </c>
      <c r="QPI846" s="15" t="s">
        <v>1784</v>
      </c>
      <c r="QPJ846" s="15" t="s">
        <v>1784</v>
      </c>
      <c r="QPK846" s="15" t="s">
        <v>1784</v>
      </c>
      <c r="QPL846" s="15" t="s">
        <v>1784</v>
      </c>
      <c r="QPM846" s="15" t="s">
        <v>1784</v>
      </c>
      <c r="QPN846" s="15" t="s">
        <v>1784</v>
      </c>
      <c r="QPO846" s="15" t="s">
        <v>1784</v>
      </c>
      <c r="QPP846" s="15" t="s">
        <v>1784</v>
      </c>
      <c r="QPQ846" s="15" t="s">
        <v>1784</v>
      </c>
      <c r="QPR846" s="15" t="s">
        <v>1784</v>
      </c>
      <c r="QPS846" s="15" t="s">
        <v>1784</v>
      </c>
      <c r="QPT846" s="15" t="s">
        <v>1784</v>
      </c>
      <c r="QPU846" s="15" t="s">
        <v>1784</v>
      </c>
      <c r="QPV846" s="15" t="s">
        <v>1784</v>
      </c>
      <c r="QPW846" s="15" t="s">
        <v>1784</v>
      </c>
      <c r="QPX846" s="15" t="s">
        <v>1784</v>
      </c>
      <c r="QPY846" s="15" t="s">
        <v>1784</v>
      </c>
      <c r="QPZ846" s="15" t="s">
        <v>1784</v>
      </c>
      <c r="QQA846" s="15" t="s">
        <v>1784</v>
      </c>
      <c r="QQB846" s="15" t="s">
        <v>1784</v>
      </c>
      <c r="QQC846" s="15" t="s">
        <v>1784</v>
      </c>
      <c r="QQD846" s="15" t="s">
        <v>1784</v>
      </c>
      <c r="QQE846" s="15" t="s">
        <v>1784</v>
      </c>
      <c r="QQF846" s="15" t="s">
        <v>1784</v>
      </c>
      <c r="QQG846" s="15" t="s">
        <v>1784</v>
      </c>
      <c r="QQH846" s="15" t="s">
        <v>1784</v>
      </c>
      <c r="QQI846" s="15" t="s">
        <v>1784</v>
      </c>
      <c r="QQJ846" s="15" t="s">
        <v>1784</v>
      </c>
      <c r="QQK846" s="15" t="s">
        <v>1784</v>
      </c>
      <c r="QQL846" s="15" t="s">
        <v>1784</v>
      </c>
      <c r="QQM846" s="15" t="s">
        <v>1784</v>
      </c>
      <c r="QQN846" s="15" t="s">
        <v>1784</v>
      </c>
      <c r="QQO846" s="15" t="s">
        <v>1784</v>
      </c>
      <c r="QQP846" s="15" t="s">
        <v>1784</v>
      </c>
      <c r="QQQ846" s="15" t="s">
        <v>1784</v>
      </c>
      <c r="QQR846" s="15" t="s">
        <v>1784</v>
      </c>
      <c r="QQS846" s="15" t="s">
        <v>1784</v>
      </c>
      <c r="QQT846" s="15" t="s">
        <v>1784</v>
      </c>
      <c r="QQU846" s="15" t="s">
        <v>1784</v>
      </c>
      <c r="QQV846" s="15" t="s">
        <v>1784</v>
      </c>
      <c r="QQW846" s="15" t="s">
        <v>1784</v>
      </c>
      <c r="QQX846" s="15" t="s">
        <v>1784</v>
      </c>
      <c r="QQY846" s="15" t="s">
        <v>1784</v>
      </c>
      <c r="QQZ846" s="15" t="s">
        <v>1784</v>
      </c>
      <c r="QRA846" s="15" t="s">
        <v>1784</v>
      </c>
      <c r="QRB846" s="15" t="s">
        <v>1784</v>
      </c>
      <c r="QRC846" s="15" t="s">
        <v>1784</v>
      </c>
      <c r="QRD846" s="15" t="s">
        <v>1784</v>
      </c>
      <c r="QRE846" s="15" t="s">
        <v>1784</v>
      </c>
      <c r="QRF846" s="15" t="s">
        <v>1784</v>
      </c>
      <c r="QRG846" s="15" t="s">
        <v>1784</v>
      </c>
      <c r="QRH846" s="15" t="s">
        <v>1784</v>
      </c>
      <c r="QRI846" s="15" t="s">
        <v>1784</v>
      </c>
      <c r="QRJ846" s="15" t="s">
        <v>1784</v>
      </c>
      <c r="QRK846" s="15" t="s">
        <v>1784</v>
      </c>
      <c r="QRL846" s="15" t="s">
        <v>1784</v>
      </c>
      <c r="QRM846" s="15" t="s">
        <v>1784</v>
      </c>
      <c r="QRN846" s="15" t="s">
        <v>1784</v>
      </c>
      <c r="QRO846" s="15" t="s">
        <v>1784</v>
      </c>
      <c r="QRP846" s="15" t="s">
        <v>1784</v>
      </c>
      <c r="QRQ846" s="15" t="s">
        <v>1784</v>
      </c>
      <c r="QRR846" s="15" t="s">
        <v>1784</v>
      </c>
      <c r="QRS846" s="15" t="s">
        <v>1784</v>
      </c>
      <c r="QRT846" s="15" t="s">
        <v>1784</v>
      </c>
      <c r="QRU846" s="15" t="s">
        <v>1784</v>
      </c>
      <c r="QRV846" s="15" t="s">
        <v>1784</v>
      </c>
      <c r="QRW846" s="15" t="s">
        <v>1784</v>
      </c>
      <c r="QRX846" s="15" t="s">
        <v>1784</v>
      </c>
      <c r="QRY846" s="15" t="s">
        <v>1784</v>
      </c>
      <c r="QRZ846" s="15" t="s">
        <v>1784</v>
      </c>
      <c r="QSA846" s="15" t="s">
        <v>1784</v>
      </c>
      <c r="QSB846" s="15" t="s">
        <v>1784</v>
      </c>
      <c r="QSC846" s="15" t="s">
        <v>1784</v>
      </c>
      <c r="QSD846" s="15" t="s">
        <v>1784</v>
      </c>
      <c r="QSE846" s="15" t="s">
        <v>1784</v>
      </c>
      <c r="QSF846" s="15" t="s">
        <v>1784</v>
      </c>
      <c r="QSG846" s="15" t="s">
        <v>1784</v>
      </c>
      <c r="QSH846" s="15" t="s">
        <v>1784</v>
      </c>
      <c r="QSI846" s="15" t="s">
        <v>1784</v>
      </c>
      <c r="QSJ846" s="15" t="s">
        <v>1784</v>
      </c>
      <c r="QSK846" s="15" t="s">
        <v>1784</v>
      </c>
      <c r="QSL846" s="15" t="s">
        <v>1784</v>
      </c>
      <c r="QSM846" s="15" t="s">
        <v>1784</v>
      </c>
      <c r="QSN846" s="15" t="s">
        <v>1784</v>
      </c>
      <c r="QSO846" s="15" t="s">
        <v>1784</v>
      </c>
      <c r="QSP846" s="15" t="s">
        <v>1784</v>
      </c>
      <c r="QSQ846" s="15" t="s">
        <v>1784</v>
      </c>
      <c r="QSR846" s="15" t="s">
        <v>1784</v>
      </c>
      <c r="QSS846" s="15" t="s">
        <v>1784</v>
      </c>
      <c r="QST846" s="15" t="s">
        <v>1784</v>
      </c>
      <c r="QSU846" s="15" t="s">
        <v>1784</v>
      </c>
      <c r="QSV846" s="15" t="s">
        <v>1784</v>
      </c>
      <c r="QSW846" s="15" t="s">
        <v>1784</v>
      </c>
      <c r="QSX846" s="15" t="s">
        <v>1784</v>
      </c>
      <c r="QSY846" s="15" t="s">
        <v>1784</v>
      </c>
      <c r="QSZ846" s="15" t="s">
        <v>1784</v>
      </c>
      <c r="QTA846" s="15" t="s">
        <v>1784</v>
      </c>
      <c r="QTB846" s="15" t="s">
        <v>1784</v>
      </c>
      <c r="QTC846" s="15" t="s">
        <v>1784</v>
      </c>
      <c r="QTD846" s="15" t="s">
        <v>1784</v>
      </c>
      <c r="QTE846" s="15" t="s">
        <v>1784</v>
      </c>
      <c r="QTF846" s="15" t="s">
        <v>1784</v>
      </c>
      <c r="QTG846" s="15" t="s">
        <v>1784</v>
      </c>
      <c r="QTH846" s="15" t="s">
        <v>1784</v>
      </c>
      <c r="QTI846" s="15" t="s">
        <v>1784</v>
      </c>
      <c r="QTJ846" s="15" t="s">
        <v>1784</v>
      </c>
      <c r="QTK846" s="15" t="s">
        <v>1784</v>
      </c>
      <c r="QTL846" s="15" t="s">
        <v>1784</v>
      </c>
      <c r="QTM846" s="15" t="s">
        <v>1784</v>
      </c>
      <c r="QTN846" s="15" t="s">
        <v>1784</v>
      </c>
      <c r="QTO846" s="15" t="s">
        <v>1784</v>
      </c>
      <c r="QTP846" s="15" t="s">
        <v>1784</v>
      </c>
      <c r="QTQ846" s="15" t="s">
        <v>1784</v>
      </c>
      <c r="QTR846" s="15" t="s">
        <v>1784</v>
      </c>
      <c r="QTS846" s="15" t="s">
        <v>1784</v>
      </c>
      <c r="QTT846" s="15" t="s">
        <v>1784</v>
      </c>
      <c r="QTU846" s="15" t="s">
        <v>1784</v>
      </c>
      <c r="QTV846" s="15" t="s">
        <v>1784</v>
      </c>
      <c r="QTW846" s="15" t="s">
        <v>1784</v>
      </c>
      <c r="QTX846" s="15" t="s">
        <v>1784</v>
      </c>
      <c r="QTY846" s="15" t="s">
        <v>1784</v>
      </c>
      <c r="QTZ846" s="15" t="s">
        <v>1784</v>
      </c>
      <c r="QUA846" s="15" t="s">
        <v>1784</v>
      </c>
      <c r="QUB846" s="15" t="s">
        <v>1784</v>
      </c>
      <c r="QUC846" s="15" t="s">
        <v>1784</v>
      </c>
      <c r="QUD846" s="15" t="s">
        <v>1784</v>
      </c>
      <c r="QUE846" s="15" t="s">
        <v>1784</v>
      </c>
      <c r="QUF846" s="15" t="s">
        <v>1784</v>
      </c>
      <c r="QUG846" s="15" t="s">
        <v>1784</v>
      </c>
      <c r="QUH846" s="15" t="s">
        <v>1784</v>
      </c>
      <c r="QUI846" s="15" t="s">
        <v>1784</v>
      </c>
      <c r="QUJ846" s="15" t="s">
        <v>1784</v>
      </c>
      <c r="QUK846" s="15" t="s">
        <v>1784</v>
      </c>
      <c r="QUL846" s="15" t="s">
        <v>1784</v>
      </c>
      <c r="QUM846" s="15" t="s">
        <v>1784</v>
      </c>
      <c r="QUN846" s="15" t="s">
        <v>1784</v>
      </c>
      <c r="QUO846" s="15" t="s">
        <v>1784</v>
      </c>
      <c r="QUP846" s="15" t="s">
        <v>1784</v>
      </c>
      <c r="QUQ846" s="15" t="s">
        <v>1784</v>
      </c>
      <c r="QUR846" s="15" t="s">
        <v>1784</v>
      </c>
      <c r="QUS846" s="15" t="s">
        <v>1784</v>
      </c>
      <c r="QUT846" s="15" t="s">
        <v>1784</v>
      </c>
      <c r="QUU846" s="15" t="s">
        <v>1784</v>
      </c>
      <c r="QUV846" s="15" t="s">
        <v>1784</v>
      </c>
      <c r="QUW846" s="15" t="s">
        <v>1784</v>
      </c>
      <c r="QUX846" s="15" t="s">
        <v>1784</v>
      </c>
      <c r="QUY846" s="15" t="s">
        <v>1784</v>
      </c>
      <c r="QUZ846" s="15" t="s">
        <v>1784</v>
      </c>
      <c r="QVA846" s="15" t="s">
        <v>1784</v>
      </c>
      <c r="QVB846" s="15" t="s">
        <v>1784</v>
      </c>
      <c r="QVC846" s="15" t="s">
        <v>1784</v>
      </c>
      <c r="QVD846" s="15" t="s">
        <v>1784</v>
      </c>
      <c r="QVE846" s="15" t="s">
        <v>1784</v>
      </c>
      <c r="QVF846" s="15" t="s">
        <v>1784</v>
      </c>
      <c r="QVG846" s="15" t="s">
        <v>1784</v>
      </c>
      <c r="QVH846" s="15" t="s">
        <v>1784</v>
      </c>
      <c r="QVI846" s="15" t="s">
        <v>1784</v>
      </c>
      <c r="QVJ846" s="15" t="s">
        <v>1784</v>
      </c>
      <c r="QVK846" s="15" t="s">
        <v>1784</v>
      </c>
      <c r="QVL846" s="15" t="s">
        <v>1784</v>
      </c>
      <c r="QVM846" s="15" t="s">
        <v>1784</v>
      </c>
      <c r="QVN846" s="15" t="s">
        <v>1784</v>
      </c>
      <c r="QVO846" s="15" t="s">
        <v>1784</v>
      </c>
      <c r="QVP846" s="15" t="s">
        <v>1784</v>
      </c>
      <c r="QVQ846" s="15" t="s">
        <v>1784</v>
      </c>
      <c r="QVR846" s="15" t="s">
        <v>1784</v>
      </c>
      <c r="QVS846" s="15" t="s">
        <v>1784</v>
      </c>
      <c r="QVT846" s="15" t="s">
        <v>1784</v>
      </c>
      <c r="QVU846" s="15" t="s">
        <v>1784</v>
      </c>
      <c r="QVV846" s="15" t="s">
        <v>1784</v>
      </c>
      <c r="QVW846" s="15" t="s">
        <v>1784</v>
      </c>
      <c r="QVX846" s="15" t="s">
        <v>1784</v>
      </c>
      <c r="QVY846" s="15" t="s">
        <v>1784</v>
      </c>
      <c r="QVZ846" s="15" t="s">
        <v>1784</v>
      </c>
      <c r="QWA846" s="15" t="s">
        <v>1784</v>
      </c>
      <c r="QWB846" s="15" t="s">
        <v>1784</v>
      </c>
      <c r="QWC846" s="15" t="s">
        <v>1784</v>
      </c>
      <c r="QWD846" s="15" t="s">
        <v>1784</v>
      </c>
      <c r="QWE846" s="15" t="s">
        <v>1784</v>
      </c>
      <c r="QWF846" s="15" t="s">
        <v>1784</v>
      </c>
      <c r="QWG846" s="15" t="s">
        <v>1784</v>
      </c>
      <c r="QWH846" s="15" t="s">
        <v>1784</v>
      </c>
      <c r="QWI846" s="15" t="s">
        <v>1784</v>
      </c>
      <c r="QWJ846" s="15" t="s">
        <v>1784</v>
      </c>
      <c r="QWK846" s="15" t="s">
        <v>1784</v>
      </c>
      <c r="QWL846" s="15" t="s">
        <v>1784</v>
      </c>
      <c r="QWM846" s="15" t="s">
        <v>1784</v>
      </c>
      <c r="QWN846" s="15" t="s">
        <v>1784</v>
      </c>
      <c r="QWO846" s="15" t="s">
        <v>1784</v>
      </c>
      <c r="QWP846" s="15" t="s">
        <v>1784</v>
      </c>
      <c r="QWQ846" s="15" t="s">
        <v>1784</v>
      </c>
      <c r="QWR846" s="15" t="s">
        <v>1784</v>
      </c>
      <c r="QWS846" s="15" t="s">
        <v>1784</v>
      </c>
      <c r="QWT846" s="15" t="s">
        <v>1784</v>
      </c>
      <c r="QWU846" s="15" t="s">
        <v>1784</v>
      </c>
      <c r="QWV846" s="15" t="s">
        <v>1784</v>
      </c>
      <c r="QWW846" s="15" t="s">
        <v>1784</v>
      </c>
      <c r="QWX846" s="15" t="s">
        <v>1784</v>
      </c>
      <c r="QWY846" s="15" t="s">
        <v>1784</v>
      </c>
      <c r="QWZ846" s="15" t="s">
        <v>1784</v>
      </c>
      <c r="QXA846" s="15" t="s">
        <v>1784</v>
      </c>
      <c r="QXB846" s="15" t="s">
        <v>1784</v>
      </c>
      <c r="QXC846" s="15" t="s">
        <v>1784</v>
      </c>
      <c r="QXD846" s="15" t="s">
        <v>1784</v>
      </c>
      <c r="QXE846" s="15" t="s">
        <v>1784</v>
      </c>
      <c r="QXF846" s="15" t="s">
        <v>1784</v>
      </c>
      <c r="QXG846" s="15" t="s">
        <v>1784</v>
      </c>
      <c r="QXH846" s="15" t="s">
        <v>1784</v>
      </c>
      <c r="QXI846" s="15" t="s">
        <v>1784</v>
      </c>
      <c r="QXJ846" s="15" t="s">
        <v>1784</v>
      </c>
      <c r="QXK846" s="15" t="s">
        <v>1784</v>
      </c>
      <c r="QXL846" s="15" t="s">
        <v>1784</v>
      </c>
      <c r="QXM846" s="15" t="s">
        <v>1784</v>
      </c>
      <c r="QXN846" s="15" t="s">
        <v>1784</v>
      </c>
      <c r="QXO846" s="15" t="s">
        <v>1784</v>
      </c>
      <c r="QXP846" s="15" t="s">
        <v>1784</v>
      </c>
      <c r="QXQ846" s="15" t="s">
        <v>1784</v>
      </c>
      <c r="QXR846" s="15" t="s">
        <v>1784</v>
      </c>
      <c r="QXS846" s="15" t="s">
        <v>1784</v>
      </c>
      <c r="QXT846" s="15" t="s">
        <v>1784</v>
      </c>
      <c r="QXU846" s="15" t="s">
        <v>1784</v>
      </c>
      <c r="QXV846" s="15" t="s">
        <v>1784</v>
      </c>
      <c r="QXW846" s="15" t="s">
        <v>1784</v>
      </c>
      <c r="QXX846" s="15" t="s">
        <v>1784</v>
      </c>
      <c r="QXY846" s="15" t="s">
        <v>1784</v>
      </c>
      <c r="QXZ846" s="15" t="s">
        <v>1784</v>
      </c>
      <c r="QYA846" s="15" t="s">
        <v>1784</v>
      </c>
      <c r="QYB846" s="15" t="s">
        <v>1784</v>
      </c>
      <c r="QYC846" s="15" t="s">
        <v>1784</v>
      </c>
      <c r="QYD846" s="15" t="s">
        <v>1784</v>
      </c>
      <c r="QYE846" s="15" t="s">
        <v>1784</v>
      </c>
      <c r="QYF846" s="15" t="s">
        <v>1784</v>
      </c>
      <c r="QYG846" s="15" t="s">
        <v>1784</v>
      </c>
      <c r="QYH846" s="15" t="s">
        <v>1784</v>
      </c>
      <c r="QYI846" s="15" t="s">
        <v>1784</v>
      </c>
      <c r="QYJ846" s="15" t="s">
        <v>1784</v>
      </c>
      <c r="QYK846" s="15" t="s">
        <v>1784</v>
      </c>
      <c r="QYL846" s="15" t="s">
        <v>1784</v>
      </c>
      <c r="QYM846" s="15" t="s">
        <v>1784</v>
      </c>
      <c r="QYN846" s="15" t="s">
        <v>1784</v>
      </c>
      <c r="QYO846" s="15" t="s">
        <v>1784</v>
      </c>
      <c r="QYP846" s="15" t="s">
        <v>1784</v>
      </c>
      <c r="QYQ846" s="15" t="s">
        <v>1784</v>
      </c>
      <c r="QYR846" s="15" t="s">
        <v>1784</v>
      </c>
      <c r="QYS846" s="15" t="s">
        <v>1784</v>
      </c>
      <c r="QYT846" s="15" t="s">
        <v>1784</v>
      </c>
      <c r="QYU846" s="15" t="s">
        <v>1784</v>
      </c>
      <c r="QYV846" s="15" t="s">
        <v>1784</v>
      </c>
      <c r="QYW846" s="15" t="s">
        <v>1784</v>
      </c>
      <c r="QYX846" s="15" t="s">
        <v>1784</v>
      </c>
      <c r="QYY846" s="15" t="s">
        <v>1784</v>
      </c>
      <c r="QYZ846" s="15" t="s">
        <v>1784</v>
      </c>
      <c r="QZA846" s="15" t="s">
        <v>1784</v>
      </c>
      <c r="QZB846" s="15" t="s">
        <v>1784</v>
      </c>
      <c r="QZC846" s="15" t="s">
        <v>1784</v>
      </c>
      <c r="QZD846" s="15" t="s">
        <v>1784</v>
      </c>
      <c r="QZE846" s="15" t="s">
        <v>1784</v>
      </c>
      <c r="QZF846" s="15" t="s">
        <v>1784</v>
      </c>
      <c r="QZG846" s="15" t="s">
        <v>1784</v>
      </c>
      <c r="QZH846" s="15" t="s">
        <v>1784</v>
      </c>
      <c r="QZI846" s="15" t="s">
        <v>1784</v>
      </c>
      <c r="QZJ846" s="15" t="s">
        <v>1784</v>
      </c>
      <c r="QZK846" s="15" t="s">
        <v>1784</v>
      </c>
      <c r="QZL846" s="15" t="s">
        <v>1784</v>
      </c>
      <c r="QZM846" s="15" t="s">
        <v>1784</v>
      </c>
      <c r="QZN846" s="15" t="s">
        <v>1784</v>
      </c>
      <c r="QZO846" s="15" t="s">
        <v>1784</v>
      </c>
      <c r="QZP846" s="15" t="s">
        <v>1784</v>
      </c>
      <c r="QZQ846" s="15" t="s">
        <v>1784</v>
      </c>
      <c r="QZR846" s="15" t="s">
        <v>1784</v>
      </c>
      <c r="QZS846" s="15" t="s">
        <v>1784</v>
      </c>
      <c r="QZT846" s="15" t="s">
        <v>1784</v>
      </c>
      <c r="QZU846" s="15" t="s">
        <v>1784</v>
      </c>
      <c r="QZV846" s="15" t="s">
        <v>1784</v>
      </c>
      <c r="QZW846" s="15" t="s">
        <v>1784</v>
      </c>
      <c r="QZX846" s="15" t="s">
        <v>1784</v>
      </c>
      <c r="QZY846" s="15" t="s">
        <v>1784</v>
      </c>
      <c r="QZZ846" s="15" t="s">
        <v>1784</v>
      </c>
      <c r="RAA846" s="15" t="s">
        <v>1784</v>
      </c>
      <c r="RAB846" s="15" t="s">
        <v>1784</v>
      </c>
      <c r="RAC846" s="15" t="s">
        <v>1784</v>
      </c>
      <c r="RAD846" s="15" t="s">
        <v>1784</v>
      </c>
      <c r="RAE846" s="15" t="s">
        <v>1784</v>
      </c>
      <c r="RAF846" s="15" t="s">
        <v>1784</v>
      </c>
      <c r="RAG846" s="15" t="s">
        <v>1784</v>
      </c>
      <c r="RAH846" s="15" t="s">
        <v>1784</v>
      </c>
      <c r="RAI846" s="15" t="s">
        <v>1784</v>
      </c>
      <c r="RAJ846" s="15" t="s">
        <v>1784</v>
      </c>
      <c r="RAK846" s="15" t="s">
        <v>1784</v>
      </c>
      <c r="RAL846" s="15" t="s">
        <v>1784</v>
      </c>
      <c r="RAM846" s="15" t="s">
        <v>1784</v>
      </c>
      <c r="RAN846" s="15" t="s">
        <v>1784</v>
      </c>
      <c r="RAO846" s="15" t="s">
        <v>1784</v>
      </c>
      <c r="RAP846" s="15" t="s">
        <v>1784</v>
      </c>
      <c r="RAQ846" s="15" t="s">
        <v>1784</v>
      </c>
      <c r="RAR846" s="15" t="s">
        <v>1784</v>
      </c>
      <c r="RAS846" s="15" t="s">
        <v>1784</v>
      </c>
      <c r="RAT846" s="15" t="s">
        <v>1784</v>
      </c>
      <c r="RAU846" s="15" t="s">
        <v>1784</v>
      </c>
      <c r="RAV846" s="15" t="s">
        <v>1784</v>
      </c>
      <c r="RAW846" s="15" t="s">
        <v>1784</v>
      </c>
      <c r="RAX846" s="15" t="s">
        <v>1784</v>
      </c>
      <c r="RAY846" s="15" t="s">
        <v>1784</v>
      </c>
      <c r="RAZ846" s="15" t="s">
        <v>1784</v>
      </c>
      <c r="RBA846" s="15" t="s">
        <v>1784</v>
      </c>
      <c r="RBB846" s="15" t="s">
        <v>1784</v>
      </c>
      <c r="RBC846" s="15" t="s">
        <v>1784</v>
      </c>
      <c r="RBD846" s="15" t="s">
        <v>1784</v>
      </c>
      <c r="RBE846" s="15" t="s">
        <v>1784</v>
      </c>
      <c r="RBF846" s="15" t="s">
        <v>1784</v>
      </c>
      <c r="RBG846" s="15" t="s">
        <v>1784</v>
      </c>
      <c r="RBH846" s="15" t="s">
        <v>1784</v>
      </c>
      <c r="RBI846" s="15" t="s">
        <v>1784</v>
      </c>
      <c r="RBJ846" s="15" t="s">
        <v>1784</v>
      </c>
      <c r="RBK846" s="15" t="s">
        <v>1784</v>
      </c>
      <c r="RBL846" s="15" t="s">
        <v>1784</v>
      </c>
      <c r="RBM846" s="15" t="s">
        <v>1784</v>
      </c>
      <c r="RBN846" s="15" t="s">
        <v>1784</v>
      </c>
      <c r="RBO846" s="15" t="s">
        <v>1784</v>
      </c>
      <c r="RBP846" s="15" t="s">
        <v>1784</v>
      </c>
      <c r="RBQ846" s="15" t="s">
        <v>1784</v>
      </c>
      <c r="RBR846" s="15" t="s">
        <v>1784</v>
      </c>
      <c r="RBS846" s="15" t="s">
        <v>1784</v>
      </c>
      <c r="RBT846" s="15" t="s">
        <v>1784</v>
      </c>
      <c r="RBU846" s="15" t="s">
        <v>1784</v>
      </c>
      <c r="RBV846" s="15" t="s">
        <v>1784</v>
      </c>
      <c r="RBW846" s="15" t="s">
        <v>1784</v>
      </c>
      <c r="RBX846" s="15" t="s">
        <v>1784</v>
      </c>
      <c r="RBY846" s="15" t="s">
        <v>1784</v>
      </c>
      <c r="RBZ846" s="15" t="s">
        <v>1784</v>
      </c>
      <c r="RCA846" s="15" t="s">
        <v>1784</v>
      </c>
      <c r="RCB846" s="15" t="s">
        <v>1784</v>
      </c>
      <c r="RCC846" s="15" t="s">
        <v>1784</v>
      </c>
      <c r="RCD846" s="15" t="s">
        <v>1784</v>
      </c>
      <c r="RCE846" s="15" t="s">
        <v>1784</v>
      </c>
      <c r="RCF846" s="15" t="s">
        <v>1784</v>
      </c>
      <c r="RCG846" s="15" t="s">
        <v>1784</v>
      </c>
      <c r="RCH846" s="15" t="s">
        <v>1784</v>
      </c>
      <c r="RCI846" s="15" t="s">
        <v>1784</v>
      </c>
      <c r="RCJ846" s="15" t="s">
        <v>1784</v>
      </c>
      <c r="RCK846" s="15" t="s">
        <v>1784</v>
      </c>
      <c r="RCL846" s="15" t="s">
        <v>1784</v>
      </c>
      <c r="RCM846" s="15" t="s">
        <v>1784</v>
      </c>
      <c r="RCN846" s="15" t="s">
        <v>1784</v>
      </c>
      <c r="RCO846" s="15" t="s">
        <v>1784</v>
      </c>
      <c r="RCP846" s="15" t="s">
        <v>1784</v>
      </c>
      <c r="RCQ846" s="15" t="s">
        <v>1784</v>
      </c>
      <c r="RCR846" s="15" t="s">
        <v>1784</v>
      </c>
      <c r="RCS846" s="15" t="s">
        <v>1784</v>
      </c>
      <c r="RCT846" s="15" t="s">
        <v>1784</v>
      </c>
      <c r="RCU846" s="15" t="s">
        <v>1784</v>
      </c>
      <c r="RCV846" s="15" t="s">
        <v>1784</v>
      </c>
      <c r="RCW846" s="15" t="s">
        <v>1784</v>
      </c>
      <c r="RCX846" s="15" t="s">
        <v>1784</v>
      </c>
      <c r="RCY846" s="15" t="s">
        <v>1784</v>
      </c>
      <c r="RCZ846" s="15" t="s">
        <v>1784</v>
      </c>
      <c r="RDA846" s="15" t="s">
        <v>1784</v>
      </c>
      <c r="RDB846" s="15" t="s">
        <v>1784</v>
      </c>
      <c r="RDC846" s="15" t="s">
        <v>1784</v>
      </c>
      <c r="RDD846" s="15" t="s">
        <v>1784</v>
      </c>
      <c r="RDE846" s="15" t="s">
        <v>1784</v>
      </c>
      <c r="RDF846" s="15" t="s">
        <v>1784</v>
      </c>
      <c r="RDG846" s="15" t="s">
        <v>1784</v>
      </c>
      <c r="RDH846" s="15" t="s">
        <v>1784</v>
      </c>
      <c r="RDI846" s="15" t="s">
        <v>1784</v>
      </c>
      <c r="RDJ846" s="15" t="s">
        <v>1784</v>
      </c>
      <c r="RDK846" s="15" t="s">
        <v>1784</v>
      </c>
      <c r="RDL846" s="15" t="s">
        <v>1784</v>
      </c>
      <c r="RDM846" s="15" t="s">
        <v>1784</v>
      </c>
      <c r="RDN846" s="15" t="s">
        <v>1784</v>
      </c>
      <c r="RDO846" s="15" t="s">
        <v>1784</v>
      </c>
      <c r="RDP846" s="15" t="s">
        <v>1784</v>
      </c>
      <c r="RDQ846" s="15" t="s">
        <v>1784</v>
      </c>
      <c r="RDR846" s="15" t="s">
        <v>1784</v>
      </c>
      <c r="RDS846" s="15" t="s">
        <v>1784</v>
      </c>
      <c r="RDT846" s="15" t="s">
        <v>1784</v>
      </c>
      <c r="RDU846" s="15" t="s">
        <v>1784</v>
      </c>
      <c r="RDV846" s="15" t="s">
        <v>1784</v>
      </c>
      <c r="RDW846" s="15" t="s">
        <v>1784</v>
      </c>
      <c r="RDX846" s="15" t="s">
        <v>1784</v>
      </c>
      <c r="RDY846" s="15" t="s">
        <v>1784</v>
      </c>
      <c r="RDZ846" s="15" t="s">
        <v>1784</v>
      </c>
      <c r="REA846" s="15" t="s">
        <v>1784</v>
      </c>
      <c r="REB846" s="15" t="s">
        <v>1784</v>
      </c>
      <c r="REC846" s="15" t="s">
        <v>1784</v>
      </c>
      <c r="RED846" s="15" t="s">
        <v>1784</v>
      </c>
      <c r="REE846" s="15" t="s">
        <v>1784</v>
      </c>
      <c r="REF846" s="15" t="s">
        <v>1784</v>
      </c>
      <c r="REG846" s="15" t="s">
        <v>1784</v>
      </c>
      <c r="REH846" s="15" t="s">
        <v>1784</v>
      </c>
      <c r="REI846" s="15" t="s">
        <v>1784</v>
      </c>
      <c r="REJ846" s="15" t="s">
        <v>1784</v>
      </c>
      <c r="REK846" s="15" t="s">
        <v>1784</v>
      </c>
      <c r="REL846" s="15" t="s">
        <v>1784</v>
      </c>
      <c r="REM846" s="15" t="s">
        <v>1784</v>
      </c>
      <c r="REN846" s="15" t="s">
        <v>1784</v>
      </c>
      <c r="REO846" s="15" t="s">
        <v>1784</v>
      </c>
      <c r="REP846" s="15" t="s">
        <v>1784</v>
      </c>
      <c r="REQ846" s="15" t="s">
        <v>1784</v>
      </c>
      <c r="RER846" s="15" t="s">
        <v>1784</v>
      </c>
      <c r="RES846" s="15" t="s">
        <v>1784</v>
      </c>
      <c r="RET846" s="15" t="s">
        <v>1784</v>
      </c>
      <c r="REU846" s="15" t="s">
        <v>1784</v>
      </c>
      <c r="REV846" s="15" t="s">
        <v>1784</v>
      </c>
      <c r="REW846" s="15" t="s">
        <v>1784</v>
      </c>
      <c r="REX846" s="15" t="s">
        <v>1784</v>
      </c>
      <c r="REY846" s="15" t="s">
        <v>1784</v>
      </c>
      <c r="REZ846" s="15" t="s">
        <v>1784</v>
      </c>
      <c r="RFA846" s="15" t="s">
        <v>1784</v>
      </c>
      <c r="RFB846" s="15" t="s">
        <v>1784</v>
      </c>
      <c r="RFC846" s="15" t="s">
        <v>1784</v>
      </c>
      <c r="RFD846" s="15" t="s">
        <v>1784</v>
      </c>
      <c r="RFE846" s="15" t="s">
        <v>1784</v>
      </c>
      <c r="RFF846" s="15" t="s">
        <v>1784</v>
      </c>
      <c r="RFG846" s="15" t="s">
        <v>1784</v>
      </c>
      <c r="RFH846" s="15" t="s">
        <v>1784</v>
      </c>
      <c r="RFI846" s="15" t="s">
        <v>1784</v>
      </c>
      <c r="RFJ846" s="15" t="s">
        <v>1784</v>
      </c>
      <c r="RFK846" s="15" t="s">
        <v>1784</v>
      </c>
      <c r="RFL846" s="15" t="s">
        <v>1784</v>
      </c>
      <c r="RFM846" s="15" t="s">
        <v>1784</v>
      </c>
      <c r="RFN846" s="15" t="s">
        <v>1784</v>
      </c>
      <c r="RFO846" s="15" t="s">
        <v>1784</v>
      </c>
      <c r="RFP846" s="15" t="s">
        <v>1784</v>
      </c>
      <c r="RFQ846" s="15" t="s">
        <v>1784</v>
      </c>
      <c r="RFR846" s="15" t="s">
        <v>1784</v>
      </c>
      <c r="RFS846" s="15" t="s">
        <v>1784</v>
      </c>
      <c r="RFT846" s="15" t="s">
        <v>1784</v>
      </c>
      <c r="RFU846" s="15" t="s">
        <v>1784</v>
      </c>
      <c r="RFV846" s="15" t="s">
        <v>1784</v>
      </c>
      <c r="RFW846" s="15" t="s">
        <v>1784</v>
      </c>
      <c r="RFX846" s="15" t="s">
        <v>1784</v>
      </c>
      <c r="RFY846" s="15" t="s">
        <v>1784</v>
      </c>
      <c r="RFZ846" s="15" t="s">
        <v>1784</v>
      </c>
      <c r="RGA846" s="15" t="s">
        <v>1784</v>
      </c>
      <c r="RGB846" s="15" t="s">
        <v>1784</v>
      </c>
      <c r="RGC846" s="15" t="s">
        <v>1784</v>
      </c>
      <c r="RGD846" s="15" t="s">
        <v>1784</v>
      </c>
      <c r="RGE846" s="15" t="s">
        <v>1784</v>
      </c>
      <c r="RGF846" s="15" t="s">
        <v>1784</v>
      </c>
      <c r="RGG846" s="15" t="s">
        <v>1784</v>
      </c>
      <c r="RGH846" s="15" t="s">
        <v>1784</v>
      </c>
      <c r="RGI846" s="15" t="s">
        <v>1784</v>
      </c>
      <c r="RGJ846" s="15" t="s">
        <v>1784</v>
      </c>
      <c r="RGK846" s="15" t="s">
        <v>1784</v>
      </c>
      <c r="RGL846" s="15" t="s">
        <v>1784</v>
      </c>
      <c r="RGM846" s="15" t="s">
        <v>1784</v>
      </c>
      <c r="RGN846" s="15" t="s">
        <v>1784</v>
      </c>
      <c r="RGO846" s="15" t="s">
        <v>1784</v>
      </c>
      <c r="RGP846" s="15" t="s">
        <v>1784</v>
      </c>
      <c r="RGQ846" s="15" t="s">
        <v>1784</v>
      </c>
      <c r="RGR846" s="15" t="s">
        <v>1784</v>
      </c>
      <c r="RGS846" s="15" t="s">
        <v>1784</v>
      </c>
      <c r="RGT846" s="15" t="s">
        <v>1784</v>
      </c>
      <c r="RGU846" s="15" t="s">
        <v>1784</v>
      </c>
      <c r="RGV846" s="15" t="s">
        <v>1784</v>
      </c>
      <c r="RGW846" s="15" t="s">
        <v>1784</v>
      </c>
      <c r="RGX846" s="15" t="s">
        <v>1784</v>
      </c>
      <c r="RGY846" s="15" t="s">
        <v>1784</v>
      </c>
      <c r="RGZ846" s="15" t="s">
        <v>1784</v>
      </c>
      <c r="RHA846" s="15" t="s">
        <v>1784</v>
      </c>
      <c r="RHB846" s="15" t="s">
        <v>1784</v>
      </c>
      <c r="RHC846" s="15" t="s">
        <v>1784</v>
      </c>
      <c r="RHD846" s="15" t="s">
        <v>1784</v>
      </c>
      <c r="RHE846" s="15" t="s">
        <v>1784</v>
      </c>
      <c r="RHF846" s="15" t="s">
        <v>1784</v>
      </c>
      <c r="RHG846" s="15" t="s">
        <v>1784</v>
      </c>
      <c r="RHH846" s="15" t="s">
        <v>1784</v>
      </c>
      <c r="RHI846" s="15" t="s">
        <v>1784</v>
      </c>
      <c r="RHJ846" s="15" t="s">
        <v>1784</v>
      </c>
      <c r="RHK846" s="15" t="s">
        <v>1784</v>
      </c>
      <c r="RHL846" s="15" t="s">
        <v>1784</v>
      </c>
      <c r="RHM846" s="15" t="s">
        <v>1784</v>
      </c>
      <c r="RHN846" s="15" t="s">
        <v>1784</v>
      </c>
      <c r="RHO846" s="15" t="s">
        <v>1784</v>
      </c>
      <c r="RHP846" s="15" t="s">
        <v>1784</v>
      </c>
      <c r="RHQ846" s="15" t="s">
        <v>1784</v>
      </c>
      <c r="RHR846" s="15" t="s">
        <v>1784</v>
      </c>
      <c r="RHS846" s="15" t="s">
        <v>1784</v>
      </c>
      <c r="RHT846" s="15" t="s">
        <v>1784</v>
      </c>
      <c r="RHU846" s="15" t="s">
        <v>1784</v>
      </c>
      <c r="RHV846" s="15" t="s">
        <v>1784</v>
      </c>
      <c r="RHW846" s="15" t="s">
        <v>1784</v>
      </c>
      <c r="RHX846" s="15" t="s">
        <v>1784</v>
      </c>
      <c r="RHY846" s="15" t="s">
        <v>1784</v>
      </c>
      <c r="RHZ846" s="15" t="s">
        <v>1784</v>
      </c>
      <c r="RIA846" s="15" t="s">
        <v>1784</v>
      </c>
      <c r="RIB846" s="15" t="s">
        <v>1784</v>
      </c>
      <c r="RIC846" s="15" t="s">
        <v>1784</v>
      </c>
      <c r="RID846" s="15" t="s">
        <v>1784</v>
      </c>
      <c r="RIE846" s="15" t="s">
        <v>1784</v>
      </c>
      <c r="RIF846" s="15" t="s">
        <v>1784</v>
      </c>
      <c r="RIG846" s="15" t="s">
        <v>1784</v>
      </c>
      <c r="RIH846" s="15" t="s">
        <v>1784</v>
      </c>
      <c r="RII846" s="15" t="s">
        <v>1784</v>
      </c>
      <c r="RIJ846" s="15" t="s">
        <v>1784</v>
      </c>
      <c r="RIK846" s="15" t="s">
        <v>1784</v>
      </c>
      <c r="RIL846" s="15" t="s">
        <v>1784</v>
      </c>
      <c r="RIM846" s="15" t="s">
        <v>1784</v>
      </c>
      <c r="RIN846" s="15" t="s">
        <v>1784</v>
      </c>
      <c r="RIO846" s="15" t="s">
        <v>1784</v>
      </c>
      <c r="RIP846" s="15" t="s">
        <v>1784</v>
      </c>
      <c r="RIQ846" s="15" t="s">
        <v>1784</v>
      </c>
      <c r="RIR846" s="15" t="s">
        <v>1784</v>
      </c>
      <c r="RIS846" s="15" t="s">
        <v>1784</v>
      </c>
      <c r="RIT846" s="15" t="s">
        <v>1784</v>
      </c>
      <c r="RIU846" s="15" t="s">
        <v>1784</v>
      </c>
      <c r="RIV846" s="15" t="s">
        <v>1784</v>
      </c>
      <c r="RIW846" s="15" t="s">
        <v>1784</v>
      </c>
      <c r="RIX846" s="15" t="s">
        <v>1784</v>
      </c>
      <c r="RIY846" s="15" t="s">
        <v>1784</v>
      </c>
      <c r="RIZ846" s="15" t="s">
        <v>1784</v>
      </c>
      <c r="RJA846" s="15" t="s">
        <v>1784</v>
      </c>
      <c r="RJB846" s="15" t="s">
        <v>1784</v>
      </c>
      <c r="RJC846" s="15" t="s">
        <v>1784</v>
      </c>
      <c r="RJD846" s="15" t="s">
        <v>1784</v>
      </c>
      <c r="RJE846" s="15" t="s">
        <v>1784</v>
      </c>
      <c r="RJF846" s="15" t="s">
        <v>1784</v>
      </c>
      <c r="RJG846" s="15" t="s">
        <v>1784</v>
      </c>
      <c r="RJH846" s="15" t="s">
        <v>1784</v>
      </c>
      <c r="RJI846" s="15" t="s">
        <v>1784</v>
      </c>
      <c r="RJJ846" s="15" t="s">
        <v>1784</v>
      </c>
      <c r="RJK846" s="15" t="s">
        <v>1784</v>
      </c>
      <c r="RJL846" s="15" t="s">
        <v>1784</v>
      </c>
      <c r="RJM846" s="15" t="s">
        <v>1784</v>
      </c>
      <c r="RJN846" s="15" t="s">
        <v>1784</v>
      </c>
      <c r="RJO846" s="15" t="s">
        <v>1784</v>
      </c>
      <c r="RJP846" s="15" t="s">
        <v>1784</v>
      </c>
      <c r="RJQ846" s="15" t="s">
        <v>1784</v>
      </c>
      <c r="RJR846" s="15" t="s">
        <v>1784</v>
      </c>
      <c r="RJS846" s="15" t="s">
        <v>1784</v>
      </c>
      <c r="RJT846" s="15" t="s">
        <v>1784</v>
      </c>
      <c r="RJU846" s="15" t="s">
        <v>1784</v>
      </c>
      <c r="RJV846" s="15" t="s">
        <v>1784</v>
      </c>
      <c r="RJW846" s="15" t="s">
        <v>1784</v>
      </c>
      <c r="RJX846" s="15" t="s">
        <v>1784</v>
      </c>
      <c r="RJY846" s="15" t="s">
        <v>1784</v>
      </c>
      <c r="RJZ846" s="15" t="s">
        <v>1784</v>
      </c>
      <c r="RKA846" s="15" t="s">
        <v>1784</v>
      </c>
      <c r="RKB846" s="15" t="s">
        <v>1784</v>
      </c>
      <c r="RKC846" s="15" t="s">
        <v>1784</v>
      </c>
      <c r="RKD846" s="15" t="s">
        <v>1784</v>
      </c>
      <c r="RKE846" s="15" t="s">
        <v>1784</v>
      </c>
      <c r="RKF846" s="15" t="s">
        <v>1784</v>
      </c>
      <c r="RKG846" s="15" t="s">
        <v>1784</v>
      </c>
      <c r="RKH846" s="15" t="s">
        <v>1784</v>
      </c>
      <c r="RKI846" s="15" t="s">
        <v>1784</v>
      </c>
      <c r="RKJ846" s="15" t="s">
        <v>1784</v>
      </c>
      <c r="RKK846" s="15" t="s">
        <v>1784</v>
      </c>
      <c r="RKL846" s="15" t="s">
        <v>1784</v>
      </c>
      <c r="RKM846" s="15" t="s">
        <v>1784</v>
      </c>
      <c r="RKN846" s="15" t="s">
        <v>1784</v>
      </c>
      <c r="RKO846" s="15" t="s">
        <v>1784</v>
      </c>
      <c r="RKP846" s="15" t="s">
        <v>1784</v>
      </c>
      <c r="RKQ846" s="15" t="s">
        <v>1784</v>
      </c>
      <c r="RKR846" s="15" t="s">
        <v>1784</v>
      </c>
      <c r="RKS846" s="15" t="s">
        <v>1784</v>
      </c>
      <c r="RKT846" s="15" t="s">
        <v>1784</v>
      </c>
      <c r="RKU846" s="15" t="s">
        <v>1784</v>
      </c>
      <c r="RKV846" s="15" t="s">
        <v>1784</v>
      </c>
      <c r="RKW846" s="15" t="s">
        <v>1784</v>
      </c>
      <c r="RKX846" s="15" t="s">
        <v>1784</v>
      </c>
      <c r="RKY846" s="15" t="s">
        <v>1784</v>
      </c>
      <c r="RKZ846" s="15" t="s">
        <v>1784</v>
      </c>
      <c r="RLA846" s="15" t="s">
        <v>1784</v>
      </c>
      <c r="RLB846" s="15" t="s">
        <v>1784</v>
      </c>
      <c r="RLC846" s="15" t="s">
        <v>1784</v>
      </c>
      <c r="RLD846" s="15" t="s">
        <v>1784</v>
      </c>
      <c r="RLE846" s="15" t="s">
        <v>1784</v>
      </c>
      <c r="RLF846" s="15" t="s">
        <v>1784</v>
      </c>
      <c r="RLG846" s="15" t="s">
        <v>1784</v>
      </c>
      <c r="RLH846" s="15" t="s">
        <v>1784</v>
      </c>
      <c r="RLI846" s="15" t="s">
        <v>1784</v>
      </c>
      <c r="RLJ846" s="15" t="s">
        <v>1784</v>
      </c>
      <c r="RLK846" s="15" t="s">
        <v>1784</v>
      </c>
      <c r="RLL846" s="15" t="s">
        <v>1784</v>
      </c>
      <c r="RLM846" s="15" t="s">
        <v>1784</v>
      </c>
      <c r="RLN846" s="15" t="s">
        <v>1784</v>
      </c>
      <c r="RLO846" s="15" t="s">
        <v>1784</v>
      </c>
      <c r="RLP846" s="15" t="s">
        <v>1784</v>
      </c>
      <c r="RLQ846" s="15" t="s">
        <v>1784</v>
      </c>
      <c r="RLR846" s="15" t="s">
        <v>1784</v>
      </c>
      <c r="RLS846" s="15" t="s">
        <v>1784</v>
      </c>
      <c r="RLT846" s="15" t="s">
        <v>1784</v>
      </c>
      <c r="RLU846" s="15" t="s">
        <v>1784</v>
      </c>
      <c r="RLV846" s="15" t="s">
        <v>1784</v>
      </c>
      <c r="RLW846" s="15" t="s">
        <v>1784</v>
      </c>
      <c r="RLX846" s="15" t="s">
        <v>1784</v>
      </c>
      <c r="RLY846" s="15" t="s">
        <v>1784</v>
      </c>
      <c r="RLZ846" s="15" t="s">
        <v>1784</v>
      </c>
      <c r="RMA846" s="15" t="s">
        <v>1784</v>
      </c>
      <c r="RMB846" s="15" t="s">
        <v>1784</v>
      </c>
      <c r="RMC846" s="15" t="s">
        <v>1784</v>
      </c>
      <c r="RMD846" s="15" t="s">
        <v>1784</v>
      </c>
      <c r="RME846" s="15" t="s">
        <v>1784</v>
      </c>
      <c r="RMF846" s="15" t="s">
        <v>1784</v>
      </c>
      <c r="RMG846" s="15" t="s">
        <v>1784</v>
      </c>
      <c r="RMH846" s="15" t="s">
        <v>1784</v>
      </c>
      <c r="RMI846" s="15" t="s">
        <v>1784</v>
      </c>
      <c r="RMJ846" s="15" t="s">
        <v>1784</v>
      </c>
      <c r="RMK846" s="15" t="s">
        <v>1784</v>
      </c>
      <c r="RML846" s="15" t="s">
        <v>1784</v>
      </c>
      <c r="RMM846" s="15" t="s">
        <v>1784</v>
      </c>
      <c r="RMN846" s="15" t="s">
        <v>1784</v>
      </c>
      <c r="RMO846" s="15" t="s">
        <v>1784</v>
      </c>
      <c r="RMP846" s="15" t="s">
        <v>1784</v>
      </c>
      <c r="RMQ846" s="15" t="s">
        <v>1784</v>
      </c>
      <c r="RMR846" s="15" t="s">
        <v>1784</v>
      </c>
      <c r="RMS846" s="15" t="s">
        <v>1784</v>
      </c>
      <c r="RMT846" s="15" t="s">
        <v>1784</v>
      </c>
      <c r="RMU846" s="15" t="s">
        <v>1784</v>
      </c>
      <c r="RMV846" s="15" t="s">
        <v>1784</v>
      </c>
      <c r="RMW846" s="15" t="s">
        <v>1784</v>
      </c>
      <c r="RMX846" s="15" t="s">
        <v>1784</v>
      </c>
      <c r="RMY846" s="15" t="s">
        <v>1784</v>
      </c>
      <c r="RMZ846" s="15" t="s">
        <v>1784</v>
      </c>
      <c r="RNA846" s="15" t="s">
        <v>1784</v>
      </c>
      <c r="RNB846" s="15" t="s">
        <v>1784</v>
      </c>
      <c r="RNC846" s="15" t="s">
        <v>1784</v>
      </c>
      <c r="RND846" s="15" t="s">
        <v>1784</v>
      </c>
      <c r="RNE846" s="15" t="s">
        <v>1784</v>
      </c>
      <c r="RNF846" s="15" t="s">
        <v>1784</v>
      </c>
      <c r="RNG846" s="15" t="s">
        <v>1784</v>
      </c>
      <c r="RNH846" s="15" t="s">
        <v>1784</v>
      </c>
      <c r="RNI846" s="15" t="s">
        <v>1784</v>
      </c>
      <c r="RNJ846" s="15" t="s">
        <v>1784</v>
      </c>
      <c r="RNK846" s="15" t="s">
        <v>1784</v>
      </c>
      <c r="RNL846" s="15" t="s">
        <v>1784</v>
      </c>
      <c r="RNM846" s="15" t="s">
        <v>1784</v>
      </c>
      <c r="RNN846" s="15" t="s">
        <v>1784</v>
      </c>
      <c r="RNO846" s="15" t="s">
        <v>1784</v>
      </c>
      <c r="RNP846" s="15" t="s">
        <v>1784</v>
      </c>
      <c r="RNQ846" s="15" t="s">
        <v>1784</v>
      </c>
      <c r="RNR846" s="15" t="s">
        <v>1784</v>
      </c>
      <c r="RNS846" s="15" t="s">
        <v>1784</v>
      </c>
      <c r="RNT846" s="15" t="s">
        <v>1784</v>
      </c>
      <c r="RNU846" s="15" t="s">
        <v>1784</v>
      </c>
      <c r="RNV846" s="15" t="s">
        <v>1784</v>
      </c>
      <c r="RNW846" s="15" t="s">
        <v>1784</v>
      </c>
      <c r="RNX846" s="15" t="s">
        <v>1784</v>
      </c>
      <c r="RNY846" s="15" t="s">
        <v>1784</v>
      </c>
      <c r="RNZ846" s="15" t="s">
        <v>1784</v>
      </c>
      <c r="ROA846" s="15" t="s">
        <v>1784</v>
      </c>
      <c r="ROB846" s="15" t="s">
        <v>1784</v>
      </c>
      <c r="ROC846" s="15" t="s">
        <v>1784</v>
      </c>
      <c r="ROD846" s="15" t="s">
        <v>1784</v>
      </c>
      <c r="ROE846" s="15" t="s">
        <v>1784</v>
      </c>
      <c r="ROF846" s="15" t="s">
        <v>1784</v>
      </c>
      <c r="ROG846" s="15" t="s">
        <v>1784</v>
      </c>
      <c r="ROH846" s="15" t="s">
        <v>1784</v>
      </c>
      <c r="ROI846" s="15" t="s">
        <v>1784</v>
      </c>
      <c r="ROJ846" s="15" t="s">
        <v>1784</v>
      </c>
      <c r="ROK846" s="15" t="s">
        <v>1784</v>
      </c>
      <c r="ROL846" s="15" t="s">
        <v>1784</v>
      </c>
      <c r="ROM846" s="15" t="s">
        <v>1784</v>
      </c>
      <c r="RON846" s="15" t="s">
        <v>1784</v>
      </c>
      <c r="ROO846" s="15" t="s">
        <v>1784</v>
      </c>
      <c r="ROP846" s="15" t="s">
        <v>1784</v>
      </c>
      <c r="ROQ846" s="15" t="s">
        <v>1784</v>
      </c>
      <c r="ROR846" s="15" t="s">
        <v>1784</v>
      </c>
      <c r="ROS846" s="15" t="s">
        <v>1784</v>
      </c>
      <c r="ROT846" s="15" t="s">
        <v>1784</v>
      </c>
      <c r="ROU846" s="15" t="s">
        <v>1784</v>
      </c>
      <c r="ROV846" s="15" t="s">
        <v>1784</v>
      </c>
      <c r="ROW846" s="15" t="s">
        <v>1784</v>
      </c>
      <c r="ROX846" s="15" t="s">
        <v>1784</v>
      </c>
      <c r="ROY846" s="15" t="s">
        <v>1784</v>
      </c>
      <c r="ROZ846" s="15" t="s">
        <v>1784</v>
      </c>
      <c r="RPA846" s="15" t="s">
        <v>1784</v>
      </c>
      <c r="RPB846" s="15" t="s">
        <v>1784</v>
      </c>
      <c r="RPC846" s="15" t="s">
        <v>1784</v>
      </c>
      <c r="RPD846" s="15" t="s">
        <v>1784</v>
      </c>
      <c r="RPE846" s="15" t="s">
        <v>1784</v>
      </c>
      <c r="RPF846" s="15" t="s">
        <v>1784</v>
      </c>
      <c r="RPG846" s="15" t="s">
        <v>1784</v>
      </c>
      <c r="RPH846" s="15" t="s">
        <v>1784</v>
      </c>
      <c r="RPI846" s="15" t="s">
        <v>1784</v>
      </c>
      <c r="RPJ846" s="15" t="s">
        <v>1784</v>
      </c>
      <c r="RPK846" s="15" t="s">
        <v>1784</v>
      </c>
      <c r="RPL846" s="15" t="s">
        <v>1784</v>
      </c>
      <c r="RPM846" s="15" t="s">
        <v>1784</v>
      </c>
      <c r="RPN846" s="15" t="s">
        <v>1784</v>
      </c>
      <c r="RPO846" s="15" t="s">
        <v>1784</v>
      </c>
      <c r="RPP846" s="15" t="s">
        <v>1784</v>
      </c>
      <c r="RPQ846" s="15" t="s">
        <v>1784</v>
      </c>
      <c r="RPR846" s="15" t="s">
        <v>1784</v>
      </c>
      <c r="RPS846" s="15" t="s">
        <v>1784</v>
      </c>
      <c r="RPT846" s="15" t="s">
        <v>1784</v>
      </c>
      <c r="RPU846" s="15" t="s">
        <v>1784</v>
      </c>
      <c r="RPV846" s="15" t="s">
        <v>1784</v>
      </c>
      <c r="RPW846" s="15" t="s">
        <v>1784</v>
      </c>
      <c r="RPX846" s="15" t="s">
        <v>1784</v>
      </c>
      <c r="RPY846" s="15" t="s">
        <v>1784</v>
      </c>
      <c r="RPZ846" s="15" t="s">
        <v>1784</v>
      </c>
      <c r="RQA846" s="15" t="s">
        <v>1784</v>
      </c>
      <c r="RQB846" s="15" t="s">
        <v>1784</v>
      </c>
      <c r="RQC846" s="15" t="s">
        <v>1784</v>
      </c>
      <c r="RQD846" s="15" t="s">
        <v>1784</v>
      </c>
      <c r="RQE846" s="15" t="s">
        <v>1784</v>
      </c>
      <c r="RQF846" s="15" t="s">
        <v>1784</v>
      </c>
      <c r="RQG846" s="15" t="s">
        <v>1784</v>
      </c>
      <c r="RQH846" s="15" t="s">
        <v>1784</v>
      </c>
      <c r="RQI846" s="15" t="s">
        <v>1784</v>
      </c>
      <c r="RQJ846" s="15" t="s">
        <v>1784</v>
      </c>
      <c r="RQK846" s="15" t="s">
        <v>1784</v>
      </c>
      <c r="RQL846" s="15" t="s">
        <v>1784</v>
      </c>
      <c r="RQM846" s="15" t="s">
        <v>1784</v>
      </c>
      <c r="RQN846" s="15" t="s">
        <v>1784</v>
      </c>
      <c r="RQO846" s="15" t="s">
        <v>1784</v>
      </c>
      <c r="RQP846" s="15" t="s">
        <v>1784</v>
      </c>
      <c r="RQQ846" s="15" t="s">
        <v>1784</v>
      </c>
      <c r="RQR846" s="15" t="s">
        <v>1784</v>
      </c>
      <c r="RQS846" s="15" t="s">
        <v>1784</v>
      </c>
      <c r="RQT846" s="15" t="s">
        <v>1784</v>
      </c>
      <c r="RQU846" s="15" t="s">
        <v>1784</v>
      </c>
      <c r="RQV846" s="15" t="s">
        <v>1784</v>
      </c>
      <c r="RQW846" s="15" t="s">
        <v>1784</v>
      </c>
      <c r="RQX846" s="15" t="s">
        <v>1784</v>
      </c>
      <c r="RQY846" s="15" t="s">
        <v>1784</v>
      </c>
      <c r="RQZ846" s="15" t="s">
        <v>1784</v>
      </c>
      <c r="RRA846" s="15" t="s">
        <v>1784</v>
      </c>
      <c r="RRB846" s="15" t="s">
        <v>1784</v>
      </c>
      <c r="RRC846" s="15" t="s">
        <v>1784</v>
      </c>
      <c r="RRD846" s="15" t="s">
        <v>1784</v>
      </c>
      <c r="RRE846" s="15" t="s">
        <v>1784</v>
      </c>
      <c r="RRF846" s="15" t="s">
        <v>1784</v>
      </c>
      <c r="RRG846" s="15" t="s">
        <v>1784</v>
      </c>
      <c r="RRH846" s="15" t="s">
        <v>1784</v>
      </c>
      <c r="RRI846" s="15" t="s">
        <v>1784</v>
      </c>
      <c r="RRJ846" s="15" t="s">
        <v>1784</v>
      </c>
      <c r="RRK846" s="15" t="s">
        <v>1784</v>
      </c>
      <c r="RRL846" s="15" t="s">
        <v>1784</v>
      </c>
      <c r="RRM846" s="15" t="s">
        <v>1784</v>
      </c>
      <c r="RRN846" s="15" t="s">
        <v>1784</v>
      </c>
      <c r="RRO846" s="15" t="s">
        <v>1784</v>
      </c>
      <c r="RRP846" s="15" t="s">
        <v>1784</v>
      </c>
      <c r="RRQ846" s="15" t="s">
        <v>1784</v>
      </c>
      <c r="RRR846" s="15" t="s">
        <v>1784</v>
      </c>
      <c r="RRS846" s="15" t="s">
        <v>1784</v>
      </c>
      <c r="RRT846" s="15" t="s">
        <v>1784</v>
      </c>
      <c r="RRU846" s="15" t="s">
        <v>1784</v>
      </c>
      <c r="RRV846" s="15" t="s">
        <v>1784</v>
      </c>
      <c r="RRW846" s="15" t="s">
        <v>1784</v>
      </c>
      <c r="RRX846" s="15" t="s">
        <v>1784</v>
      </c>
      <c r="RRY846" s="15" t="s">
        <v>1784</v>
      </c>
      <c r="RRZ846" s="15" t="s">
        <v>1784</v>
      </c>
      <c r="RSA846" s="15" t="s">
        <v>1784</v>
      </c>
      <c r="RSB846" s="15" t="s">
        <v>1784</v>
      </c>
      <c r="RSC846" s="15" t="s">
        <v>1784</v>
      </c>
      <c r="RSD846" s="15" t="s">
        <v>1784</v>
      </c>
      <c r="RSE846" s="15" t="s">
        <v>1784</v>
      </c>
      <c r="RSF846" s="15" t="s">
        <v>1784</v>
      </c>
      <c r="RSG846" s="15" t="s">
        <v>1784</v>
      </c>
      <c r="RSH846" s="15" t="s">
        <v>1784</v>
      </c>
      <c r="RSI846" s="15" t="s">
        <v>1784</v>
      </c>
      <c r="RSJ846" s="15" t="s">
        <v>1784</v>
      </c>
      <c r="RSK846" s="15" t="s">
        <v>1784</v>
      </c>
      <c r="RSL846" s="15" t="s">
        <v>1784</v>
      </c>
      <c r="RSM846" s="15" t="s">
        <v>1784</v>
      </c>
      <c r="RSN846" s="15" t="s">
        <v>1784</v>
      </c>
      <c r="RSO846" s="15" t="s">
        <v>1784</v>
      </c>
      <c r="RSP846" s="15" t="s">
        <v>1784</v>
      </c>
      <c r="RSQ846" s="15" t="s">
        <v>1784</v>
      </c>
      <c r="RSR846" s="15" t="s">
        <v>1784</v>
      </c>
      <c r="RSS846" s="15" t="s">
        <v>1784</v>
      </c>
      <c r="RST846" s="15" t="s">
        <v>1784</v>
      </c>
      <c r="RSU846" s="15" t="s">
        <v>1784</v>
      </c>
      <c r="RSV846" s="15" t="s">
        <v>1784</v>
      </c>
      <c r="RSW846" s="15" t="s">
        <v>1784</v>
      </c>
      <c r="RSX846" s="15" t="s">
        <v>1784</v>
      </c>
      <c r="RSY846" s="15" t="s">
        <v>1784</v>
      </c>
      <c r="RSZ846" s="15" t="s">
        <v>1784</v>
      </c>
      <c r="RTA846" s="15" t="s">
        <v>1784</v>
      </c>
      <c r="RTB846" s="15" t="s">
        <v>1784</v>
      </c>
      <c r="RTC846" s="15" t="s">
        <v>1784</v>
      </c>
      <c r="RTD846" s="15" t="s">
        <v>1784</v>
      </c>
      <c r="RTE846" s="15" t="s">
        <v>1784</v>
      </c>
      <c r="RTF846" s="15" t="s">
        <v>1784</v>
      </c>
      <c r="RTG846" s="15" t="s">
        <v>1784</v>
      </c>
      <c r="RTH846" s="15" t="s">
        <v>1784</v>
      </c>
      <c r="RTI846" s="15" t="s">
        <v>1784</v>
      </c>
      <c r="RTJ846" s="15" t="s">
        <v>1784</v>
      </c>
      <c r="RTK846" s="15" t="s">
        <v>1784</v>
      </c>
      <c r="RTL846" s="15" t="s">
        <v>1784</v>
      </c>
      <c r="RTM846" s="15" t="s">
        <v>1784</v>
      </c>
      <c r="RTN846" s="15" t="s">
        <v>1784</v>
      </c>
      <c r="RTO846" s="15" t="s">
        <v>1784</v>
      </c>
      <c r="RTP846" s="15" t="s">
        <v>1784</v>
      </c>
      <c r="RTQ846" s="15" t="s">
        <v>1784</v>
      </c>
      <c r="RTR846" s="15" t="s">
        <v>1784</v>
      </c>
      <c r="RTS846" s="15" t="s">
        <v>1784</v>
      </c>
      <c r="RTT846" s="15" t="s">
        <v>1784</v>
      </c>
      <c r="RTU846" s="15" t="s">
        <v>1784</v>
      </c>
      <c r="RTV846" s="15" t="s">
        <v>1784</v>
      </c>
      <c r="RTW846" s="15" t="s">
        <v>1784</v>
      </c>
      <c r="RTX846" s="15" t="s">
        <v>1784</v>
      </c>
      <c r="RTY846" s="15" t="s">
        <v>1784</v>
      </c>
      <c r="RTZ846" s="15" t="s">
        <v>1784</v>
      </c>
      <c r="RUA846" s="15" t="s">
        <v>1784</v>
      </c>
      <c r="RUB846" s="15" t="s">
        <v>1784</v>
      </c>
      <c r="RUC846" s="15" t="s">
        <v>1784</v>
      </c>
      <c r="RUD846" s="15" t="s">
        <v>1784</v>
      </c>
      <c r="RUE846" s="15" t="s">
        <v>1784</v>
      </c>
      <c r="RUF846" s="15" t="s">
        <v>1784</v>
      </c>
      <c r="RUG846" s="15" t="s">
        <v>1784</v>
      </c>
      <c r="RUH846" s="15" t="s">
        <v>1784</v>
      </c>
      <c r="RUI846" s="15" t="s">
        <v>1784</v>
      </c>
      <c r="RUJ846" s="15" t="s">
        <v>1784</v>
      </c>
      <c r="RUK846" s="15" t="s">
        <v>1784</v>
      </c>
      <c r="RUL846" s="15" t="s">
        <v>1784</v>
      </c>
      <c r="RUM846" s="15" t="s">
        <v>1784</v>
      </c>
      <c r="RUN846" s="15" t="s">
        <v>1784</v>
      </c>
      <c r="RUO846" s="15" t="s">
        <v>1784</v>
      </c>
      <c r="RUP846" s="15" t="s">
        <v>1784</v>
      </c>
      <c r="RUQ846" s="15" t="s">
        <v>1784</v>
      </c>
      <c r="RUR846" s="15" t="s">
        <v>1784</v>
      </c>
      <c r="RUS846" s="15" t="s">
        <v>1784</v>
      </c>
      <c r="RUT846" s="15" t="s">
        <v>1784</v>
      </c>
      <c r="RUU846" s="15" t="s">
        <v>1784</v>
      </c>
      <c r="RUV846" s="15" t="s">
        <v>1784</v>
      </c>
      <c r="RUW846" s="15" t="s">
        <v>1784</v>
      </c>
      <c r="RUX846" s="15" t="s">
        <v>1784</v>
      </c>
      <c r="RUY846" s="15" t="s">
        <v>1784</v>
      </c>
      <c r="RUZ846" s="15" t="s">
        <v>1784</v>
      </c>
      <c r="RVA846" s="15" t="s">
        <v>1784</v>
      </c>
      <c r="RVB846" s="15" t="s">
        <v>1784</v>
      </c>
      <c r="RVC846" s="15" t="s">
        <v>1784</v>
      </c>
      <c r="RVD846" s="15" t="s">
        <v>1784</v>
      </c>
      <c r="RVE846" s="15" t="s">
        <v>1784</v>
      </c>
      <c r="RVF846" s="15" t="s">
        <v>1784</v>
      </c>
      <c r="RVG846" s="15" t="s">
        <v>1784</v>
      </c>
      <c r="RVH846" s="15" t="s">
        <v>1784</v>
      </c>
      <c r="RVI846" s="15" t="s">
        <v>1784</v>
      </c>
      <c r="RVJ846" s="15" t="s">
        <v>1784</v>
      </c>
      <c r="RVK846" s="15" t="s">
        <v>1784</v>
      </c>
      <c r="RVL846" s="15" t="s">
        <v>1784</v>
      </c>
      <c r="RVM846" s="15" t="s">
        <v>1784</v>
      </c>
      <c r="RVN846" s="15" t="s">
        <v>1784</v>
      </c>
      <c r="RVO846" s="15" t="s">
        <v>1784</v>
      </c>
      <c r="RVP846" s="15" t="s">
        <v>1784</v>
      </c>
      <c r="RVQ846" s="15" t="s">
        <v>1784</v>
      </c>
      <c r="RVR846" s="15" t="s">
        <v>1784</v>
      </c>
      <c r="RVS846" s="15" t="s">
        <v>1784</v>
      </c>
      <c r="RVT846" s="15" t="s">
        <v>1784</v>
      </c>
      <c r="RVU846" s="15" t="s">
        <v>1784</v>
      </c>
      <c r="RVV846" s="15" t="s">
        <v>1784</v>
      </c>
      <c r="RVW846" s="15" t="s">
        <v>1784</v>
      </c>
      <c r="RVX846" s="15" t="s">
        <v>1784</v>
      </c>
      <c r="RVY846" s="15" t="s">
        <v>1784</v>
      </c>
      <c r="RVZ846" s="15" t="s">
        <v>1784</v>
      </c>
      <c r="RWA846" s="15" t="s">
        <v>1784</v>
      </c>
      <c r="RWB846" s="15" t="s">
        <v>1784</v>
      </c>
      <c r="RWC846" s="15" t="s">
        <v>1784</v>
      </c>
      <c r="RWD846" s="15" t="s">
        <v>1784</v>
      </c>
      <c r="RWE846" s="15" t="s">
        <v>1784</v>
      </c>
      <c r="RWF846" s="15" t="s">
        <v>1784</v>
      </c>
      <c r="RWG846" s="15" t="s">
        <v>1784</v>
      </c>
      <c r="RWH846" s="15" t="s">
        <v>1784</v>
      </c>
      <c r="RWI846" s="15" t="s">
        <v>1784</v>
      </c>
      <c r="RWJ846" s="15" t="s">
        <v>1784</v>
      </c>
      <c r="RWK846" s="15" t="s">
        <v>1784</v>
      </c>
      <c r="RWL846" s="15" t="s">
        <v>1784</v>
      </c>
      <c r="RWM846" s="15" t="s">
        <v>1784</v>
      </c>
      <c r="RWN846" s="15" t="s">
        <v>1784</v>
      </c>
      <c r="RWO846" s="15" t="s">
        <v>1784</v>
      </c>
      <c r="RWP846" s="15" t="s">
        <v>1784</v>
      </c>
      <c r="RWQ846" s="15" t="s">
        <v>1784</v>
      </c>
      <c r="RWR846" s="15" t="s">
        <v>1784</v>
      </c>
      <c r="RWS846" s="15" t="s">
        <v>1784</v>
      </c>
      <c r="RWT846" s="15" t="s">
        <v>1784</v>
      </c>
      <c r="RWU846" s="15" t="s">
        <v>1784</v>
      </c>
      <c r="RWV846" s="15" t="s">
        <v>1784</v>
      </c>
      <c r="RWW846" s="15" t="s">
        <v>1784</v>
      </c>
      <c r="RWX846" s="15" t="s">
        <v>1784</v>
      </c>
      <c r="RWY846" s="15" t="s">
        <v>1784</v>
      </c>
      <c r="RWZ846" s="15" t="s">
        <v>1784</v>
      </c>
      <c r="RXA846" s="15" t="s">
        <v>1784</v>
      </c>
      <c r="RXB846" s="15" t="s">
        <v>1784</v>
      </c>
      <c r="RXC846" s="15" t="s">
        <v>1784</v>
      </c>
      <c r="RXD846" s="15" t="s">
        <v>1784</v>
      </c>
      <c r="RXE846" s="15" t="s">
        <v>1784</v>
      </c>
      <c r="RXF846" s="15" t="s">
        <v>1784</v>
      </c>
      <c r="RXG846" s="15" t="s">
        <v>1784</v>
      </c>
      <c r="RXH846" s="15" t="s">
        <v>1784</v>
      </c>
      <c r="RXI846" s="15" t="s">
        <v>1784</v>
      </c>
      <c r="RXJ846" s="15" t="s">
        <v>1784</v>
      </c>
      <c r="RXK846" s="15" t="s">
        <v>1784</v>
      </c>
      <c r="RXL846" s="15" t="s">
        <v>1784</v>
      </c>
      <c r="RXM846" s="15" t="s">
        <v>1784</v>
      </c>
      <c r="RXN846" s="15" t="s">
        <v>1784</v>
      </c>
      <c r="RXO846" s="15" t="s">
        <v>1784</v>
      </c>
      <c r="RXP846" s="15" t="s">
        <v>1784</v>
      </c>
      <c r="RXQ846" s="15" t="s">
        <v>1784</v>
      </c>
      <c r="RXR846" s="15" t="s">
        <v>1784</v>
      </c>
      <c r="RXS846" s="15" t="s">
        <v>1784</v>
      </c>
      <c r="RXT846" s="15" t="s">
        <v>1784</v>
      </c>
      <c r="RXU846" s="15" t="s">
        <v>1784</v>
      </c>
      <c r="RXV846" s="15" t="s">
        <v>1784</v>
      </c>
      <c r="RXW846" s="15" t="s">
        <v>1784</v>
      </c>
      <c r="RXX846" s="15" t="s">
        <v>1784</v>
      </c>
      <c r="RXY846" s="15" t="s">
        <v>1784</v>
      </c>
      <c r="RXZ846" s="15" t="s">
        <v>1784</v>
      </c>
      <c r="RYA846" s="15" t="s">
        <v>1784</v>
      </c>
      <c r="RYB846" s="15" t="s">
        <v>1784</v>
      </c>
      <c r="RYC846" s="15" t="s">
        <v>1784</v>
      </c>
      <c r="RYD846" s="15" t="s">
        <v>1784</v>
      </c>
      <c r="RYE846" s="15" t="s">
        <v>1784</v>
      </c>
      <c r="RYF846" s="15" t="s">
        <v>1784</v>
      </c>
      <c r="RYG846" s="15" t="s">
        <v>1784</v>
      </c>
      <c r="RYH846" s="15" t="s">
        <v>1784</v>
      </c>
      <c r="RYI846" s="15" t="s">
        <v>1784</v>
      </c>
      <c r="RYJ846" s="15" t="s">
        <v>1784</v>
      </c>
      <c r="RYK846" s="15" t="s">
        <v>1784</v>
      </c>
      <c r="RYL846" s="15" t="s">
        <v>1784</v>
      </c>
      <c r="RYM846" s="15" t="s">
        <v>1784</v>
      </c>
      <c r="RYN846" s="15" t="s">
        <v>1784</v>
      </c>
      <c r="RYO846" s="15" t="s">
        <v>1784</v>
      </c>
      <c r="RYP846" s="15" t="s">
        <v>1784</v>
      </c>
      <c r="RYQ846" s="15" t="s">
        <v>1784</v>
      </c>
      <c r="RYR846" s="15" t="s">
        <v>1784</v>
      </c>
      <c r="RYS846" s="15" t="s">
        <v>1784</v>
      </c>
      <c r="RYT846" s="15" t="s">
        <v>1784</v>
      </c>
      <c r="RYU846" s="15" t="s">
        <v>1784</v>
      </c>
      <c r="RYV846" s="15" t="s">
        <v>1784</v>
      </c>
      <c r="RYW846" s="15" t="s">
        <v>1784</v>
      </c>
      <c r="RYX846" s="15" t="s">
        <v>1784</v>
      </c>
      <c r="RYY846" s="15" t="s">
        <v>1784</v>
      </c>
      <c r="RYZ846" s="15" t="s">
        <v>1784</v>
      </c>
      <c r="RZA846" s="15" t="s">
        <v>1784</v>
      </c>
      <c r="RZB846" s="15" t="s">
        <v>1784</v>
      </c>
      <c r="RZC846" s="15" t="s">
        <v>1784</v>
      </c>
      <c r="RZD846" s="15" t="s">
        <v>1784</v>
      </c>
      <c r="RZE846" s="15" t="s">
        <v>1784</v>
      </c>
      <c r="RZF846" s="15" t="s">
        <v>1784</v>
      </c>
      <c r="RZG846" s="15" t="s">
        <v>1784</v>
      </c>
      <c r="RZH846" s="15" t="s">
        <v>1784</v>
      </c>
      <c r="RZI846" s="15" t="s">
        <v>1784</v>
      </c>
      <c r="RZJ846" s="15" t="s">
        <v>1784</v>
      </c>
      <c r="RZK846" s="15" t="s">
        <v>1784</v>
      </c>
      <c r="RZL846" s="15" t="s">
        <v>1784</v>
      </c>
      <c r="RZM846" s="15" t="s">
        <v>1784</v>
      </c>
      <c r="RZN846" s="15" t="s">
        <v>1784</v>
      </c>
      <c r="RZO846" s="15" t="s">
        <v>1784</v>
      </c>
      <c r="RZP846" s="15" t="s">
        <v>1784</v>
      </c>
      <c r="RZQ846" s="15" t="s">
        <v>1784</v>
      </c>
      <c r="RZR846" s="15" t="s">
        <v>1784</v>
      </c>
      <c r="RZS846" s="15" t="s">
        <v>1784</v>
      </c>
      <c r="RZT846" s="15" t="s">
        <v>1784</v>
      </c>
      <c r="RZU846" s="15" t="s">
        <v>1784</v>
      </c>
      <c r="RZV846" s="15" t="s">
        <v>1784</v>
      </c>
      <c r="RZW846" s="15" t="s">
        <v>1784</v>
      </c>
      <c r="RZX846" s="15" t="s">
        <v>1784</v>
      </c>
      <c r="RZY846" s="15" t="s">
        <v>1784</v>
      </c>
      <c r="RZZ846" s="15" t="s">
        <v>1784</v>
      </c>
      <c r="SAA846" s="15" t="s">
        <v>1784</v>
      </c>
      <c r="SAB846" s="15" t="s">
        <v>1784</v>
      </c>
      <c r="SAC846" s="15" t="s">
        <v>1784</v>
      </c>
      <c r="SAD846" s="15" t="s">
        <v>1784</v>
      </c>
      <c r="SAE846" s="15" t="s">
        <v>1784</v>
      </c>
      <c r="SAF846" s="15" t="s">
        <v>1784</v>
      </c>
      <c r="SAG846" s="15" t="s">
        <v>1784</v>
      </c>
      <c r="SAH846" s="15" t="s">
        <v>1784</v>
      </c>
      <c r="SAI846" s="15" t="s">
        <v>1784</v>
      </c>
      <c r="SAJ846" s="15" t="s">
        <v>1784</v>
      </c>
      <c r="SAK846" s="15" t="s">
        <v>1784</v>
      </c>
      <c r="SAL846" s="15" t="s">
        <v>1784</v>
      </c>
      <c r="SAM846" s="15" t="s">
        <v>1784</v>
      </c>
      <c r="SAN846" s="15" t="s">
        <v>1784</v>
      </c>
      <c r="SAO846" s="15" t="s">
        <v>1784</v>
      </c>
      <c r="SAP846" s="15" t="s">
        <v>1784</v>
      </c>
      <c r="SAQ846" s="15" t="s">
        <v>1784</v>
      </c>
      <c r="SAR846" s="15" t="s">
        <v>1784</v>
      </c>
      <c r="SAS846" s="15" t="s">
        <v>1784</v>
      </c>
      <c r="SAT846" s="15" t="s">
        <v>1784</v>
      </c>
      <c r="SAU846" s="15" t="s">
        <v>1784</v>
      </c>
      <c r="SAV846" s="15" t="s">
        <v>1784</v>
      </c>
      <c r="SAW846" s="15" t="s">
        <v>1784</v>
      </c>
      <c r="SAX846" s="15" t="s">
        <v>1784</v>
      </c>
      <c r="SAY846" s="15" t="s">
        <v>1784</v>
      </c>
      <c r="SAZ846" s="15" t="s">
        <v>1784</v>
      </c>
      <c r="SBA846" s="15" t="s">
        <v>1784</v>
      </c>
      <c r="SBB846" s="15" t="s">
        <v>1784</v>
      </c>
      <c r="SBC846" s="15" t="s">
        <v>1784</v>
      </c>
      <c r="SBD846" s="15" t="s">
        <v>1784</v>
      </c>
      <c r="SBE846" s="15" t="s">
        <v>1784</v>
      </c>
      <c r="SBF846" s="15" t="s">
        <v>1784</v>
      </c>
      <c r="SBG846" s="15" t="s">
        <v>1784</v>
      </c>
      <c r="SBH846" s="15" t="s">
        <v>1784</v>
      </c>
      <c r="SBI846" s="15" t="s">
        <v>1784</v>
      </c>
      <c r="SBJ846" s="15" t="s">
        <v>1784</v>
      </c>
      <c r="SBK846" s="15" t="s">
        <v>1784</v>
      </c>
      <c r="SBL846" s="15" t="s">
        <v>1784</v>
      </c>
      <c r="SBM846" s="15" t="s">
        <v>1784</v>
      </c>
      <c r="SBN846" s="15" t="s">
        <v>1784</v>
      </c>
      <c r="SBO846" s="15" t="s">
        <v>1784</v>
      </c>
      <c r="SBP846" s="15" t="s">
        <v>1784</v>
      </c>
      <c r="SBQ846" s="15" t="s">
        <v>1784</v>
      </c>
      <c r="SBR846" s="15" t="s">
        <v>1784</v>
      </c>
      <c r="SBS846" s="15" t="s">
        <v>1784</v>
      </c>
      <c r="SBT846" s="15" t="s">
        <v>1784</v>
      </c>
      <c r="SBU846" s="15" t="s">
        <v>1784</v>
      </c>
      <c r="SBV846" s="15" t="s">
        <v>1784</v>
      </c>
      <c r="SBW846" s="15" t="s">
        <v>1784</v>
      </c>
      <c r="SBX846" s="15" t="s">
        <v>1784</v>
      </c>
      <c r="SBY846" s="15" t="s">
        <v>1784</v>
      </c>
      <c r="SBZ846" s="15" t="s">
        <v>1784</v>
      </c>
      <c r="SCA846" s="15" t="s">
        <v>1784</v>
      </c>
      <c r="SCB846" s="15" t="s">
        <v>1784</v>
      </c>
      <c r="SCC846" s="15" t="s">
        <v>1784</v>
      </c>
      <c r="SCD846" s="15" t="s">
        <v>1784</v>
      </c>
      <c r="SCE846" s="15" t="s">
        <v>1784</v>
      </c>
      <c r="SCF846" s="15" t="s">
        <v>1784</v>
      </c>
      <c r="SCG846" s="15" t="s">
        <v>1784</v>
      </c>
      <c r="SCH846" s="15" t="s">
        <v>1784</v>
      </c>
      <c r="SCI846" s="15" t="s">
        <v>1784</v>
      </c>
      <c r="SCJ846" s="15" t="s">
        <v>1784</v>
      </c>
      <c r="SCK846" s="15" t="s">
        <v>1784</v>
      </c>
      <c r="SCL846" s="15" t="s">
        <v>1784</v>
      </c>
      <c r="SCM846" s="15" t="s">
        <v>1784</v>
      </c>
      <c r="SCN846" s="15" t="s">
        <v>1784</v>
      </c>
      <c r="SCO846" s="15" t="s">
        <v>1784</v>
      </c>
      <c r="SCP846" s="15" t="s">
        <v>1784</v>
      </c>
      <c r="SCQ846" s="15" t="s">
        <v>1784</v>
      </c>
      <c r="SCR846" s="15" t="s">
        <v>1784</v>
      </c>
      <c r="SCS846" s="15" t="s">
        <v>1784</v>
      </c>
      <c r="SCT846" s="15" t="s">
        <v>1784</v>
      </c>
      <c r="SCU846" s="15" t="s">
        <v>1784</v>
      </c>
      <c r="SCV846" s="15" t="s">
        <v>1784</v>
      </c>
      <c r="SCW846" s="15" t="s">
        <v>1784</v>
      </c>
      <c r="SCX846" s="15" t="s">
        <v>1784</v>
      </c>
      <c r="SCY846" s="15" t="s">
        <v>1784</v>
      </c>
      <c r="SCZ846" s="15" t="s">
        <v>1784</v>
      </c>
      <c r="SDA846" s="15" t="s">
        <v>1784</v>
      </c>
      <c r="SDB846" s="15" t="s">
        <v>1784</v>
      </c>
      <c r="SDC846" s="15" t="s">
        <v>1784</v>
      </c>
      <c r="SDD846" s="15" t="s">
        <v>1784</v>
      </c>
      <c r="SDE846" s="15" t="s">
        <v>1784</v>
      </c>
      <c r="SDF846" s="15" t="s">
        <v>1784</v>
      </c>
      <c r="SDG846" s="15" t="s">
        <v>1784</v>
      </c>
      <c r="SDH846" s="15" t="s">
        <v>1784</v>
      </c>
      <c r="SDI846" s="15" t="s">
        <v>1784</v>
      </c>
      <c r="SDJ846" s="15" t="s">
        <v>1784</v>
      </c>
      <c r="SDK846" s="15" t="s">
        <v>1784</v>
      </c>
      <c r="SDL846" s="15" t="s">
        <v>1784</v>
      </c>
      <c r="SDM846" s="15" t="s">
        <v>1784</v>
      </c>
      <c r="SDN846" s="15" t="s">
        <v>1784</v>
      </c>
      <c r="SDO846" s="15" t="s">
        <v>1784</v>
      </c>
      <c r="SDP846" s="15" t="s">
        <v>1784</v>
      </c>
      <c r="SDQ846" s="15" t="s">
        <v>1784</v>
      </c>
      <c r="SDR846" s="15" t="s">
        <v>1784</v>
      </c>
      <c r="SDS846" s="15" t="s">
        <v>1784</v>
      </c>
      <c r="SDT846" s="15" t="s">
        <v>1784</v>
      </c>
      <c r="SDU846" s="15" t="s">
        <v>1784</v>
      </c>
      <c r="SDV846" s="15" t="s">
        <v>1784</v>
      </c>
      <c r="SDW846" s="15" t="s">
        <v>1784</v>
      </c>
      <c r="SDX846" s="15" t="s">
        <v>1784</v>
      </c>
      <c r="SDY846" s="15" t="s">
        <v>1784</v>
      </c>
      <c r="SDZ846" s="15" t="s">
        <v>1784</v>
      </c>
      <c r="SEA846" s="15" t="s">
        <v>1784</v>
      </c>
      <c r="SEB846" s="15" t="s">
        <v>1784</v>
      </c>
      <c r="SEC846" s="15" t="s">
        <v>1784</v>
      </c>
      <c r="SED846" s="15" t="s">
        <v>1784</v>
      </c>
      <c r="SEE846" s="15" t="s">
        <v>1784</v>
      </c>
      <c r="SEF846" s="15" t="s">
        <v>1784</v>
      </c>
      <c r="SEG846" s="15" t="s">
        <v>1784</v>
      </c>
      <c r="SEH846" s="15" t="s">
        <v>1784</v>
      </c>
      <c r="SEI846" s="15" t="s">
        <v>1784</v>
      </c>
      <c r="SEJ846" s="15" t="s">
        <v>1784</v>
      </c>
      <c r="SEK846" s="15" t="s">
        <v>1784</v>
      </c>
      <c r="SEL846" s="15" t="s">
        <v>1784</v>
      </c>
      <c r="SEM846" s="15" t="s">
        <v>1784</v>
      </c>
      <c r="SEN846" s="15" t="s">
        <v>1784</v>
      </c>
      <c r="SEO846" s="15" t="s">
        <v>1784</v>
      </c>
      <c r="SEP846" s="15" t="s">
        <v>1784</v>
      </c>
      <c r="SEQ846" s="15" t="s">
        <v>1784</v>
      </c>
      <c r="SER846" s="15" t="s">
        <v>1784</v>
      </c>
      <c r="SES846" s="15" t="s">
        <v>1784</v>
      </c>
      <c r="SET846" s="15" t="s">
        <v>1784</v>
      </c>
      <c r="SEU846" s="15" t="s">
        <v>1784</v>
      </c>
      <c r="SEV846" s="15" t="s">
        <v>1784</v>
      </c>
      <c r="SEW846" s="15" t="s">
        <v>1784</v>
      </c>
      <c r="SEX846" s="15" t="s">
        <v>1784</v>
      </c>
      <c r="SEY846" s="15" t="s">
        <v>1784</v>
      </c>
      <c r="SEZ846" s="15" t="s">
        <v>1784</v>
      </c>
      <c r="SFA846" s="15" t="s">
        <v>1784</v>
      </c>
      <c r="SFB846" s="15" t="s">
        <v>1784</v>
      </c>
      <c r="SFC846" s="15" t="s">
        <v>1784</v>
      </c>
      <c r="SFD846" s="15" t="s">
        <v>1784</v>
      </c>
      <c r="SFE846" s="15" t="s">
        <v>1784</v>
      </c>
      <c r="SFF846" s="15" t="s">
        <v>1784</v>
      </c>
      <c r="SFG846" s="15" t="s">
        <v>1784</v>
      </c>
      <c r="SFH846" s="15" t="s">
        <v>1784</v>
      </c>
      <c r="SFI846" s="15" t="s">
        <v>1784</v>
      </c>
      <c r="SFJ846" s="15" t="s">
        <v>1784</v>
      </c>
      <c r="SFK846" s="15" t="s">
        <v>1784</v>
      </c>
      <c r="SFL846" s="15" t="s">
        <v>1784</v>
      </c>
      <c r="SFM846" s="15" t="s">
        <v>1784</v>
      </c>
      <c r="SFN846" s="15" t="s">
        <v>1784</v>
      </c>
      <c r="SFO846" s="15" t="s">
        <v>1784</v>
      </c>
      <c r="SFP846" s="15" t="s">
        <v>1784</v>
      </c>
      <c r="SFQ846" s="15" t="s">
        <v>1784</v>
      </c>
      <c r="SFR846" s="15" t="s">
        <v>1784</v>
      </c>
      <c r="SFS846" s="15" t="s">
        <v>1784</v>
      </c>
      <c r="SFT846" s="15" t="s">
        <v>1784</v>
      </c>
      <c r="SFU846" s="15" t="s">
        <v>1784</v>
      </c>
      <c r="SFV846" s="15" t="s">
        <v>1784</v>
      </c>
      <c r="SFW846" s="15" t="s">
        <v>1784</v>
      </c>
      <c r="SFX846" s="15" t="s">
        <v>1784</v>
      </c>
      <c r="SFY846" s="15" t="s">
        <v>1784</v>
      </c>
      <c r="SFZ846" s="15" t="s">
        <v>1784</v>
      </c>
      <c r="SGA846" s="15" t="s">
        <v>1784</v>
      </c>
      <c r="SGB846" s="15" t="s">
        <v>1784</v>
      </c>
      <c r="SGC846" s="15" t="s">
        <v>1784</v>
      </c>
      <c r="SGD846" s="15" t="s">
        <v>1784</v>
      </c>
      <c r="SGE846" s="15" t="s">
        <v>1784</v>
      </c>
      <c r="SGF846" s="15" t="s">
        <v>1784</v>
      </c>
      <c r="SGG846" s="15" t="s">
        <v>1784</v>
      </c>
      <c r="SGH846" s="15" t="s">
        <v>1784</v>
      </c>
      <c r="SGI846" s="15" t="s">
        <v>1784</v>
      </c>
      <c r="SGJ846" s="15" t="s">
        <v>1784</v>
      </c>
      <c r="SGK846" s="15" t="s">
        <v>1784</v>
      </c>
      <c r="SGL846" s="15" t="s">
        <v>1784</v>
      </c>
      <c r="SGM846" s="15" t="s">
        <v>1784</v>
      </c>
      <c r="SGN846" s="15" t="s">
        <v>1784</v>
      </c>
      <c r="SGO846" s="15" t="s">
        <v>1784</v>
      </c>
      <c r="SGP846" s="15" t="s">
        <v>1784</v>
      </c>
      <c r="SGQ846" s="15" t="s">
        <v>1784</v>
      </c>
      <c r="SGR846" s="15" t="s">
        <v>1784</v>
      </c>
      <c r="SGS846" s="15" t="s">
        <v>1784</v>
      </c>
      <c r="SGT846" s="15" t="s">
        <v>1784</v>
      </c>
      <c r="SGU846" s="15" t="s">
        <v>1784</v>
      </c>
      <c r="SGV846" s="15" t="s">
        <v>1784</v>
      </c>
      <c r="SGW846" s="15" t="s">
        <v>1784</v>
      </c>
      <c r="SGX846" s="15" t="s">
        <v>1784</v>
      </c>
      <c r="SGY846" s="15" t="s">
        <v>1784</v>
      </c>
      <c r="SGZ846" s="15" t="s">
        <v>1784</v>
      </c>
      <c r="SHA846" s="15" t="s">
        <v>1784</v>
      </c>
      <c r="SHB846" s="15" t="s">
        <v>1784</v>
      </c>
      <c r="SHC846" s="15" t="s">
        <v>1784</v>
      </c>
      <c r="SHD846" s="15" t="s">
        <v>1784</v>
      </c>
      <c r="SHE846" s="15" t="s">
        <v>1784</v>
      </c>
      <c r="SHF846" s="15" t="s">
        <v>1784</v>
      </c>
      <c r="SHG846" s="15" t="s">
        <v>1784</v>
      </c>
      <c r="SHH846" s="15" t="s">
        <v>1784</v>
      </c>
      <c r="SHI846" s="15" t="s">
        <v>1784</v>
      </c>
      <c r="SHJ846" s="15" t="s">
        <v>1784</v>
      </c>
      <c r="SHK846" s="15" t="s">
        <v>1784</v>
      </c>
      <c r="SHL846" s="15" t="s">
        <v>1784</v>
      </c>
      <c r="SHM846" s="15" t="s">
        <v>1784</v>
      </c>
      <c r="SHN846" s="15" t="s">
        <v>1784</v>
      </c>
      <c r="SHO846" s="15" t="s">
        <v>1784</v>
      </c>
      <c r="SHP846" s="15" t="s">
        <v>1784</v>
      </c>
      <c r="SHQ846" s="15" t="s">
        <v>1784</v>
      </c>
      <c r="SHR846" s="15" t="s">
        <v>1784</v>
      </c>
      <c r="SHS846" s="15" t="s">
        <v>1784</v>
      </c>
      <c r="SHT846" s="15" t="s">
        <v>1784</v>
      </c>
      <c r="SHU846" s="15" t="s">
        <v>1784</v>
      </c>
      <c r="SHV846" s="15" t="s">
        <v>1784</v>
      </c>
      <c r="SHW846" s="15" t="s">
        <v>1784</v>
      </c>
      <c r="SHX846" s="15" t="s">
        <v>1784</v>
      </c>
      <c r="SHY846" s="15" t="s">
        <v>1784</v>
      </c>
      <c r="SHZ846" s="15" t="s">
        <v>1784</v>
      </c>
      <c r="SIA846" s="15" t="s">
        <v>1784</v>
      </c>
      <c r="SIB846" s="15" t="s">
        <v>1784</v>
      </c>
      <c r="SIC846" s="15" t="s">
        <v>1784</v>
      </c>
      <c r="SID846" s="15" t="s">
        <v>1784</v>
      </c>
      <c r="SIE846" s="15" t="s">
        <v>1784</v>
      </c>
      <c r="SIF846" s="15" t="s">
        <v>1784</v>
      </c>
      <c r="SIG846" s="15" t="s">
        <v>1784</v>
      </c>
      <c r="SIH846" s="15" t="s">
        <v>1784</v>
      </c>
      <c r="SII846" s="15" t="s">
        <v>1784</v>
      </c>
      <c r="SIJ846" s="15" t="s">
        <v>1784</v>
      </c>
      <c r="SIK846" s="15" t="s">
        <v>1784</v>
      </c>
      <c r="SIL846" s="15" t="s">
        <v>1784</v>
      </c>
      <c r="SIM846" s="15" t="s">
        <v>1784</v>
      </c>
      <c r="SIN846" s="15" t="s">
        <v>1784</v>
      </c>
      <c r="SIO846" s="15" t="s">
        <v>1784</v>
      </c>
      <c r="SIP846" s="15" t="s">
        <v>1784</v>
      </c>
      <c r="SIQ846" s="15" t="s">
        <v>1784</v>
      </c>
      <c r="SIR846" s="15" t="s">
        <v>1784</v>
      </c>
      <c r="SIS846" s="15" t="s">
        <v>1784</v>
      </c>
      <c r="SIT846" s="15" t="s">
        <v>1784</v>
      </c>
      <c r="SIU846" s="15" t="s">
        <v>1784</v>
      </c>
      <c r="SIV846" s="15" t="s">
        <v>1784</v>
      </c>
      <c r="SIW846" s="15" t="s">
        <v>1784</v>
      </c>
      <c r="SIX846" s="15" t="s">
        <v>1784</v>
      </c>
      <c r="SIY846" s="15" t="s">
        <v>1784</v>
      </c>
      <c r="SIZ846" s="15" t="s">
        <v>1784</v>
      </c>
      <c r="SJA846" s="15" t="s">
        <v>1784</v>
      </c>
      <c r="SJB846" s="15" t="s">
        <v>1784</v>
      </c>
      <c r="SJC846" s="15" t="s">
        <v>1784</v>
      </c>
      <c r="SJD846" s="15" t="s">
        <v>1784</v>
      </c>
      <c r="SJE846" s="15" t="s">
        <v>1784</v>
      </c>
      <c r="SJF846" s="15" t="s">
        <v>1784</v>
      </c>
      <c r="SJG846" s="15" t="s">
        <v>1784</v>
      </c>
      <c r="SJH846" s="15" t="s">
        <v>1784</v>
      </c>
      <c r="SJI846" s="15" t="s">
        <v>1784</v>
      </c>
      <c r="SJJ846" s="15" t="s">
        <v>1784</v>
      </c>
      <c r="SJK846" s="15" t="s">
        <v>1784</v>
      </c>
      <c r="SJL846" s="15" t="s">
        <v>1784</v>
      </c>
      <c r="SJM846" s="15" t="s">
        <v>1784</v>
      </c>
      <c r="SJN846" s="15" t="s">
        <v>1784</v>
      </c>
      <c r="SJO846" s="15" t="s">
        <v>1784</v>
      </c>
      <c r="SJP846" s="15" t="s">
        <v>1784</v>
      </c>
      <c r="SJQ846" s="15" t="s">
        <v>1784</v>
      </c>
      <c r="SJR846" s="15" t="s">
        <v>1784</v>
      </c>
      <c r="SJS846" s="15" t="s">
        <v>1784</v>
      </c>
      <c r="SJT846" s="15" t="s">
        <v>1784</v>
      </c>
      <c r="SJU846" s="15" t="s">
        <v>1784</v>
      </c>
      <c r="SJV846" s="15" t="s">
        <v>1784</v>
      </c>
      <c r="SJW846" s="15" t="s">
        <v>1784</v>
      </c>
      <c r="SJX846" s="15" t="s">
        <v>1784</v>
      </c>
      <c r="SJY846" s="15" t="s">
        <v>1784</v>
      </c>
      <c r="SJZ846" s="15" t="s">
        <v>1784</v>
      </c>
      <c r="SKA846" s="15" t="s">
        <v>1784</v>
      </c>
      <c r="SKB846" s="15" t="s">
        <v>1784</v>
      </c>
      <c r="SKC846" s="15" t="s">
        <v>1784</v>
      </c>
      <c r="SKD846" s="15" t="s">
        <v>1784</v>
      </c>
      <c r="SKE846" s="15" t="s">
        <v>1784</v>
      </c>
      <c r="SKF846" s="15" t="s">
        <v>1784</v>
      </c>
      <c r="SKG846" s="15" t="s">
        <v>1784</v>
      </c>
      <c r="SKH846" s="15" t="s">
        <v>1784</v>
      </c>
      <c r="SKI846" s="15" t="s">
        <v>1784</v>
      </c>
      <c r="SKJ846" s="15" t="s">
        <v>1784</v>
      </c>
      <c r="SKK846" s="15" t="s">
        <v>1784</v>
      </c>
      <c r="SKL846" s="15" t="s">
        <v>1784</v>
      </c>
      <c r="SKM846" s="15" t="s">
        <v>1784</v>
      </c>
      <c r="SKN846" s="15" t="s">
        <v>1784</v>
      </c>
      <c r="SKO846" s="15" t="s">
        <v>1784</v>
      </c>
      <c r="SKP846" s="15" t="s">
        <v>1784</v>
      </c>
      <c r="SKQ846" s="15" t="s">
        <v>1784</v>
      </c>
      <c r="SKR846" s="15" t="s">
        <v>1784</v>
      </c>
      <c r="SKS846" s="15" t="s">
        <v>1784</v>
      </c>
      <c r="SKT846" s="15" t="s">
        <v>1784</v>
      </c>
      <c r="SKU846" s="15" t="s">
        <v>1784</v>
      </c>
      <c r="SKV846" s="15" t="s">
        <v>1784</v>
      </c>
      <c r="SKW846" s="15" t="s">
        <v>1784</v>
      </c>
      <c r="SKX846" s="15" t="s">
        <v>1784</v>
      </c>
      <c r="SKY846" s="15" t="s">
        <v>1784</v>
      </c>
      <c r="SKZ846" s="15" t="s">
        <v>1784</v>
      </c>
      <c r="SLA846" s="15" t="s">
        <v>1784</v>
      </c>
      <c r="SLB846" s="15" t="s">
        <v>1784</v>
      </c>
      <c r="SLC846" s="15" t="s">
        <v>1784</v>
      </c>
      <c r="SLD846" s="15" t="s">
        <v>1784</v>
      </c>
      <c r="SLE846" s="15" t="s">
        <v>1784</v>
      </c>
      <c r="SLF846" s="15" t="s">
        <v>1784</v>
      </c>
      <c r="SLG846" s="15" t="s">
        <v>1784</v>
      </c>
      <c r="SLH846" s="15" t="s">
        <v>1784</v>
      </c>
      <c r="SLI846" s="15" t="s">
        <v>1784</v>
      </c>
      <c r="SLJ846" s="15" t="s">
        <v>1784</v>
      </c>
      <c r="SLK846" s="15" t="s">
        <v>1784</v>
      </c>
      <c r="SLL846" s="15" t="s">
        <v>1784</v>
      </c>
      <c r="SLM846" s="15" t="s">
        <v>1784</v>
      </c>
      <c r="SLN846" s="15" t="s">
        <v>1784</v>
      </c>
      <c r="SLO846" s="15" t="s">
        <v>1784</v>
      </c>
      <c r="SLP846" s="15" t="s">
        <v>1784</v>
      </c>
      <c r="SLQ846" s="15" t="s">
        <v>1784</v>
      </c>
      <c r="SLR846" s="15" t="s">
        <v>1784</v>
      </c>
      <c r="SLS846" s="15" t="s">
        <v>1784</v>
      </c>
      <c r="SLT846" s="15" t="s">
        <v>1784</v>
      </c>
      <c r="SLU846" s="15" t="s">
        <v>1784</v>
      </c>
      <c r="SLV846" s="15" t="s">
        <v>1784</v>
      </c>
      <c r="SLW846" s="15" t="s">
        <v>1784</v>
      </c>
      <c r="SLX846" s="15" t="s">
        <v>1784</v>
      </c>
      <c r="SLY846" s="15" t="s">
        <v>1784</v>
      </c>
      <c r="SLZ846" s="15" t="s">
        <v>1784</v>
      </c>
      <c r="SMA846" s="15" t="s">
        <v>1784</v>
      </c>
      <c r="SMB846" s="15" t="s">
        <v>1784</v>
      </c>
      <c r="SMC846" s="15" t="s">
        <v>1784</v>
      </c>
      <c r="SMD846" s="15" t="s">
        <v>1784</v>
      </c>
      <c r="SME846" s="15" t="s">
        <v>1784</v>
      </c>
      <c r="SMF846" s="15" t="s">
        <v>1784</v>
      </c>
      <c r="SMG846" s="15" t="s">
        <v>1784</v>
      </c>
      <c r="SMH846" s="15" t="s">
        <v>1784</v>
      </c>
      <c r="SMI846" s="15" t="s">
        <v>1784</v>
      </c>
      <c r="SMJ846" s="15" t="s">
        <v>1784</v>
      </c>
      <c r="SMK846" s="15" t="s">
        <v>1784</v>
      </c>
      <c r="SML846" s="15" t="s">
        <v>1784</v>
      </c>
      <c r="SMM846" s="15" t="s">
        <v>1784</v>
      </c>
      <c r="SMN846" s="15" t="s">
        <v>1784</v>
      </c>
      <c r="SMO846" s="15" t="s">
        <v>1784</v>
      </c>
      <c r="SMP846" s="15" t="s">
        <v>1784</v>
      </c>
      <c r="SMQ846" s="15" t="s">
        <v>1784</v>
      </c>
      <c r="SMR846" s="15" t="s">
        <v>1784</v>
      </c>
      <c r="SMS846" s="15" t="s">
        <v>1784</v>
      </c>
      <c r="SMT846" s="15" t="s">
        <v>1784</v>
      </c>
      <c r="SMU846" s="15" t="s">
        <v>1784</v>
      </c>
      <c r="SMV846" s="15" t="s">
        <v>1784</v>
      </c>
      <c r="SMW846" s="15" t="s">
        <v>1784</v>
      </c>
      <c r="SMX846" s="15" t="s">
        <v>1784</v>
      </c>
      <c r="SMY846" s="15" t="s">
        <v>1784</v>
      </c>
      <c r="SMZ846" s="15" t="s">
        <v>1784</v>
      </c>
      <c r="SNA846" s="15" t="s">
        <v>1784</v>
      </c>
      <c r="SNB846" s="15" t="s">
        <v>1784</v>
      </c>
      <c r="SNC846" s="15" t="s">
        <v>1784</v>
      </c>
      <c r="SND846" s="15" t="s">
        <v>1784</v>
      </c>
      <c r="SNE846" s="15" t="s">
        <v>1784</v>
      </c>
      <c r="SNF846" s="15" t="s">
        <v>1784</v>
      </c>
      <c r="SNG846" s="15" t="s">
        <v>1784</v>
      </c>
      <c r="SNH846" s="15" t="s">
        <v>1784</v>
      </c>
      <c r="SNI846" s="15" t="s">
        <v>1784</v>
      </c>
      <c r="SNJ846" s="15" t="s">
        <v>1784</v>
      </c>
      <c r="SNK846" s="15" t="s">
        <v>1784</v>
      </c>
      <c r="SNL846" s="15" t="s">
        <v>1784</v>
      </c>
      <c r="SNM846" s="15" t="s">
        <v>1784</v>
      </c>
      <c r="SNN846" s="15" t="s">
        <v>1784</v>
      </c>
      <c r="SNO846" s="15" t="s">
        <v>1784</v>
      </c>
      <c r="SNP846" s="15" t="s">
        <v>1784</v>
      </c>
      <c r="SNQ846" s="15" t="s">
        <v>1784</v>
      </c>
      <c r="SNR846" s="15" t="s">
        <v>1784</v>
      </c>
      <c r="SNS846" s="15" t="s">
        <v>1784</v>
      </c>
      <c r="SNT846" s="15" t="s">
        <v>1784</v>
      </c>
      <c r="SNU846" s="15" t="s">
        <v>1784</v>
      </c>
      <c r="SNV846" s="15" t="s">
        <v>1784</v>
      </c>
      <c r="SNW846" s="15" t="s">
        <v>1784</v>
      </c>
      <c r="SNX846" s="15" t="s">
        <v>1784</v>
      </c>
      <c r="SNY846" s="15" t="s">
        <v>1784</v>
      </c>
      <c r="SNZ846" s="15" t="s">
        <v>1784</v>
      </c>
      <c r="SOA846" s="15" t="s">
        <v>1784</v>
      </c>
      <c r="SOB846" s="15" t="s">
        <v>1784</v>
      </c>
      <c r="SOC846" s="15" t="s">
        <v>1784</v>
      </c>
      <c r="SOD846" s="15" t="s">
        <v>1784</v>
      </c>
      <c r="SOE846" s="15" t="s">
        <v>1784</v>
      </c>
      <c r="SOF846" s="15" t="s">
        <v>1784</v>
      </c>
      <c r="SOG846" s="15" t="s">
        <v>1784</v>
      </c>
      <c r="SOH846" s="15" t="s">
        <v>1784</v>
      </c>
      <c r="SOI846" s="15" t="s">
        <v>1784</v>
      </c>
      <c r="SOJ846" s="15" t="s">
        <v>1784</v>
      </c>
      <c r="SOK846" s="15" t="s">
        <v>1784</v>
      </c>
      <c r="SOL846" s="15" t="s">
        <v>1784</v>
      </c>
      <c r="SOM846" s="15" t="s">
        <v>1784</v>
      </c>
      <c r="SON846" s="15" t="s">
        <v>1784</v>
      </c>
      <c r="SOO846" s="15" t="s">
        <v>1784</v>
      </c>
      <c r="SOP846" s="15" t="s">
        <v>1784</v>
      </c>
      <c r="SOQ846" s="15" t="s">
        <v>1784</v>
      </c>
      <c r="SOR846" s="15" t="s">
        <v>1784</v>
      </c>
      <c r="SOS846" s="15" t="s">
        <v>1784</v>
      </c>
      <c r="SOT846" s="15" t="s">
        <v>1784</v>
      </c>
      <c r="SOU846" s="15" t="s">
        <v>1784</v>
      </c>
      <c r="SOV846" s="15" t="s">
        <v>1784</v>
      </c>
      <c r="SOW846" s="15" t="s">
        <v>1784</v>
      </c>
      <c r="SOX846" s="15" t="s">
        <v>1784</v>
      </c>
      <c r="SOY846" s="15" t="s">
        <v>1784</v>
      </c>
      <c r="SOZ846" s="15" t="s">
        <v>1784</v>
      </c>
      <c r="SPA846" s="15" t="s">
        <v>1784</v>
      </c>
      <c r="SPB846" s="15" t="s">
        <v>1784</v>
      </c>
      <c r="SPC846" s="15" t="s">
        <v>1784</v>
      </c>
      <c r="SPD846" s="15" t="s">
        <v>1784</v>
      </c>
      <c r="SPE846" s="15" t="s">
        <v>1784</v>
      </c>
      <c r="SPF846" s="15" t="s">
        <v>1784</v>
      </c>
      <c r="SPG846" s="15" t="s">
        <v>1784</v>
      </c>
      <c r="SPH846" s="15" t="s">
        <v>1784</v>
      </c>
      <c r="SPI846" s="15" t="s">
        <v>1784</v>
      </c>
      <c r="SPJ846" s="15" t="s">
        <v>1784</v>
      </c>
      <c r="SPK846" s="15" t="s">
        <v>1784</v>
      </c>
      <c r="SPL846" s="15" t="s">
        <v>1784</v>
      </c>
      <c r="SPM846" s="15" t="s">
        <v>1784</v>
      </c>
      <c r="SPN846" s="15" t="s">
        <v>1784</v>
      </c>
      <c r="SPO846" s="15" t="s">
        <v>1784</v>
      </c>
      <c r="SPP846" s="15" t="s">
        <v>1784</v>
      </c>
      <c r="SPQ846" s="15" t="s">
        <v>1784</v>
      </c>
      <c r="SPR846" s="15" t="s">
        <v>1784</v>
      </c>
      <c r="SPS846" s="15" t="s">
        <v>1784</v>
      </c>
      <c r="SPT846" s="15" t="s">
        <v>1784</v>
      </c>
      <c r="SPU846" s="15" t="s">
        <v>1784</v>
      </c>
      <c r="SPV846" s="15" t="s">
        <v>1784</v>
      </c>
      <c r="SPW846" s="15" t="s">
        <v>1784</v>
      </c>
      <c r="SPX846" s="15" t="s">
        <v>1784</v>
      </c>
      <c r="SPY846" s="15" t="s">
        <v>1784</v>
      </c>
      <c r="SPZ846" s="15" t="s">
        <v>1784</v>
      </c>
      <c r="SQA846" s="15" t="s">
        <v>1784</v>
      </c>
      <c r="SQB846" s="15" t="s">
        <v>1784</v>
      </c>
      <c r="SQC846" s="15" t="s">
        <v>1784</v>
      </c>
      <c r="SQD846" s="15" t="s">
        <v>1784</v>
      </c>
      <c r="SQE846" s="15" t="s">
        <v>1784</v>
      </c>
      <c r="SQF846" s="15" t="s">
        <v>1784</v>
      </c>
      <c r="SQG846" s="15" t="s">
        <v>1784</v>
      </c>
      <c r="SQH846" s="15" t="s">
        <v>1784</v>
      </c>
      <c r="SQI846" s="15" t="s">
        <v>1784</v>
      </c>
      <c r="SQJ846" s="15" t="s">
        <v>1784</v>
      </c>
      <c r="SQK846" s="15" t="s">
        <v>1784</v>
      </c>
      <c r="SQL846" s="15" t="s">
        <v>1784</v>
      </c>
      <c r="SQM846" s="15" t="s">
        <v>1784</v>
      </c>
      <c r="SQN846" s="15" t="s">
        <v>1784</v>
      </c>
      <c r="SQO846" s="15" t="s">
        <v>1784</v>
      </c>
      <c r="SQP846" s="15" t="s">
        <v>1784</v>
      </c>
      <c r="SQQ846" s="15" t="s">
        <v>1784</v>
      </c>
      <c r="SQR846" s="15" t="s">
        <v>1784</v>
      </c>
      <c r="SQS846" s="15" t="s">
        <v>1784</v>
      </c>
      <c r="SQT846" s="15" t="s">
        <v>1784</v>
      </c>
      <c r="SQU846" s="15" t="s">
        <v>1784</v>
      </c>
      <c r="SQV846" s="15" t="s">
        <v>1784</v>
      </c>
      <c r="SQW846" s="15" t="s">
        <v>1784</v>
      </c>
      <c r="SQX846" s="15" t="s">
        <v>1784</v>
      </c>
      <c r="SQY846" s="15" t="s">
        <v>1784</v>
      </c>
      <c r="SQZ846" s="15" t="s">
        <v>1784</v>
      </c>
      <c r="SRA846" s="15" t="s">
        <v>1784</v>
      </c>
      <c r="SRB846" s="15" t="s">
        <v>1784</v>
      </c>
      <c r="SRC846" s="15" t="s">
        <v>1784</v>
      </c>
      <c r="SRD846" s="15" t="s">
        <v>1784</v>
      </c>
      <c r="SRE846" s="15" t="s">
        <v>1784</v>
      </c>
      <c r="SRF846" s="15" t="s">
        <v>1784</v>
      </c>
      <c r="SRG846" s="15" t="s">
        <v>1784</v>
      </c>
      <c r="SRH846" s="15" t="s">
        <v>1784</v>
      </c>
      <c r="SRI846" s="15" t="s">
        <v>1784</v>
      </c>
      <c r="SRJ846" s="15" t="s">
        <v>1784</v>
      </c>
      <c r="SRK846" s="15" t="s">
        <v>1784</v>
      </c>
      <c r="SRL846" s="15" t="s">
        <v>1784</v>
      </c>
      <c r="SRM846" s="15" t="s">
        <v>1784</v>
      </c>
      <c r="SRN846" s="15" t="s">
        <v>1784</v>
      </c>
      <c r="SRO846" s="15" t="s">
        <v>1784</v>
      </c>
      <c r="SRP846" s="15" t="s">
        <v>1784</v>
      </c>
      <c r="SRQ846" s="15" t="s">
        <v>1784</v>
      </c>
      <c r="SRR846" s="15" t="s">
        <v>1784</v>
      </c>
      <c r="SRS846" s="15" t="s">
        <v>1784</v>
      </c>
      <c r="SRT846" s="15" t="s">
        <v>1784</v>
      </c>
      <c r="SRU846" s="15" t="s">
        <v>1784</v>
      </c>
      <c r="SRV846" s="15" t="s">
        <v>1784</v>
      </c>
      <c r="SRW846" s="15" t="s">
        <v>1784</v>
      </c>
      <c r="SRX846" s="15" t="s">
        <v>1784</v>
      </c>
      <c r="SRY846" s="15" t="s">
        <v>1784</v>
      </c>
      <c r="SRZ846" s="15" t="s">
        <v>1784</v>
      </c>
      <c r="SSA846" s="15" t="s">
        <v>1784</v>
      </c>
      <c r="SSB846" s="15" t="s">
        <v>1784</v>
      </c>
      <c r="SSC846" s="15" t="s">
        <v>1784</v>
      </c>
      <c r="SSD846" s="15" t="s">
        <v>1784</v>
      </c>
      <c r="SSE846" s="15" t="s">
        <v>1784</v>
      </c>
      <c r="SSF846" s="15" t="s">
        <v>1784</v>
      </c>
      <c r="SSG846" s="15" t="s">
        <v>1784</v>
      </c>
      <c r="SSH846" s="15" t="s">
        <v>1784</v>
      </c>
      <c r="SSI846" s="15" t="s">
        <v>1784</v>
      </c>
      <c r="SSJ846" s="15" t="s">
        <v>1784</v>
      </c>
      <c r="SSK846" s="15" t="s">
        <v>1784</v>
      </c>
      <c r="SSL846" s="15" t="s">
        <v>1784</v>
      </c>
      <c r="SSM846" s="15" t="s">
        <v>1784</v>
      </c>
      <c r="SSN846" s="15" t="s">
        <v>1784</v>
      </c>
      <c r="SSO846" s="15" t="s">
        <v>1784</v>
      </c>
      <c r="SSP846" s="15" t="s">
        <v>1784</v>
      </c>
      <c r="SSQ846" s="15" t="s">
        <v>1784</v>
      </c>
      <c r="SSR846" s="15" t="s">
        <v>1784</v>
      </c>
      <c r="SSS846" s="15" t="s">
        <v>1784</v>
      </c>
      <c r="SST846" s="15" t="s">
        <v>1784</v>
      </c>
      <c r="SSU846" s="15" t="s">
        <v>1784</v>
      </c>
      <c r="SSV846" s="15" t="s">
        <v>1784</v>
      </c>
      <c r="SSW846" s="15" t="s">
        <v>1784</v>
      </c>
      <c r="SSX846" s="15" t="s">
        <v>1784</v>
      </c>
      <c r="SSY846" s="15" t="s">
        <v>1784</v>
      </c>
      <c r="SSZ846" s="15" t="s">
        <v>1784</v>
      </c>
      <c r="STA846" s="15" t="s">
        <v>1784</v>
      </c>
      <c r="STB846" s="15" t="s">
        <v>1784</v>
      </c>
      <c r="STC846" s="15" t="s">
        <v>1784</v>
      </c>
      <c r="STD846" s="15" t="s">
        <v>1784</v>
      </c>
      <c r="STE846" s="15" t="s">
        <v>1784</v>
      </c>
      <c r="STF846" s="15" t="s">
        <v>1784</v>
      </c>
      <c r="STG846" s="15" t="s">
        <v>1784</v>
      </c>
      <c r="STH846" s="15" t="s">
        <v>1784</v>
      </c>
      <c r="STI846" s="15" t="s">
        <v>1784</v>
      </c>
      <c r="STJ846" s="15" t="s">
        <v>1784</v>
      </c>
      <c r="STK846" s="15" t="s">
        <v>1784</v>
      </c>
      <c r="STL846" s="15" t="s">
        <v>1784</v>
      </c>
      <c r="STM846" s="15" t="s">
        <v>1784</v>
      </c>
      <c r="STN846" s="15" t="s">
        <v>1784</v>
      </c>
      <c r="STO846" s="15" t="s">
        <v>1784</v>
      </c>
      <c r="STP846" s="15" t="s">
        <v>1784</v>
      </c>
      <c r="STQ846" s="15" t="s">
        <v>1784</v>
      </c>
      <c r="STR846" s="15" t="s">
        <v>1784</v>
      </c>
      <c r="STS846" s="15" t="s">
        <v>1784</v>
      </c>
      <c r="STT846" s="15" t="s">
        <v>1784</v>
      </c>
      <c r="STU846" s="15" t="s">
        <v>1784</v>
      </c>
      <c r="STV846" s="15" t="s">
        <v>1784</v>
      </c>
      <c r="STW846" s="15" t="s">
        <v>1784</v>
      </c>
      <c r="STX846" s="15" t="s">
        <v>1784</v>
      </c>
      <c r="STY846" s="15" t="s">
        <v>1784</v>
      </c>
      <c r="STZ846" s="15" t="s">
        <v>1784</v>
      </c>
      <c r="SUA846" s="15" t="s">
        <v>1784</v>
      </c>
      <c r="SUB846" s="15" t="s">
        <v>1784</v>
      </c>
      <c r="SUC846" s="15" t="s">
        <v>1784</v>
      </c>
      <c r="SUD846" s="15" t="s">
        <v>1784</v>
      </c>
      <c r="SUE846" s="15" t="s">
        <v>1784</v>
      </c>
      <c r="SUF846" s="15" t="s">
        <v>1784</v>
      </c>
      <c r="SUG846" s="15" t="s">
        <v>1784</v>
      </c>
      <c r="SUH846" s="15" t="s">
        <v>1784</v>
      </c>
      <c r="SUI846" s="15" t="s">
        <v>1784</v>
      </c>
      <c r="SUJ846" s="15" t="s">
        <v>1784</v>
      </c>
      <c r="SUK846" s="15" t="s">
        <v>1784</v>
      </c>
      <c r="SUL846" s="15" t="s">
        <v>1784</v>
      </c>
      <c r="SUM846" s="15" t="s">
        <v>1784</v>
      </c>
      <c r="SUN846" s="15" t="s">
        <v>1784</v>
      </c>
      <c r="SUO846" s="15" t="s">
        <v>1784</v>
      </c>
      <c r="SUP846" s="15" t="s">
        <v>1784</v>
      </c>
      <c r="SUQ846" s="15" t="s">
        <v>1784</v>
      </c>
      <c r="SUR846" s="15" t="s">
        <v>1784</v>
      </c>
      <c r="SUS846" s="15" t="s">
        <v>1784</v>
      </c>
      <c r="SUT846" s="15" t="s">
        <v>1784</v>
      </c>
      <c r="SUU846" s="15" t="s">
        <v>1784</v>
      </c>
      <c r="SUV846" s="15" t="s">
        <v>1784</v>
      </c>
      <c r="SUW846" s="15" t="s">
        <v>1784</v>
      </c>
      <c r="SUX846" s="15" t="s">
        <v>1784</v>
      </c>
      <c r="SUY846" s="15" t="s">
        <v>1784</v>
      </c>
      <c r="SUZ846" s="15" t="s">
        <v>1784</v>
      </c>
      <c r="SVA846" s="15" t="s">
        <v>1784</v>
      </c>
      <c r="SVB846" s="15" t="s">
        <v>1784</v>
      </c>
      <c r="SVC846" s="15" t="s">
        <v>1784</v>
      </c>
      <c r="SVD846" s="15" t="s">
        <v>1784</v>
      </c>
      <c r="SVE846" s="15" t="s">
        <v>1784</v>
      </c>
      <c r="SVF846" s="15" t="s">
        <v>1784</v>
      </c>
      <c r="SVG846" s="15" t="s">
        <v>1784</v>
      </c>
      <c r="SVH846" s="15" t="s">
        <v>1784</v>
      </c>
      <c r="SVI846" s="15" t="s">
        <v>1784</v>
      </c>
      <c r="SVJ846" s="15" t="s">
        <v>1784</v>
      </c>
      <c r="SVK846" s="15" t="s">
        <v>1784</v>
      </c>
      <c r="SVL846" s="15" t="s">
        <v>1784</v>
      </c>
      <c r="SVM846" s="15" t="s">
        <v>1784</v>
      </c>
      <c r="SVN846" s="15" t="s">
        <v>1784</v>
      </c>
      <c r="SVO846" s="15" t="s">
        <v>1784</v>
      </c>
      <c r="SVP846" s="15" t="s">
        <v>1784</v>
      </c>
      <c r="SVQ846" s="15" t="s">
        <v>1784</v>
      </c>
      <c r="SVR846" s="15" t="s">
        <v>1784</v>
      </c>
      <c r="SVS846" s="15" t="s">
        <v>1784</v>
      </c>
      <c r="SVT846" s="15" t="s">
        <v>1784</v>
      </c>
      <c r="SVU846" s="15" t="s">
        <v>1784</v>
      </c>
      <c r="SVV846" s="15" t="s">
        <v>1784</v>
      </c>
      <c r="SVW846" s="15" t="s">
        <v>1784</v>
      </c>
      <c r="SVX846" s="15" t="s">
        <v>1784</v>
      </c>
      <c r="SVY846" s="15" t="s">
        <v>1784</v>
      </c>
      <c r="SVZ846" s="15" t="s">
        <v>1784</v>
      </c>
      <c r="SWA846" s="15" t="s">
        <v>1784</v>
      </c>
      <c r="SWB846" s="15" t="s">
        <v>1784</v>
      </c>
      <c r="SWC846" s="15" t="s">
        <v>1784</v>
      </c>
      <c r="SWD846" s="15" t="s">
        <v>1784</v>
      </c>
      <c r="SWE846" s="15" t="s">
        <v>1784</v>
      </c>
      <c r="SWF846" s="15" t="s">
        <v>1784</v>
      </c>
      <c r="SWG846" s="15" t="s">
        <v>1784</v>
      </c>
      <c r="SWH846" s="15" t="s">
        <v>1784</v>
      </c>
      <c r="SWI846" s="15" t="s">
        <v>1784</v>
      </c>
      <c r="SWJ846" s="15" t="s">
        <v>1784</v>
      </c>
      <c r="SWK846" s="15" t="s">
        <v>1784</v>
      </c>
      <c r="SWL846" s="15" t="s">
        <v>1784</v>
      </c>
      <c r="SWM846" s="15" t="s">
        <v>1784</v>
      </c>
      <c r="SWN846" s="15" t="s">
        <v>1784</v>
      </c>
      <c r="SWO846" s="15" t="s">
        <v>1784</v>
      </c>
      <c r="SWP846" s="15" t="s">
        <v>1784</v>
      </c>
      <c r="SWQ846" s="15" t="s">
        <v>1784</v>
      </c>
      <c r="SWR846" s="15" t="s">
        <v>1784</v>
      </c>
      <c r="SWS846" s="15" t="s">
        <v>1784</v>
      </c>
      <c r="SWT846" s="15" t="s">
        <v>1784</v>
      </c>
      <c r="SWU846" s="15" t="s">
        <v>1784</v>
      </c>
      <c r="SWV846" s="15" t="s">
        <v>1784</v>
      </c>
      <c r="SWW846" s="15" t="s">
        <v>1784</v>
      </c>
      <c r="SWX846" s="15" t="s">
        <v>1784</v>
      </c>
      <c r="SWY846" s="15" t="s">
        <v>1784</v>
      </c>
      <c r="SWZ846" s="15" t="s">
        <v>1784</v>
      </c>
      <c r="SXA846" s="15" t="s">
        <v>1784</v>
      </c>
      <c r="SXB846" s="15" t="s">
        <v>1784</v>
      </c>
      <c r="SXC846" s="15" t="s">
        <v>1784</v>
      </c>
      <c r="SXD846" s="15" t="s">
        <v>1784</v>
      </c>
      <c r="SXE846" s="15" t="s">
        <v>1784</v>
      </c>
      <c r="SXF846" s="15" t="s">
        <v>1784</v>
      </c>
      <c r="SXG846" s="15" t="s">
        <v>1784</v>
      </c>
      <c r="SXH846" s="15" t="s">
        <v>1784</v>
      </c>
      <c r="SXI846" s="15" t="s">
        <v>1784</v>
      </c>
      <c r="SXJ846" s="15" t="s">
        <v>1784</v>
      </c>
      <c r="SXK846" s="15" t="s">
        <v>1784</v>
      </c>
      <c r="SXL846" s="15" t="s">
        <v>1784</v>
      </c>
      <c r="SXM846" s="15" t="s">
        <v>1784</v>
      </c>
      <c r="SXN846" s="15" t="s">
        <v>1784</v>
      </c>
      <c r="SXO846" s="15" t="s">
        <v>1784</v>
      </c>
      <c r="SXP846" s="15" t="s">
        <v>1784</v>
      </c>
      <c r="SXQ846" s="15" t="s">
        <v>1784</v>
      </c>
      <c r="SXR846" s="15" t="s">
        <v>1784</v>
      </c>
      <c r="SXS846" s="15" t="s">
        <v>1784</v>
      </c>
      <c r="SXT846" s="15" t="s">
        <v>1784</v>
      </c>
      <c r="SXU846" s="15" t="s">
        <v>1784</v>
      </c>
      <c r="SXV846" s="15" t="s">
        <v>1784</v>
      </c>
      <c r="SXW846" s="15" t="s">
        <v>1784</v>
      </c>
      <c r="SXX846" s="15" t="s">
        <v>1784</v>
      </c>
      <c r="SXY846" s="15" t="s">
        <v>1784</v>
      </c>
      <c r="SXZ846" s="15" t="s">
        <v>1784</v>
      </c>
      <c r="SYA846" s="15" t="s">
        <v>1784</v>
      </c>
      <c r="SYB846" s="15" t="s">
        <v>1784</v>
      </c>
      <c r="SYC846" s="15" t="s">
        <v>1784</v>
      </c>
      <c r="SYD846" s="15" t="s">
        <v>1784</v>
      </c>
      <c r="SYE846" s="15" t="s">
        <v>1784</v>
      </c>
      <c r="SYF846" s="15" t="s">
        <v>1784</v>
      </c>
      <c r="SYG846" s="15" t="s">
        <v>1784</v>
      </c>
      <c r="SYH846" s="15" t="s">
        <v>1784</v>
      </c>
      <c r="SYI846" s="15" t="s">
        <v>1784</v>
      </c>
      <c r="SYJ846" s="15" t="s">
        <v>1784</v>
      </c>
      <c r="SYK846" s="15" t="s">
        <v>1784</v>
      </c>
      <c r="SYL846" s="15" t="s">
        <v>1784</v>
      </c>
      <c r="SYM846" s="15" t="s">
        <v>1784</v>
      </c>
      <c r="SYN846" s="15" t="s">
        <v>1784</v>
      </c>
      <c r="SYO846" s="15" t="s">
        <v>1784</v>
      </c>
      <c r="SYP846" s="15" t="s">
        <v>1784</v>
      </c>
      <c r="SYQ846" s="15" t="s">
        <v>1784</v>
      </c>
      <c r="SYR846" s="15" t="s">
        <v>1784</v>
      </c>
      <c r="SYS846" s="15" t="s">
        <v>1784</v>
      </c>
      <c r="SYT846" s="15" t="s">
        <v>1784</v>
      </c>
      <c r="SYU846" s="15" t="s">
        <v>1784</v>
      </c>
      <c r="SYV846" s="15" t="s">
        <v>1784</v>
      </c>
      <c r="SYW846" s="15" t="s">
        <v>1784</v>
      </c>
      <c r="SYX846" s="15" t="s">
        <v>1784</v>
      </c>
      <c r="SYY846" s="15" t="s">
        <v>1784</v>
      </c>
      <c r="SYZ846" s="15" t="s">
        <v>1784</v>
      </c>
      <c r="SZA846" s="15" t="s">
        <v>1784</v>
      </c>
      <c r="SZB846" s="15" t="s">
        <v>1784</v>
      </c>
      <c r="SZC846" s="15" t="s">
        <v>1784</v>
      </c>
      <c r="SZD846" s="15" t="s">
        <v>1784</v>
      </c>
      <c r="SZE846" s="15" t="s">
        <v>1784</v>
      </c>
      <c r="SZF846" s="15" t="s">
        <v>1784</v>
      </c>
      <c r="SZG846" s="15" t="s">
        <v>1784</v>
      </c>
      <c r="SZH846" s="15" t="s">
        <v>1784</v>
      </c>
      <c r="SZI846" s="15" t="s">
        <v>1784</v>
      </c>
      <c r="SZJ846" s="15" t="s">
        <v>1784</v>
      </c>
      <c r="SZK846" s="15" t="s">
        <v>1784</v>
      </c>
      <c r="SZL846" s="15" t="s">
        <v>1784</v>
      </c>
      <c r="SZM846" s="15" t="s">
        <v>1784</v>
      </c>
      <c r="SZN846" s="15" t="s">
        <v>1784</v>
      </c>
      <c r="SZO846" s="15" t="s">
        <v>1784</v>
      </c>
      <c r="SZP846" s="15" t="s">
        <v>1784</v>
      </c>
      <c r="SZQ846" s="15" t="s">
        <v>1784</v>
      </c>
      <c r="SZR846" s="15" t="s">
        <v>1784</v>
      </c>
      <c r="SZS846" s="15" t="s">
        <v>1784</v>
      </c>
      <c r="SZT846" s="15" t="s">
        <v>1784</v>
      </c>
      <c r="SZU846" s="15" t="s">
        <v>1784</v>
      </c>
      <c r="SZV846" s="15" t="s">
        <v>1784</v>
      </c>
      <c r="SZW846" s="15" t="s">
        <v>1784</v>
      </c>
      <c r="SZX846" s="15" t="s">
        <v>1784</v>
      </c>
      <c r="SZY846" s="15" t="s">
        <v>1784</v>
      </c>
      <c r="SZZ846" s="15" t="s">
        <v>1784</v>
      </c>
      <c r="TAA846" s="15" t="s">
        <v>1784</v>
      </c>
      <c r="TAB846" s="15" t="s">
        <v>1784</v>
      </c>
      <c r="TAC846" s="15" t="s">
        <v>1784</v>
      </c>
      <c r="TAD846" s="15" t="s">
        <v>1784</v>
      </c>
      <c r="TAE846" s="15" t="s">
        <v>1784</v>
      </c>
      <c r="TAF846" s="15" t="s">
        <v>1784</v>
      </c>
      <c r="TAG846" s="15" t="s">
        <v>1784</v>
      </c>
      <c r="TAH846" s="15" t="s">
        <v>1784</v>
      </c>
      <c r="TAI846" s="15" t="s">
        <v>1784</v>
      </c>
      <c r="TAJ846" s="15" t="s">
        <v>1784</v>
      </c>
      <c r="TAK846" s="15" t="s">
        <v>1784</v>
      </c>
      <c r="TAL846" s="15" t="s">
        <v>1784</v>
      </c>
      <c r="TAM846" s="15" t="s">
        <v>1784</v>
      </c>
      <c r="TAN846" s="15" t="s">
        <v>1784</v>
      </c>
      <c r="TAO846" s="15" t="s">
        <v>1784</v>
      </c>
      <c r="TAP846" s="15" t="s">
        <v>1784</v>
      </c>
      <c r="TAQ846" s="15" t="s">
        <v>1784</v>
      </c>
      <c r="TAR846" s="15" t="s">
        <v>1784</v>
      </c>
      <c r="TAS846" s="15" t="s">
        <v>1784</v>
      </c>
      <c r="TAT846" s="15" t="s">
        <v>1784</v>
      </c>
      <c r="TAU846" s="15" t="s">
        <v>1784</v>
      </c>
      <c r="TAV846" s="15" t="s">
        <v>1784</v>
      </c>
      <c r="TAW846" s="15" t="s">
        <v>1784</v>
      </c>
      <c r="TAX846" s="15" t="s">
        <v>1784</v>
      </c>
      <c r="TAY846" s="15" t="s">
        <v>1784</v>
      </c>
      <c r="TAZ846" s="15" t="s">
        <v>1784</v>
      </c>
      <c r="TBA846" s="15" t="s">
        <v>1784</v>
      </c>
      <c r="TBB846" s="15" t="s">
        <v>1784</v>
      </c>
      <c r="TBC846" s="15" t="s">
        <v>1784</v>
      </c>
      <c r="TBD846" s="15" t="s">
        <v>1784</v>
      </c>
      <c r="TBE846" s="15" t="s">
        <v>1784</v>
      </c>
      <c r="TBF846" s="15" t="s">
        <v>1784</v>
      </c>
      <c r="TBG846" s="15" t="s">
        <v>1784</v>
      </c>
      <c r="TBH846" s="15" t="s">
        <v>1784</v>
      </c>
      <c r="TBI846" s="15" t="s">
        <v>1784</v>
      </c>
      <c r="TBJ846" s="15" t="s">
        <v>1784</v>
      </c>
      <c r="TBK846" s="15" t="s">
        <v>1784</v>
      </c>
      <c r="TBL846" s="15" t="s">
        <v>1784</v>
      </c>
      <c r="TBM846" s="15" t="s">
        <v>1784</v>
      </c>
      <c r="TBN846" s="15" t="s">
        <v>1784</v>
      </c>
      <c r="TBO846" s="15" t="s">
        <v>1784</v>
      </c>
      <c r="TBP846" s="15" t="s">
        <v>1784</v>
      </c>
      <c r="TBQ846" s="15" t="s">
        <v>1784</v>
      </c>
      <c r="TBR846" s="15" t="s">
        <v>1784</v>
      </c>
      <c r="TBS846" s="15" t="s">
        <v>1784</v>
      </c>
      <c r="TBT846" s="15" t="s">
        <v>1784</v>
      </c>
      <c r="TBU846" s="15" t="s">
        <v>1784</v>
      </c>
      <c r="TBV846" s="15" t="s">
        <v>1784</v>
      </c>
      <c r="TBW846" s="15" t="s">
        <v>1784</v>
      </c>
      <c r="TBX846" s="15" t="s">
        <v>1784</v>
      </c>
      <c r="TBY846" s="15" t="s">
        <v>1784</v>
      </c>
      <c r="TBZ846" s="15" t="s">
        <v>1784</v>
      </c>
      <c r="TCA846" s="15" t="s">
        <v>1784</v>
      </c>
      <c r="TCB846" s="15" t="s">
        <v>1784</v>
      </c>
      <c r="TCC846" s="15" t="s">
        <v>1784</v>
      </c>
      <c r="TCD846" s="15" t="s">
        <v>1784</v>
      </c>
      <c r="TCE846" s="15" t="s">
        <v>1784</v>
      </c>
      <c r="TCF846" s="15" t="s">
        <v>1784</v>
      </c>
      <c r="TCG846" s="15" t="s">
        <v>1784</v>
      </c>
      <c r="TCH846" s="15" t="s">
        <v>1784</v>
      </c>
      <c r="TCI846" s="15" t="s">
        <v>1784</v>
      </c>
      <c r="TCJ846" s="15" t="s">
        <v>1784</v>
      </c>
      <c r="TCK846" s="15" t="s">
        <v>1784</v>
      </c>
      <c r="TCL846" s="15" t="s">
        <v>1784</v>
      </c>
      <c r="TCM846" s="15" t="s">
        <v>1784</v>
      </c>
      <c r="TCN846" s="15" t="s">
        <v>1784</v>
      </c>
      <c r="TCO846" s="15" t="s">
        <v>1784</v>
      </c>
      <c r="TCP846" s="15" t="s">
        <v>1784</v>
      </c>
      <c r="TCQ846" s="15" t="s">
        <v>1784</v>
      </c>
      <c r="TCR846" s="15" t="s">
        <v>1784</v>
      </c>
      <c r="TCS846" s="15" t="s">
        <v>1784</v>
      </c>
      <c r="TCT846" s="15" t="s">
        <v>1784</v>
      </c>
      <c r="TCU846" s="15" t="s">
        <v>1784</v>
      </c>
      <c r="TCV846" s="15" t="s">
        <v>1784</v>
      </c>
      <c r="TCW846" s="15" t="s">
        <v>1784</v>
      </c>
      <c r="TCX846" s="15" t="s">
        <v>1784</v>
      </c>
      <c r="TCY846" s="15" t="s">
        <v>1784</v>
      </c>
      <c r="TCZ846" s="15" t="s">
        <v>1784</v>
      </c>
      <c r="TDA846" s="15" t="s">
        <v>1784</v>
      </c>
      <c r="TDB846" s="15" t="s">
        <v>1784</v>
      </c>
      <c r="TDC846" s="15" t="s">
        <v>1784</v>
      </c>
      <c r="TDD846" s="15" t="s">
        <v>1784</v>
      </c>
      <c r="TDE846" s="15" t="s">
        <v>1784</v>
      </c>
      <c r="TDF846" s="15" t="s">
        <v>1784</v>
      </c>
      <c r="TDG846" s="15" t="s">
        <v>1784</v>
      </c>
      <c r="TDH846" s="15" t="s">
        <v>1784</v>
      </c>
      <c r="TDI846" s="15" t="s">
        <v>1784</v>
      </c>
      <c r="TDJ846" s="15" t="s">
        <v>1784</v>
      </c>
      <c r="TDK846" s="15" t="s">
        <v>1784</v>
      </c>
      <c r="TDL846" s="15" t="s">
        <v>1784</v>
      </c>
      <c r="TDM846" s="15" t="s">
        <v>1784</v>
      </c>
      <c r="TDN846" s="15" t="s">
        <v>1784</v>
      </c>
      <c r="TDO846" s="15" t="s">
        <v>1784</v>
      </c>
      <c r="TDP846" s="15" t="s">
        <v>1784</v>
      </c>
      <c r="TDQ846" s="15" t="s">
        <v>1784</v>
      </c>
      <c r="TDR846" s="15" t="s">
        <v>1784</v>
      </c>
      <c r="TDS846" s="15" t="s">
        <v>1784</v>
      </c>
      <c r="TDT846" s="15" t="s">
        <v>1784</v>
      </c>
      <c r="TDU846" s="15" t="s">
        <v>1784</v>
      </c>
      <c r="TDV846" s="15" t="s">
        <v>1784</v>
      </c>
      <c r="TDW846" s="15" t="s">
        <v>1784</v>
      </c>
      <c r="TDX846" s="15" t="s">
        <v>1784</v>
      </c>
      <c r="TDY846" s="15" t="s">
        <v>1784</v>
      </c>
      <c r="TDZ846" s="15" t="s">
        <v>1784</v>
      </c>
      <c r="TEA846" s="15" t="s">
        <v>1784</v>
      </c>
      <c r="TEB846" s="15" t="s">
        <v>1784</v>
      </c>
      <c r="TEC846" s="15" t="s">
        <v>1784</v>
      </c>
      <c r="TED846" s="15" t="s">
        <v>1784</v>
      </c>
      <c r="TEE846" s="15" t="s">
        <v>1784</v>
      </c>
      <c r="TEF846" s="15" t="s">
        <v>1784</v>
      </c>
      <c r="TEG846" s="15" t="s">
        <v>1784</v>
      </c>
      <c r="TEH846" s="15" t="s">
        <v>1784</v>
      </c>
      <c r="TEI846" s="15" t="s">
        <v>1784</v>
      </c>
      <c r="TEJ846" s="15" t="s">
        <v>1784</v>
      </c>
      <c r="TEK846" s="15" t="s">
        <v>1784</v>
      </c>
      <c r="TEL846" s="15" t="s">
        <v>1784</v>
      </c>
      <c r="TEM846" s="15" t="s">
        <v>1784</v>
      </c>
      <c r="TEN846" s="15" t="s">
        <v>1784</v>
      </c>
      <c r="TEO846" s="15" t="s">
        <v>1784</v>
      </c>
      <c r="TEP846" s="15" t="s">
        <v>1784</v>
      </c>
      <c r="TEQ846" s="15" t="s">
        <v>1784</v>
      </c>
      <c r="TER846" s="15" t="s">
        <v>1784</v>
      </c>
      <c r="TES846" s="15" t="s">
        <v>1784</v>
      </c>
      <c r="TET846" s="15" t="s">
        <v>1784</v>
      </c>
      <c r="TEU846" s="15" t="s">
        <v>1784</v>
      </c>
      <c r="TEV846" s="15" t="s">
        <v>1784</v>
      </c>
      <c r="TEW846" s="15" t="s">
        <v>1784</v>
      </c>
      <c r="TEX846" s="15" t="s">
        <v>1784</v>
      </c>
      <c r="TEY846" s="15" t="s">
        <v>1784</v>
      </c>
      <c r="TEZ846" s="15" t="s">
        <v>1784</v>
      </c>
      <c r="TFA846" s="15" t="s">
        <v>1784</v>
      </c>
      <c r="TFB846" s="15" t="s">
        <v>1784</v>
      </c>
      <c r="TFC846" s="15" t="s">
        <v>1784</v>
      </c>
      <c r="TFD846" s="15" t="s">
        <v>1784</v>
      </c>
      <c r="TFE846" s="15" t="s">
        <v>1784</v>
      </c>
      <c r="TFF846" s="15" t="s">
        <v>1784</v>
      </c>
      <c r="TFG846" s="15" t="s">
        <v>1784</v>
      </c>
      <c r="TFH846" s="15" t="s">
        <v>1784</v>
      </c>
      <c r="TFI846" s="15" t="s">
        <v>1784</v>
      </c>
      <c r="TFJ846" s="15" t="s">
        <v>1784</v>
      </c>
      <c r="TFK846" s="15" t="s">
        <v>1784</v>
      </c>
      <c r="TFL846" s="15" t="s">
        <v>1784</v>
      </c>
      <c r="TFM846" s="15" t="s">
        <v>1784</v>
      </c>
      <c r="TFN846" s="15" t="s">
        <v>1784</v>
      </c>
      <c r="TFO846" s="15" t="s">
        <v>1784</v>
      </c>
      <c r="TFP846" s="15" t="s">
        <v>1784</v>
      </c>
      <c r="TFQ846" s="15" t="s">
        <v>1784</v>
      </c>
      <c r="TFR846" s="15" t="s">
        <v>1784</v>
      </c>
      <c r="TFS846" s="15" t="s">
        <v>1784</v>
      </c>
      <c r="TFT846" s="15" t="s">
        <v>1784</v>
      </c>
      <c r="TFU846" s="15" t="s">
        <v>1784</v>
      </c>
      <c r="TFV846" s="15" t="s">
        <v>1784</v>
      </c>
      <c r="TFW846" s="15" t="s">
        <v>1784</v>
      </c>
      <c r="TFX846" s="15" t="s">
        <v>1784</v>
      </c>
      <c r="TFY846" s="15" t="s">
        <v>1784</v>
      </c>
      <c r="TFZ846" s="15" t="s">
        <v>1784</v>
      </c>
      <c r="TGA846" s="15" t="s">
        <v>1784</v>
      </c>
      <c r="TGB846" s="15" t="s">
        <v>1784</v>
      </c>
      <c r="TGC846" s="15" t="s">
        <v>1784</v>
      </c>
      <c r="TGD846" s="15" t="s">
        <v>1784</v>
      </c>
      <c r="TGE846" s="15" t="s">
        <v>1784</v>
      </c>
      <c r="TGF846" s="15" t="s">
        <v>1784</v>
      </c>
      <c r="TGG846" s="15" t="s">
        <v>1784</v>
      </c>
      <c r="TGH846" s="15" t="s">
        <v>1784</v>
      </c>
      <c r="TGI846" s="15" t="s">
        <v>1784</v>
      </c>
      <c r="TGJ846" s="15" t="s">
        <v>1784</v>
      </c>
      <c r="TGK846" s="15" t="s">
        <v>1784</v>
      </c>
      <c r="TGL846" s="15" t="s">
        <v>1784</v>
      </c>
      <c r="TGM846" s="15" t="s">
        <v>1784</v>
      </c>
      <c r="TGN846" s="15" t="s">
        <v>1784</v>
      </c>
      <c r="TGO846" s="15" t="s">
        <v>1784</v>
      </c>
      <c r="TGP846" s="15" t="s">
        <v>1784</v>
      </c>
      <c r="TGQ846" s="15" t="s">
        <v>1784</v>
      </c>
      <c r="TGR846" s="15" t="s">
        <v>1784</v>
      </c>
      <c r="TGS846" s="15" t="s">
        <v>1784</v>
      </c>
      <c r="TGT846" s="15" t="s">
        <v>1784</v>
      </c>
      <c r="TGU846" s="15" t="s">
        <v>1784</v>
      </c>
      <c r="TGV846" s="15" t="s">
        <v>1784</v>
      </c>
      <c r="TGW846" s="15" t="s">
        <v>1784</v>
      </c>
      <c r="TGX846" s="15" t="s">
        <v>1784</v>
      </c>
      <c r="TGY846" s="15" t="s">
        <v>1784</v>
      </c>
      <c r="TGZ846" s="15" t="s">
        <v>1784</v>
      </c>
      <c r="THA846" s="15" t="s">
        <v>1784</v>
      </c>
      <c r="THB846" s="15" t="s">
        <v>1784</v>
      </c>
      <c r="THC846" s="15" t="s">
        <v>1784</v>
      </c>
      <c r="THD846" s="15" t="s">
        <v>1784</v>
      </c>
      <c r="THE846" s="15" t="s">
        <v>1784</v>
      </c>
      <c r="THF846" s="15" t="s">
        <v>1784</v>
      </c>
      <c r="THG846" s="15" t="s">
        <v>1784</v>
      </c>
      <c r="THH846" s="15" t="s">
        <v>1784</v>
      </c>
      <c r="THI846" s="15" t="s">
        <v>1784</v>
      </c>
      <c r="THJ846" s="15" t="s">
        <v>1784</v>
      </c>
      <c r="THK846" s="15" t="s">
        <v>1784</v>
      </c>
      <c r="THL846" s="15" t="s">
        <v>1784</v>
      </c>
      <c r="THM846" s="15" t="s">
        <v>1784</v>
      </c>
      <c r="THN846" s="15" t="s">
        <v>1784</v>
      </c>
      <c r="THO846" s="15" t="s">
        <v>1784</v>
      </c>
      <c r="THP846" s="15" t="s">
        <v>1784</v>
      </c>
      <c r="THQ846" s="15" t="s">
        <v>1784</v>
      </c>
      <c r="THR846" s="15" t="s">
        <v>1784</v>
      </c>
      <c r="THS846" s="15" t="s">
        <v>1784</v>
      </c>
      <c r="THT846" s="15" t="s">
        <v>1784</v>
      </c>
      <c r="THU846" s="15" t="s">
        <v>1784</v>
      </c>
      <c r="THV846" s="15" t="s">
        <v>1784</v>
      </c>
      <c r="THW846" s="15" t="s">
        <v>1784</v>
      </c>
      <c r="THX846" s="15" t="s">
        <v>1784</v>
      </c>
      <c r="THY846" s="15" t="s">
        <v>1784</v>
      </c>
      <c r="THZ846" s="15" t="s">
        <v>1784</v>
      </c>
      <c r="TIA846" s="15" t="s">
        <v>1784</v>
      </c>
      <c r="TIB846" s="15" t="s">
        <v>1784</v>
      </c>
      <c r="TIC846" s="15" t="s">
        <v>1784</v>
      </c>
      <c r="TID846" s="15" t="s">
        <v>1784</v>
      </c>
      <c r="TIE846" s="15" t="s">
        <v>1784</v>
      </c>
      <c r="TIF846" s="15" t="s">
        <v>1784</v>
      </c>
      <c r="TIG846" s="15" t="s">
        <v>1784</v>
      </c>
      <c r="TIH846" s="15" t="s">
        <v>1784</v>
      </c>
      <c r="TII846" s="15" t="s">
        <v>1784</v>
      </c>
      <c r="TIJ846" s="15" t="s">
        <v>1784</v>
      </c>
      <c r="TIK846" s="15" t="s">
        <v>1784</v>
      </c>
      <c r="TIL846" s="15" t="s">
        <v>1784</v>
      </c>
      <c r="TIM846" s="15" t="s">
        <v>1784</v>
      </c>
      <c r="TIN846" s="15" t="s">
        <v>1784</v>
      </c>
      <c r="TIO846" s="15" t="s">
        <v>1784</v>
      </c>
      <c r="TIP846" s="15" t="s">
        <v>1784</v>
      </c>
      <c r="TIQ846" s="15" t="s">
        <v>1784</v>
      </c>
      <c r="TIR846" s="15" t="s">
        <v>1784</v>
      </c>
      <c r="TIS846" s="15" t="s">
        <v>1784</v>
      </c>
      <c r="TIT846" s="15" t="s">
        <v>1784</v>
      </c>
      <c r="TIU846" s="15" t="s">
        <v>1784</v>
      </c>
      <c r="TIV846" s="15" t="s">
        <v>1784</v>
      </c>
      <c r="TIW846" s="15" t="s">
        <v>1784</v>
      </c>
      <c r="TIX846" s="15" t="s">
        <v>1784</v>
      </c>
      <c r="TIY846" s="15" t="s">
        <v>1784</v>
      </c>
      <c r="TIZ846" s="15" t="s">
        <v>1784</v>
      </c>
      <c r="TJA846" s="15" t="s">
        <v>1784</v>
      </c>
      <c r="TJB846" s="15" t="s">
        <v>1784</v>
      </c>
      <c r="TJC846" s="15" t="s">
        <v>1784</v>
      </c>
      <c r="TJD846" s="15" t="s">
        <v>1784</v>
      </c>
      <c r="TJE846" s="15" t="s">
        <v>1784</v>
      </c>
      <c r="TJF846" s="15" t="s">
        <v>1784</v>
      </c>
      <c r="TJG846" s="15" t="s">
        <v>1784</v>
      </c>
      <c r="TJH846" s="15" t="s">
        <v>1784</v>
      </c>
      <c r="TJI846" s="15" t="s">
        <v>1784</v>
      </c>
      <c r="TJJ846" s="15" t="s">
        <v>1784</v>
      </c>
      <c r="TJK846" s="15" t="s">
        <v>1784</v>
      </c>
      <c r="TJL846" s="15" t="s">
        <v>1784</v>
      </c>
      <c r="TJM846" s="15" t="s">
        <v>1784</v>
      </c>
      <c r="TJN846" s="15" t="s">
        <v>1784</v>
      </c>
      <c r="TJO846" s="15" t="s">
        <v>1784</v>
      </c>
      <c r="TJP846" s="15" t="s">
        <v>1784</v>
      </c>
      <c r="TJQ846" s="15" t="s">
        <v>1784</v>
      </c>
      <c r="TJR846" s="15" t="s">
        <v>1784</v>
      </c>
      <c r="TJS846" s="15" t="s">
        <v>1784</v>
      </c>
      <c r="TJT846" s="15" t="s">
        <v>1784</v>
      </c>
      <c r="TJU846" s="15" t="s">
        <v>1784</v>
      </c>
      <c r="TJV846" s="15" t="s">
        <v>1784</v>
      </c>
      <c r="TJW846" s="15" t="s">
        <v>1784</v>
      </c>
      <c r="TJX846" s="15" t="s">
        <v>1784</v>
      </c>
      <c r="TJY846" s="15" t="s">
        <v>1784</v>
      </c>
      <c r="TJZ846" s="15" t="s">
        <v>1784</v>
      </c>
      <c r="TKA846" s="15" t="s">
        <v>1784</v>
      </c>
      <c r="TKB846" s="15" t="s">
        <v>1784</v>
      </c>
      <c r="TKC846" s="15" t="s">
        <v>1784</v>
      </c>
      <c r="TKD846" s="15" t="s">
        <v>1784</v>
      </c>
      <c r="TKE846" s="15" t="s">
        <v>1784</v>
      </c>
      <c r="TKF846" s="15" t="s">
        <v>1784</v>
      </c>
      <c r="TKG846" s="15" t="s">
        <v>1784</v>
      </c>
      <c r="TKH846" s="15" t="s">
        <v>1784</v>
      </c>
      <c r="TKI846" s="15" t="s">
        <v>1784</v>
      </c>
      <c r="TKJ846" s="15" t="s">
        <v>1784</v>
      </c>
      <c r="TKK846" s="15" t="s">
        <v>1784</v>
      </c>
      <c r="TKL846" s="15" t="s">
        <v>1784</v>
      </c>
      <c r="TKM846" s="15" t="s">
        <v>1784</v>
      </c>
      <c r="TKN846" s="15" t="s">
        <v>1784</v>
      </c>
      <c r="TKO846" s="15" t="s">
        <v>1784</v>
      </c>
      <c r="TKP846" s="15" t="s">
        <v>1784</v>
      </c>
      <c r="TKQ846" s="15" t="s">
        <v>1784</v>
      </c>
      <c r="TKR846" s="15" t="s">
        <v>1784</v>
      </c>
      <c r="TKS846" s="15" t="s">
        <v>1784</v>
      </c>
      <c r="TKT846" s="15" t="s">
        <v>1784</v>
      </c>
      <c r="TKU846" s="15" t="s">
        <v>1784</v>
      </c>
      <c r="TKV846" s="15" t="s">
        <v>1784</v>
      </c>
      <c r="TKW846" s="15" t="s">
        <v>1784</v>
      </c>
      <c r="TKX846" s="15" t="s">
        <v>1784</v>
      </c>
      <c r="TKY846" s="15" t="s">
        <v>1784</v>
      </c>
      <c r="TKZ846" s="15" t="s">
        <v>1784</v>
      </c>
      <c r="TLA846" s="15" t="s">
        <v>1784</v>
      </c>
      <c r="TLB846" s="15" t="s">
        <v>1784</v>
      </c>
      <c r="TLC846" s="15" t="s">
        <v>1784</v>
      </c>
      <c r="TLD846" s="15" t="s">
        <v>1784</v>
      </c>
      <c r="TLE846" s="15" t="s">
        <v>1784</v>
      </c>
      <c r="TLF846" s="15" t="s">
        <v>1784</v>
      </c>
      <c r="TLG846" s="15" t="s">
        <v>1784</v>
      </c>
      <c r="TLH846" s="15" t="s">
        <v>1784</v>
      </c>
      <c r="TLI846" s="15" t="s">
        <v>1784</v>
      </c>
      <c r="TLJ846" s="15" t="s">
        <v>1784</v>
      </c>
      <c r="TLK846" s="15" t="s">
        <v>1784</v>
      </c>
      <c r="TLL846" s="15" t="s">
        <v>1784</v>
      </c>
      <c r="TLM846" s="15" t="s">
        <v>1784</v>
      </c>
      <c r="TLN846" s="15" t="s">
        <v>1784</v>
      </c>
      <c r="TLO846" s="15" t="s">
        <v>1784</v>
      </c>
      <c r="TLP846" s="15" t="s">
        <v>1784</v>
      </c>
      <c r="TLQ846" s="15" t="s">
        <v>1784</v>
      </c>
      <c r="TLR846" s="15" t="s">
        <v>1784</v>
      </c>
      <c r="TLS846" s="15" t="s">
        <v>1784</v>
      </c>
      <c r="TLT846" s="15" t="s">
        <v>1784</v>
      </c>
      <c r="TLU846" s="15" t="s">
        <v>1784</v>
      </c>
      <c r="TLV846" s="15" t="s">
        <v>1784</v>
      </c>
      <c r="TLW846" s="15" t="s">
        <v>1784</v>
      </c>
      <c r="TLX846" s="15" t="s">
        <v>1784</v>
      </c>
      <c r="TLY846" s="15" t="s">
        <v>1784</v>
      </c>
      <c r="TLZ846" s="15" t="s">
        <v>1784</v>
      </c>
      <c r="TMA846" s="15" t="s">
        <v>1784</v>
      </c>
      <c r="TMB846" s="15" t="s">
        <v>1784</v>
      </c>
      <c r="TMC846" s="15" t="s">
        <v>1784</v>
      </c>
      <c r="TMD846" s="15" t="s">
        <v>1784</v>
      </c>
      <c r="TME846" s="15" t="s">
        <v>1784</v>
      </c>
      <c r="TMF846" s="15" t="s">
        <v>1784</v>
      </c>
      <c r="TMG846" s="15" t="s">
        <v>1784</v>
      </c>
      <c r="TMH846" s="15" t="s">
        <v>1784</v>
      </c>
      <c r="TMI846" s="15" t="s">
        <v>1784</v>
      </c>
      <c r="TMJ846" s="15" t="s">
        <v>1784</v>
      </c>
      <c r="TMK846" s="15" t="s">
        <v>1784</v>
      </c>
      <c r="TML846" s="15" t="s">
        <v>1784</v>
      </c>
      <c r="TMM846" s="15" t="s">
        <v>1784</v>
      </c>
      <c r="TMN846" s="15" t="s">
        <v>1784</v>
      </c>
      <c r="TMO846" s="15" t="s">
        <v>1784</v>
      </c>
      <c r="TMP846" s="15" t="s">
        <v>1784</v>
      </c>
      <c r="TMQ846" s="15" t="s">
        <v>1784</v>
      </c>
      <c r="TMR846" s="15" t="s">
        <v>1784</v>
      </c>
      <c r="TMS846" s="15" t="s">
        <v>1784</v>
      </c>
      <c r="TMT846" s="15" t="s">
        <v>1784</v>
      </c>
      <c r="TMU846" s="15" t="s">
        <v>1784</v>
      </c>
      <c r="TMV846" s="15" t="s">
        <v>1784</v>
      </c>
      <c r="TMW846" s="15" t="s">
        <v>1784</v>
      </c>
      <c r="TMX846" s="15" t="s">
        <v>1784</v>
      </c>
      <c r="TMY846" s="15" t="s">
        <v>1784</v>
      </c>
      <c r="TMZ846" s="15" t="s">
        <v>1784</v>
      </c>
      <c r="TNA846" s="15" t="s">
        <v>1784</v>
      </c>
      <c r="TNB846" s="15" t="s">
        <v>1784</v>
      </c>
      <c r="TNC846" s="15" t="s">
        <v>1784</v>
      </c>
      <c r="TND846" s="15" t="s">
        <v>1784</v>
      </c>
      <c r="TNE846" s="15" t="s">
        <v>1784</v>
      </c>
      <c r="TNF846" s="15" t="s">
        <v>1784</v>
      </c>
      <c r="TNG846" s="15" t="s">
        <v>1784</v>
      </c>
      <c r="TNH846" s="15" t="s">
        <v>1784</v>
      </c>
      <c r="TNI846" s="15" t="s">
        <v>1784</v>
      </c>
      <c r="TNJ846" s="15" t="s">
        <v>1784</v>
      </c>
      <c r="TNK846" s="15" t="s">
        <v>1784</v>
      </c>
      <c r="TNL846" s="15" t="s">
        <v>1784</v>
      </c>
      <c r="TNM846" s="15" t="s">
        <v>1784</v>
      </c>
      <c r="TNN846" s="15" t="s">
        <v>1784</v>
      </c>
      <c r="TNO846" s="15" t="s">
        <v>1784</v>
      </c>
      <c r="TNP846" s="15" t="s">
        <v>1784</v>
      </c>
      <c r="TNQ846" s="15" t="s">
        <v>1784</v>
      </c>
      <c r="TNR846" s="15" t="s">
        <v>1784</v>
      </c>
      <c r="TNS846" s="15" t="s">
        <v>1784</v>
      </c>
      <c r="TNT846" s="15" t="s">
        <v>1784</v>
      </c>
      <c r="TNU846" s="15" t="s">
        <v>1784</v>
      </c>
      <c r="TNV846" s="15" t="s">
        <v>1784</v>
      </c>
      <c r="TNW846" s="15" t="s">
        <v>1784</v>
      </c>
      <c r="TNX846" s="15" t="s">
        <v>1784</v>
      </c>
      <c r="TNY846" s="15" t="s">
        <v>1784</v>
      </c>
      <c r="TNZ846" s="15" t="s">
        <v>1784</v>
      </c>
      <c r="TOA846" s="15" t="s">
        <v>1784</v>
      </c>
      <c r="TOB846" s="15" t="s">
        <v>1784</v>
      </c>
      <c r="TOC846" s="15" t="s">
        <v>1784</v>
      </c>
      <c r="TOD846" s="15" t="s">
        <v>1784</v>
      </c>
      <c r="TOE846" s="15" t="s">
        <v>1784</v>
      </c>
      <c r="TOF846" s="15" t="s">
        <v>1784</v>
      </c>
      <c r="TOG846" s="15" t="s">
        <v>1784</v>
      </c>
      <c r="TOH846" s="15" t="s">
        <v>1784</v>
      </c>
      <c r="TOI846" s="15" t="s">
        <v>1784</v>
      </c>
      <c r="TOJ846" s="15" t="s">
        <v>1784</v>
      </c>
      <c r="TOK846" s="15" t="s">
        <v>1784</v>
      </c>
      <c r="TOL846" s="15" t="s">
        <v>1784</v>
      </c>
      <c r="TOM846" s="15" t="s">
        <v>1784</v>
      </c>
      <c r="TON846" s="15" t="s">
        <v>1784</v>
      </c>
      <c r="TOO846" s="15" t="s">
        <v>1784</v>
      </c>
      <c r="TOP846" s="15" t="s">
        <v>1784</v>
      </c>
      <c r="TOQ846" s="15" t="s">
        <v>1784</v>
      </c>
      <c r="TOR846" s="15" t="s">
        <v>1784</v>
      </c>
      <c r="TOS846" s="15" t="s">
        <v>1784</v>
      </c>
      <c r="TOT846" s="15" t="s">
        <v>1784</v>
      </c>
      <c r="TOU846" s="15" t="s">
        <v>1784</v>
      </c>
      <c r="TOV846" s="15" t="s">
        <v>1784</v>
      </c>
      <c r="TOW846" s="15" t="s">
        <v>1784</v>
      </c>
      <c r="TOX846" s="15" t="s">
        <v>1784</v>
      </c>
      <c r="TOY846" s="15" t="s">
        <v>1784</v>
      </c>
      <c r="TOZ846" s="15" t="s">
        <v>1784</v>
      </c>
      <c r="TPA846" s="15" t="s">
        <v>1784</v>
      </c>
      <c r="TPB846" s="15" t="s">
        <v>1784</v>
      </c>
      <c r="TPC846" s="15" t="s">
        <v>1784</v>
      </c>
      <c r="TPD846" s="15" t="s">
        <v>1784</v>
      </c>
      <c r="TPE846" s="15" t="s">
        <v>1784</v>
      </c>
      <c r="TPF846" s="15" t="s">
        <v>1784</v>
      </c>
      <c r="TPG846" s="15" t="s">
        <v>1784</v>
      </c>
      <c r="TPH846" s="15" t="s">
        <v>1784</v>
      </c>
      <c r="TPI846" s="15" t="s">
        <v>1784</v>
      </c>
      <c r="TPJ846" s="15" t="s">
        <v>1784</v>
      </c>
      <c r="TPK846" s="15" t="s">
        <v>1784</v>
      </c>
      <c r="TPL846" s="15" t="s">
        <v>1784</v>
      </c>
      <c r="TPM846" s="15" t="s">
        <v>1784</v>
      </c>
      <c r="TPN846" s="15" t="s">
        <v>1784</v>
      </c>
      <c r="TPO846" s="15" t="s">
        <v>1784</v>
      </c>
      <c r="TPP846" s="15" t="s">
        <v>1784</v>
      </c>
      <c r="TPQ846" s="15" t="s">
        <v>1784</v>
      </c>
      <c r="TPR846" s="15" t="s">
        <v>1784</v>
      </c>
      <c r="TPS846" s="15" t="s">
        <v>1784</v>
      </c>
      <c r="TPT846" s="15" t="s">
        <v>1784</v>
      </c>
      <c r="TPU846" s="15" t="s">
        <v>1784</v>
      </c>
      <c r="TPV846" s="15" t="s">
        <v>1784</v>
      </c>
      <c r="TPW846" s="15" t="s">
        <v>1784</v>
      </c>
      <c r="TPX846" s="15" t="s">
        <v>1784</v>
      </c>
      <c r="TPY846" s="15" t="s">
        <v>1784</v>
      </c>
      <c r="TPZ846" s="15" t="s">
        <v>1784</v>
      </c>
      <c r="TQA846" s="15" t="s">
        <v>1784</v>
      </c>
      <c r="TQB846" s="15" t="s">
        <v>1784</v>
      </c>
      <c r="TQC846" s="15" t="s">
        <v>1784</v>
      </c>
      <c r="TQD846" s="15" t="s">
        <v>1784</v>
      </c>
      <c r="TQE846" s="15" t="s">
        <v>1784</v>
      </c>
      <c r="TQF846" s="15" t="s">
        <v>1784</v>
      </c>
      <c r="TQG846" s="15" t="s">
        <v>1784</v>
      </c>
      <c r="TQH846" s="15" t="s">
        <v>1784</v>
      </c>
      <c r="TQI846" s="15" t="s">
        <v>1784</v>
      </c>
      <c r="TQJ846" s="15" t="s">
        <v>1784</v>
      </c>
      <c r="TQK846" s="15" t="s">
        <v>1784</v>
      </c>
      <c r="TQL846" s="15" t="s">
        <v>1784</v>
      </c>
      <c r="TQM846" s="15" t="s">
        <v>1784</v>
      </c>
      <c r="TQN846" s="15" t="s">
        <v>1784</v>
      </c>
      <c r="TQO846" s="15" t="s">
        <v>1784</v>
      </c>
      <c r="TQP846" s="15" t="s">
        <v>1784</v>
      </c>
      <c r="TQQ846" s="15" t="s">
        <v>1784</v>
      </c>
      <c r="TQR846" s="15" t="s">
        <v>1784</v>
      </c>
      <c r="TQS846" s="15" t="s">
        <v>1784</v>
      </c>
      <c r="TQT846" s="15" t="s">
        <v>1784</v>
      </c>
      <c r="TQU846" s="15" t="s">
        <v>1784</v>
      </c>
      <c r="TQV846" s="15" t="s">
        <v>1784</v>
      </c>
      <c r="TQW846" s="15" t="s">
        <v>1784</v>
      </c>
      <c r="TQX846" s="15" t="s">
        <v>1784</v>
      </c>
      <c r="TQY846" s="15" t="s">
        <v>1784</v>
      </c>
      <c r="TQZ846" s="15" t="s">
        <v>1784</v>
      </c>
      <c r="TRA846" s="15" t="s">
        <v>1784</v>
      </c>
      <c r="TRB846" s="15" t="s">
        <v>1784</v>
      </c>
      <c r="TRC846" s="15" t="s">
        <v>1784</v>
      </c>
      <c r="TRD846" s="15" t="s">
        <v>1784</v>
      </c>
      <c r="TRE846" s="15" t="s">
        <v>1784</v>
      </c>
      <c r="TRF846" s="15" t="s">
        <v>1784</v>
      </c>
      <c r="TRG846" s="15" t="s">
        <v>1784</v>
      </c>
      <c r="TRH846" s="15" t="s">
        <v>1784</v>
      </c>
      <c r="TRI846" s="15" t="s">
        <v>1784</v>
      </c>
      <c r="TRJ846" s="15" t="s">
        <v>1784</v>
      </c>
      <c r="TRK846" s="15" t="s">
        <v>1784</v>
      </c>
      <c r="TRL846" s="15" t="s">
        <v>1784</v>
      </c>
      <c r="TRM846" s="15" t="s">
        <v>1784</v>
      </c>
      <c r="TRN846" s="15" t="s">
        <v>1784</v>
      </c>
      <c r="TRO846" s="15" t="s">
        <v>1784</v>
      </c>
      <c r="TRP846" s="15" t="s">
        <v>1784</v>
      </c>
      <c r="TRQ846" s="15" t="s">
        <v>1784</v>
      </c>
      <c r="TRR846" s="15" t="s">
        <v>1784</v>
      </c>
      <c r="TRS846" s="15" t="s">
        <v>1784</v>
      </c>
      <c r="TRT846" s="15" t="s">
        <v>1784</v>
      </c>
      <c r="TRU846" s="15" t="s">
        <v>1784</v>
      </c>
      <c r="TRV846" s="15" t="s">
        <v>1784</v>
      </c>
      <c r="TRW846" s="15" t="s">
        <v>1784</v>
      </c>
      <c r="TRX846" s="15" t="s">
        <v>1784</v>
      </c>
      <c r="TRY846" s="15" t="s">
        <v>1784</v>
      </c>
      <c r="TRZ846" s="15" t="s">
        <v>1784</v>
      </c>
      <c r="TSA846" s="15" t="s">
        <v>1784</v>
      </c>
      <c r="TSB846" s="15" t="s">
        <v>1784</v>
      </c>
      <c r="TSC846" s="15" t="s">
        <v>1784</v>
      </c>
      <c r="TSD846" s="15" t="s">
        <v>1784</v>
      </c>
      <c r="TSE846" s="15" t="s">
        <v>1784</v>
      </c>
      <c r="TSF846" s="15" t="s">
        <v>1784</v>
      </c>
      <c r="TSG846" s="15" t="s">
        <v>1784</v>
      </c>
      <c r="TSH846" s="15" t="s">
        <v>1784</v>
      </c>
      <c r="TSI846" s="15" t="s">
        <v>1784</v>
      </c>
      <c r="TSJ846" s="15" t="s">
        <v>1784</v>
      </c>
      <c r="TSK846" s="15" t="s">
        <v>1784</v>
      </c>
      <c r="TSL846" s="15" t="s">
        <v>1784</v>
      </c>
      <c r="TSM846" s="15" t="s">
        <v>1784</v>
      </c>
      <c r="TSN846" s="15" t="s">
        <v>1784</v>
      </c>
      <c r="TSO846" s="15" t="s">
        <v>1784</v>
      </c>
      <c r="TSP846" s="15" t="s">
        <v>1784</v>
      </c>
      <c r="TSQ846" s="15" t="s">
        <v>1784</v>
      </c>
      <c r="TSR846" s="15" t="s">
        <v>1784</v>
      </c>
      <c r="TSS846" s="15" t="s">
        <v>1784</v>
      </c>
      <c r="TST846" s="15" t="s">
        <v>1784</v>
      </c>
      <c r="TSU846" s="15" t="s">
        <v>1784</v>
      </c>
      <c r="TSV846" s="15" t="s">
        <v>1784</v>
      </c>
      <c r="TSW846" s="15" t="s">
        <v>1784</v>
      </c>
      <c r="TSX846" s="15" t="s">
        <v>1784</v>
      </c>
      <c r="TSY846" s="15" t="s">
        <v>1784</v>
      </c>
      <c r="TSZ846" s="15" t="s">
        <v>1784</v>
      </c>
      <c r="TTA846" s="15" t="s">
        <v>1784</v>
      </c>
      <c r="TTB846" s="15" t="s">
        <v>1784</v>
      </c>
      <c r="TTC846" s="15" t="s">
        <v>1784</v>
      </c>
      <c r="TTD846" s="15" t="s">
        <v>1784</v>
      </c>
      <c r="TTE846" s="15" t="s">
        <v>1784</v>
      </c>
      <c r="TTF846" s="15" t="s">
        <v>1784</v>
      </c>
      <c r="TTG846" s="15" t="s">
        <v>1784</v>
      </c>
      <c r="TTH846" s="15" t="s">
        <v>1784</v>
      </c>
      <c r="TTI846" s="15" t="s">
        <v>1784</v>
      </c>
      <c r="TTJ846" s="15" t="s">
        <v>1784</v>
      </c>
      <c r="TTK846" s="15" t="s">
        <v>1784</v>
      </c>
      <c r="TTL846" s="15" t="s">
        <v>1784</v>
      </c>
      <c r="TTM846" s="15" t="s">
        <v>1784</v>
      </c>
      <c r="TTN846" s="15" t="s">
        <v>1784</v>
      </c>
      <c r="TTO846" s="15" t="s">
        <v>1784</v>
      </c>
      <c r="TTP846" s="15" t="s">
        <v>1784</v>
      </c>
      <c r="TTQ846" s="15" t="s">
        <v>1784</v>
      </c>
      <c r="TTR846" s="15" t="s">
        <v>1784</v>
      </c>
      <c r="TTS846" s="15" t="s">
        <v>1784</v>
      </c>
      <c r="TTT846" s="15" t="s">
        <v>1784</v>
      </c>
      <c r="TTU846" s="15" t="s">
        <v>1784</v>
      </c>
      <c r="TTV846" s="15" t="s">
        <v>1784</v>
      </c>
      <c r="TTW846" s="15" t="s">
        <v>1784</v>
      </c>
      <c r="TTX846" s="15" t="s">
        <v>1784</v>
      </c>
      <c r="TTY846" s="15" t="s">
        <v>1784</v>
      </c>
      <c r="TTZ846" s="15" t="s">
        <v>1784</v>
      </c>
      <c r="TUA846" s="15" t="s">
        <v>1784</v>
      </c>
      <c r="TUB846" s="15" t="s">
        <v>1784</v>
      </c>
      <c r="TUC846" s="15" t="s">
        <v>1784</v>
      </c>
      <c r="TUD846" s="15" t="s">
        <v>1784</v>
      </c>
      <c r="TUE846" s="15" t="s">
        <v>1784</v>
      </c>
      <c r="TUF846" s="15" t="s">
        <v>1784</v>
      </c>
      <c r="TUG846" s="15" t="s">
        <v>1784</v>
      </c>
      <c r="TUH846" s="15" t="s">
        <v>1784</v>
      </c>
      <c r="TUI846" s="15" t="s">
        <v>1784</v>
      </c>
      <c r="TUJ846" s="15" t="s">
        <v>1784</v>
      </c>
      <c r="TUK846" s="15" t="s">
        <v>1784</v>
      </c>
      <c r="TUL846" s="15" t="s">
        <v>1784</v>
      </c>
      <c r="TUM846" s="15" t="s">
        <v>1784</v>
      </c>
      <c r="TUN846" s="15" t="s">
        <v>1784</v>
      </c>
      <c r="TUO846" s="15" t="s">
        <v>1784</v>
      </c>
      <c r="TUP846" s="15" t="s">
        <v>1784</v>
      </c>
      <c r="TUQ846" s="15" t="s">
        <v>1784</v>
      </c>
      <c r="TUR846" s="15" t="s">
        <v>1784</v>
      </c>
      <c r="TUS846" s="15" t="s">
        <v>1784</v>
      </c>
      <c r="TUT846" s="15" t="s">
        <v>1784</v>
      </c>
      <c r="TUU846" s="15" t="s">
        <v>1784</v>
      </c>
      <c r="TUV846" s="15" t="s">
        <v>1784</v>
      </c>
      <c r="TUW846" s="15" t="s">
        <v>1784</v>
      </c>
      <c r="TUX846" s="15" t="s">
        <v>1784</v>
      </c>
      <c r="TUY846" s="15" t="s">
        <v>1784</v>
      </c>
      <c r="TUZ846" s="15" t="s">
        <v>1784</v>
      </c>
      <c r="TVA846" s="15" t="s">
        <v>1784</v>
      </c>
      <c r="TVB846" s="15" t="s">
        <v>1784</v>
      </c>
      <c r="TVC846" s="15" t="s">
        <v>1784</v>
      </c>
      <c r="TVD846" s="15" t="s">
        <v>1784</v>
      </c>
      <c r="TVE846" s="15" t="s">
        <v>1784</v>
      </c>
      <c r="TVF846" s="15" t="s">
        <v>1784</v>
      </c>
      <c r="TVG846" s="15" t="s">
        <v>1784</v>
      </c>
      <c r="TVH846" s="15" t="s">
        <v>1784</v>
      </c>
      <c r="TVI846" s="15" t="s">
        <v>1784</v>
      </c>
      <c r="TVJ846" s="15" t="s">
        <v>1784</v>
      </c>
      <c r="TVK846" s="15" t="s">
        <v>1784</v>
      </c>
      <c r="TVL846" s="15" t="s">
        <v>1784</v>
      </c>
      <c r="TVM846" s="15" t="s">
        <v>1784</v>
      </c>
      <c r="TVN846" s="15" t="s">
        <v>1784</v>
      </c>
      <c r="TVO846" s="15" t="s">
        <v>1784</v>
      </c>
      <c r="TVP846" s="15" t="s">
        <v>1784</v>
      </c>
      <c r="TVQ846" s="15" t="s">
        <v>1784</v>
      </c>
      <c r="TVR846" s="15" t="s">
        <v>1784</v>
      </c>
      <c r="TVS846" s="15" t="s">
        <v>1784</v>
      </c>
      <c r="TVT846" s="15" t="s">
        <v>1784</v>
      </c>
      <c r="TVU846" s="15" t="s">
        <v>1784</v>
      </c>
      <c r="TVV846" s="15" t="s">
        <v>1784</v>
      </c>
      <c r="TVW846" s="15" t="s">
        <v>1784</v>
      </c>
      <c r="TVX846" s="15" t="s">
        <v>1784</v>
      </c>
      <c r="TVY846" s="15" t="s">
        <v>1784</v>
      </c>
      <c r="TVZ846" s="15" t="s">
        <v>1784</v>
      </c>
      <c r="TWA846" s="15" t="s">
        <v>1784</v>
      </c>
      <c r="TWB846" s="15" t="s">
        <v>1784</v>
      </c>
      <c r="TWC846" s="15" t="s">
        <v>1784</v>
      </c>
      <c r="TWD846" s="15" t="s">
        <v>1784</v>
      </c>
      <c r="TWE846" s="15" t="s">
        <v>1784</v>
      </c>
      <c r="TWF846" s="15" t="s">
        <v>1784</v>
      </c>
      <c r="TWG846" s="15" t="s">
        <v>1784</v>
      </c>
      <c r="TWH846" s="15" t="s">
        <v>1784</v>
      </c>
      <c r="TWI846" s="15" t="s">
        <v>1784</v>
      </c>
      <c r="TWJ846" s="15" t="s">
        <v>1784</v>
      </c>
      <c r="TWK846" s="15" t="s">
        <v>1784</v>
      </c>
      <c r="TWL846" s="15" t="s">
        <v>1784</v>
      </c>
      <c r="TWM846" s="15" t="s">
        <v>1784</v>
      </c>
      <c r="TWN846" s="15" t="s">
        <v>1784</v>
      </c>
      <c r="TWO846" s="15" t="s">
        <v>1784</v>
      </c>
      <c r="TWP846" s="15" t="s">
        <v>1784</v>
      </c>
      <c r="TWQ846" s="15" t="s">
        <v>1784</v>
      </c>
      <c r="TWR846" s="15" t="s">
        <v>1784</v>
      </c>
      <c r="TWS846" s="15" t="s">
        <v>1784</v>
      </c>
      <c r="TWT846" s="15" t="s">
        <v>1784</v>
      </c>
      <c r="TWU846" s="15" t="s">
        <v>1784</v>
      </c>
      <c r="TWV846" s="15" t="s">
        <v>1784</v>
      </c>
      <c r="TWW846" s="15" t="s">
        <v>1784</v>
      </c>
      <c r="TWX846" s="15" t="s">
        <v>1784</v>
      </c>
      <c r="TWY846" s="15" t="s">
        <v>1784</v>
      </c>
      <c r="TWZ846" s="15" t="s">
        <v>1784</v>
      </c>
      <c r="TXA846" s="15" t="s">
        <v>1784</v>
      </c>
      <c r="TXB846" s="15" t="s">
        <v>1784</v>
      </c>
      <c r="TXC846" s="15" t="s">
        <v>1784</v>
      </c>
      <c r="TXD846" s="15" t="s">
        <v>1784</v>
      </c>
      <c r="TXE846" s="15" t="s">
        <v>1784</v>
      </c>
      <c r="TXF846" s="15" t="s">
        <v>1784</v>
      </c>
      <c r="TXG846" s="15" t="s">
        <v>1784</v>
      </c>
      <c r="TXH846" s="15" t="s">
        <v>1784</v>
      </c>
      <c r="TXI846" s="15" t="s">
        <v>1784</v>
      </c>
      <c r="TXJ846" s="15" t="s">
        <v>1784</v>
      </c>
      <c r="TXK846" s="15" t="s">
        <v>1784</v>
      </c>
      <c r="TXL846" s="15" t="s">
        <v>1784</v>
      </c>
      <c r="TXM846" s="15" t="s">
        <v>1784</v>
      </c>
      <c r="TXN846" s="15" t="s">
        <v>1784</v>
      </c>
      <c r="TXO846" s="15" t="s">
        <v>1784</v>
      </c>
      <c r="TXP846" s="15" t="s">
        <v>1784</v>
      </c>
      <c r="TXQ846" s="15" t="s">
        <v>1784</v>
      </c>
      <c r="TXR846" s="15" t="s">
        <v>1784</v>
      </c>
      <c r="TXS846" s="15" t="s">
        <v>1784</v>
      </c>
      <c r="TXT846" s="15" t="s">
        <v>1784</v>
      </c>
      <c r="TXU846" s="15" t="s">
        <v>1784</v>
      </c>
      <c r="TXV846" s="15" t="s">
        <v>1784</v>
      </c>
      <c r="TXW846" s="15" t="s">
        <v>1784</v>
      </c>
      <c r="TXX846" s="15" t="s">
        <v>1784</v>
      </c>
      <c r="TXY846" s="15" t="s">
        <v>1784</v>
      </c>
      <c r="TXZ846" s="15" t="s">
        <v>1784</v>
      </c>
      <c r="TYA846" s="15" t="s">
        <v>1784</v>
      </c>
      <c r="TYB846" s="15" t="s">
        <v>1784</v>
      </c>
      <c r="TYC846" s="15" t="s">
        <v>1784</v>
      </c>
      <c r="TYD846" s="15" t="s">
        <v>1784</v>
      </c>
      <c r="TYE846" s="15" t="s">
        <v>1784</v>
      </c>
      <c r="TYF846" s="15" t="s">
        <v>1784</v>
      </c>
      <c r="TYG846" s="15" t="s">
        <v>1784</v>
      </c>
      <c r="TYH846" s="15" t="s">
        <v>1784</v>
      </c>
      <c r="TYI846" s="15" t="s">
        <v>1784</v>
      </c>
      <c r="TYJ846" s="15" t="s">
        <v>1784</v>
      </c>
      <c r="TYK846" s="15" t="s">
        <v>1784</v>
      </c>
      <c r="TYL846" s="15" t="s">
        <v>1784</v>
      </c>
      <c r="TYM846" s="15" t="s">
        <v>1784</v>
      </c>
      <c r="TYN846" s="15" t="s">
        <v>1784</v>
      </c>
      <c r="TYO846" s="15" t="s">
        <v>1784</v>
      </c>
      <c r="TYP846" s="15" t="s">
        <v>1784</v>
      </c>
      <c r="TYQ846" s="15" t="s">
        <v>1784</v>
      </c>
      <c r="TYR846" s="15" t="s">
        <v>1784</v>
      </c>
      <c r="TYS846" s="15" t="s">
        <v>1784</v>
      </c>
      <c r="TYT846" s="15" t="s">
        <v>1784</v>
      </c>
      <c r="TYU846" s="15" t="s">
        <v>1784</v>
      </c>
      <c r="TYV846" s="15" t="s">
        <v>1784</v>
      </c>
      <c r="TYW846" s="15" t="s">
        <v>1784</v>
      </c>
      <c r="TYX846" s="15" t="s">
        <v>1784</v>
      </c>
      <c r="TYY846" s="15" t="s">
        <v>1784</v>
      </c>
      <c r="TYZ846" s="15" t="s">
        <v>1784</v>
      </c>
      <c r="TZA846" s="15" t="s">
        <v>1784</v>
      </c>
      <c r="TZB846" s="15" t="s">
        <v>1784</v>
      </c>
      <c r="TZC846" s="15" t="s">
        <v>1784</v>
      </c>
      <c r="TZD846" s="15" t="s">
        <v>1784</v>
      </c>
      <c r="TZE846" s="15" t="s">
        <v>1784</v>
      </c>
      <c r="TZF846" s="15" t="s">
        <v>1784</v>
      </c>
      <c r="TZG846" s="15" t="s">
        <v>1784</v>
      </c>
      <c r="TZH846" s="15" t="s">
        <v>1784</v>
      </c>
      <c r="TZI846" s="15" t="s">
        <v>1784</v>
      </c>
      <c r="TZJ846" s="15" t="s">
        <v>1784</v>
      </c>
      <c r="TZK846" s="15" t="s">
        <v>1784</v>
      </c>
      <c r="TZL846" s="15" t="s">
        <v>1784</v>
      </c>
      <c r="TZM846" s="15" t="s">
        <v>1784</v>
      </c>
      <c r="TZN846" s="15" t="s">
        <v>1784</v>
      </c>
      <c r="TZO846" s="15" t="s">
        <v>1784</v>
      </c>
      <c r="TZP846" s="15" t="s">
        <v>1784</v>
      </c>
      <c r="TZQ846" s="15" t="s">
        <v>1784</v>
      </c>
      <c r="TZR846" s="15" t="s">
        <v>1784</v>
      </c>
      <c r="TZS846" s="15" t="s">
        <v>1784</v>
      </c>
      <c r="TZT846" s="15" t="s">
        <v>1784</v>
      </c>
      <c r="TZU846" s="15" t="s">
        <v>1784</v>
      </c>
      <c r="TZV846" s="15" t="s">
        <v>1784</v>
      </c>
      <c r="TZW846" s="15" t="s">
        <v>1784</v>
      </c>
      <c r="TZX846" s="15" t="s">
        <v>1784</v>
      </c>
      <c r="TZY846" s="15" t="s">
        <v>1784</v>
      </c>
      <c r="TZZ846" s="15" t="s">
        <v>1784</v>
      </c>
      <c r="UAA846" s="15" t="s">
        <v>1784</v>
      </c>
      <c r="UAB846" s="15" t="s">
        <v>1784</v>
      </c>
      <c r="UAC846" s="15" t="s">
        <v>1784</v>
      </c>
      <c r="UAD846" s="15" t="s">
        <v>1784</v>
      </c>
      <c r="UAE846" s="15" t="s">
        <v>1784</v>
      </c>
      <c r="UAF846" s="15" t="s">
        <v>1784</v>
      </c>
      <c r="UAG846" s="15" t="s">
        <v>1784</v>
      </c>
      <c r="UAH846" s="15" t="s">
        <v>1784</v>
      </c>
      <c r="UAI846" s="15" t="s">
        <v>1784</v>
      </c>
      <c r="UAJ846" s="15" t="s">
        <v>1784</v>
      </c>
      <c r="UAK846" s="15" t="s">
        <v>1784</v>
      </c>
      <c r="UAL846" s="15" t="s">
        <v>1784</v>
      </c>
      <c r="UAM846" s="15" t="s">
        <v>1784</v>
      </c>
      <c r="UAN846" s="15" t="s">
        <v>1784</v>
      </c>
      <c r="UAO846" s="15" t="s">
        <v>1784</v>
      </c>
      <c r="UAP846" s="15" t="s">
        <v>1784</v>
      </c>
      <c r="UAQ846" s="15" t="s">
        <v>1784</v>
      </c>
      <c r="UAR846" s="15" t="s">
        <v>1784</v>
      </c>
      <c r="UAS846" s="15" t="s">
        <v>1784</v>
      </c>
      <c r="UAT846" s="15" t="s">
        <v>1784</v>
      </c>
      <c r="UAU846" s="15" t="s">
        <v>1784</v>
      </c>
      <c r="UAV846" s="15" t="s">
        <v>1784</v>
      </c>
      <c r="UAW846" s="15" t="s">
        <v>1784</v>
      </c>
      <c r="UAX846" s="15" t="s">
        <v>1784</v>
      </c>
      <c r="UAY846" s="15" t="s">
        <v>1784</v>
      </c>
      <c r="UAZ846" s="15" t="s">
        <v>1784</v>
      </c>
      <c r="UBA846" s="15" t="s">
        <v>1784</v>
      </c>
      <c r="UBB846" s="15" t="s">
        <v>1784</v>
      </c>
      <c r="UBC846" s="15" t="s">
        <v>1784</v>
      </c>
      <c r="UBD846" s="15" t="s">
        <v>1784</v>
      </c>
      <c r="UBE846" s="15" t="s">
        <v>1784</v>
      </c>
      <c r="UBF846" s="15" t="s">
        <v>1784</v>
      </c>
      <c r="UBG846" s="15" t="s">
        <v>1784</v>
      </c>
      <c r="UBH846" s="15" t="s">
        <v>1784</v>
      </c>
      <c r="UBI846" s="15" t="s">
        <v>1784</v>
      </c>
      <c r="UBJ846" s="15" t="s">
        <v>1784</v>
      </c>
      <c r="UBK846" s="15" t="s">
        <v>1784</v>
      </c>
      <c r="UBL846" s="15" t="s">
        <v>1784</v>
      </c>
      <c r="UBM846" s="15" t="s">
        <v>1784</v>
      </c>
      <c r="UBN846" s="15" t="s">
        <v>1784</v>
      </c>
      <c r="UBO846" s="15" t="s">
        <v>1784</v>
      </c>
      <c r="UBP846" s="15" t="s">
        <v>1784</v>
      </c>
      <c r="UBQ846" s="15" t="s">
        <v>1784</v>
      </c>
      <c r="UBR846" s="15" t="s">
        <v>1784</v>
      </c>
      <c r="UBS846" s="15" t="s">
        <v>1784</v>
      </c>
      <c r="UBT846" s="15" t="s">
        <v>1784</v>
      </c>
      <c r="UBU846" s="15" t="s">
        <v>1784</v>
      </c>
      <c r="UBV846" s="15" t="s">
        <v>1784</v>
      </c>
      <c r="UBW846" s="15" t="s">
        <v>1784</v>
      </c>
      <c r="UBX846" s="15" t="s">
        <v>1784</v>
      </c>
      <c r="UBY846" s="15" t="s">
        <v>1784</v>
      </c>
      <c r="UBZ846" s="15" t="s">
        <v>1784</v>
      </c>
      <c r="UCA846" s="15" t="s">
        <v>1784</v>
      </c>
      <c r="UCB846" s="15" t="s">
        <v>1784</v>
      </c>
      <c r="UCC846" s="15" t="s">
        <v>1784</v>
      </c>
      <c r="UCD846" s="15" t="s">
        <v>1784</v>
      </c>
      <c r="UCE846" s="15" t="s">
        <v>1784</v>
      </c>
      <c r="UCF846" s="15" t="s">
        <v>1784</v>
      </c>
      <c r="UCG846" s="15" t="s">
        <v>1784</v>
      </c>
      <c r="UCH846" s="15" t="s">
        <v>1784</v>
      </c>
      <c r="UCI846" s="15" t="s">
        <v>1784</v>
      </c>
      <c r="UCJ846" s="15" t="s">
        <v>1784</v>
      </c>
      <c r="UCK846" s="15" t="s">
        <v>1784</v>
      </c>
      <c r="UCL846" s="15" t="s">
        <v>1784</v>
      </c>
      <c r="UCM846" s="15" t="s">
        <v>1784</v>
      </c>
      <c r="UCN846" s="15" t="s">
        <v>1784</v>
      </c>
      <c r="UCO846" s="15" t="s">
        <v>1784</v>
      </c>
      <c r="UCP846" s="15" t="s">
        <v>1784</v>
      </c>
      <c r="UCQ846" s="15" t="s">
        <v>1784</v>
      </c>
      <c r="UCR846" s="15" t="s">
        <v>1784</v>
      </c>
      <c r="UCS846" s="15" t="s">
        <v>1784</v>
      </c>
      <c r="UCT846" s="15" t="s">
        <v>1784</v>
      </c>
      <c r="UCU846" s="15" t="s">
        <v>1784</v>
      </c>
      <c r="UCV846" s="15" t="s">
        <v>1784</v>
      </c>
      <c r="UCW846" s="15" t="s">
        <v>1784</v>
      </c>
      <c r="UCX846" s="15" t="s">
        <v>1784</v>
      </c>
      <c r="UCY846" s="15" t="s">
        <v>1784</v>
      </c>
      <c r="UCZ846" s="15" t="s">
        <v>1784</v>
      </c>
      <c r="UDA846" s="15" t="s">
        <v>1784</v>
      </c>
      <c r="UDB846" s="15" t="s">
        <v>1784</v>
      </c>
      <c r="UDC846" s="15" t="s">
        <v>1784</v>
      </c>
      <c r="UDD846" s="15" t="s">
        <v>1784</v>
      </c>
      <c r="UDE846" s="15" t="s">
        <v>1784</v>
      </c>
      <c r="UDF846" s="15" t="s">
        <v>1784</v>
      </c>
      <c r="UDG846" s="15" t="s">
        <v>1784</v>
      </c>
      <c r="UDH846" s="15" t="s">
        <v>1784</v>
      </c>
      <c r="UDI846" s="15" t="s">
        <v>1784</v>
      </c>
      <c r="UDJ846" s="15" t="s">
        <v>1784</v>
      </c>
      <c r="UDK846" s="15" t="s">
        <v>1784</v>
      </c>
      <c r="UDL846" s="15" t="s">
        <v>1784</v>
      </c>
      <c r="UDM846" s="15" t="s">
        <v>1784</v>
      </c>
      <c r="UDN846" s="15" t="s">
        <v>1784</v>
      </c>
      <c r="UDO846" s="15" t="s">
        <v>1784</v>
      </c>
      <c r="UDP846" s="15" t="s">
        <v>1784</v>
      </c>
      <c r="UDQ846" s="15" t="s">
        <v>1784</v>
      </c>
      <c r="UDR846" s="15" t="s">
        <v>1784</v>
      </c>
      <c r="UDS846" s="15" t="s">
        <v>1784</v>
      </c>
      <c r="UDT846" s="15" t="s">
        <v>1784</v>
      </c>
      <c r="UDU846" s="15" t="s">
        <v>1784</v>
      </c>
      <c r="UDV846" s="15" t="s">
        <v>1784</v>
      </c>
      <c r="UDW846" s="15" t="s">
        <v>1784</v>
      </c>
      <c r="UDX846" s="15" t="s">
        <v>1784</v>
      </c>
      <c r="UDY846" s="15" t="s">
        <v>1784</v>
      </c>
      <c r="UDZ846" s="15" t="s">
        <v>1784</v>
      </c>
      <c r="UEA846" s="15" t="s">
        <v>1784</v>
      </c>
      <c r="UEB846" s="15" t="s">
        <v>1784</v>
      </c>
      <c r="UEC846" s="15" t="s">
        <v>1784</v>
      </c>
      <c r="UED846" s="15" t="s">
        <v>1784</v>
      </c>
      <c r="UEE846" s="15" t="s">
        <v>1784</v>
      </c>
      <c r="UEF846" s="15" t="s">
        <v>1784</v>
      </c>
      <c r="UEG846" s="15" t="s">
        <v>1784</v>
      </c>
      <c r="UEH846" s="15" t="s">
        <v>1784</v>
      </c>
      <c r="UEI846" s="15" t="s">
        <v>1784</v>
      </c>
      <c r="UEJ846" s="15" t="s">
        <v>1784</v>
      </c>
      <c r="UEK846" s="15" t="s">
        <v>1784</v>
      </c>
      <c r="UEL846" s="15" t="s">
        <v>1784</v>
      </c>
      <c r="UEM846" s="15" t="s">
        <v>1784</v>
      </c>
      <c r="UEN846" s="15" t="s">
        <v>1784</v>
      </c>
      <c r="UEO846" s="15" t="s">
        <v>1784</v>
      </c>
      <c r="UEP846" s="15" t="s">
        <v>1784</v>
      </c>
      <c r="UEQ846" s="15" t="s">
        <v>1784</v>
      </c>
      <c r="UER846" s="15" t="s">
        <v>1784</v>
      </c>
      <c r="UES846" s="15" t="s">
        <v>1784</v>
      </c>
      <c r="UET846" s="15" t="s">
        <v>1784</v>
      </c>
      <c r="UEU846" s="15" t="s">
        <v>1784</v>
      </c>
      <c r="UEV846" s="15" t="s">
        <v>1784</v>
      </c>
      <c r="UEW846" s="15" t="s">
        <v>1784</v>
      </c>
      <c r="UEX846" s="15" t="s">
        <v>1784</v>
      </c>
      <c r="UEY846" s="15" t="s">
        <v>1784</v>
      </c>
      <c r="UEZ846" s="15" t="s">
        <v>1784</v>
      </c>
      <c r="UFA846" s="15" t="s">
        <v>1784</v>
      </c>
      <c r="UFB846" s="15" t="s">
        <v>1784</v>
      </c>
      <c r="UFC846" s="15" t="s">
        <v>1784</v>
      </c>
      <c r="UFD846" s="15" t="s">
        <v>1784</v>
      </c>
      <c r="UFE846" s="15" t="s">
        <v>1784</v>
      </c>
      <c r="UFF846" s="15" t="s">
        <v>1784</v>
      </c>
      <c r="UFG846" s="15" t="s">
        <v>1784</v>
      </c>
      <c r="UFH846" s="15" t="s">
        <v>1784</v>
      </c>
      <c r="UFI846" s="15" t="s">
        <v>1784</v>
      </c>
      <c r="UFJ846" s="15" t="s">
        <v>1784</v>
      </c>
      <c r="UFK846" s="15" t="s">
        <v>1784</v>
      </c>
      <c r="UFL846" s="15" t="s">
        <v>1784</v>
      </c>
      <c r="UFM846" s="15" t="s">
        <v>1784</v>
      </c>
      <c r="UFN846" s="15" t="s">
        <v>1784</v>
      </c>
      <c r="UFO846" s="15" t="s">
        <v>1784</v>
      </c>
      <c r="UFP846" s="15" t="s">
        <v>1784</v>
      </c>
      <c r="UFQ846" s="15" t="s">
        <v>1784</v>
      </c>
      <c r="UFR846" s="15" t="s">
        <v>1784</v>
      </c>
      <c r="UFS846" s="15" t="s">
        <v>1784</v>
      </c>
      <c r="UFT846" s="15" t="s">
        <v>1784</v>
      </c>
      <c r="UFU846" s="15" t="s">
        <v>1784</v>
      </c>
      <c r="UFV846" s="15" t="s">
        <v>1784</v>
      </c>
      <c r="UFW846" s="15" t="s">
        <v>1784</v>
      </c>
      <c r="UFX846" s="15" t="s">
        <v>1784</v>
      </c>
      <c r="UFY846" s="15" t="s">
        <v>1784</v>
      </c>
      <c r="UFZ846" s="15" t="s">
        <v>1784</v>
      </c>
      <c r="UGA846" s="15" t="s">
        <v>1784</v>
      </c>
      <c r="UGB846" s="15" t="s">
        <v>1784</v>
      </c>
      <c r="UGC846" s="15" t="s">
        <v>1784</v>
      </c>
      <c r="UGD846" s="15" t="s">
        <v>1784</v>
      </c>
      <c r="UGE846" s="15" t="s">
        <v>1784</v>
      </c>
      <c r="UGF846" s="15" t="s">
        <v>1784</v>
      </c>
      <c r="UGG846" s="15" t="s">
        <v>1784</v>
      </c>
      <c r="UGH846" s="15" t="s">
        <v>1784</v>
      </c>
      <c r="UGI846" s="15" t="s">
        <v>1784</v>
      </c>
      <c r="UGJ846" s="15" t="s">
        <v>1784</v>
      </c>
      <c r="UGK846" s="15" t="s">
        <v>1784</v>
      </c>
      <c r="UGL846" s="15" t="s">
        <v>1784</v>
      </c>
      <c r="UGM846" s="15" t="s">
        <v>1784</v>
      </c>
      <c r="UGN846" s="15" t="s">
        <v>1784</v>
      </c>
      <c r="UGO846" s="15" t="s">
        <v>1784</v>
      </c>
      <c r="UGP846" s="15" t="s">
        <v>1784</v>
      </c>
      <c r="UGQ846" s="15" t="s">
        <v>1784</v>
      </c>
      <c r="UGR846" s="15" t="s">
        <v>1784</v>
      </c>
      <c r="UGS846" s="15" t="s">
        <v>1784</v>
      </c>
      <c r="UGT846" s="15" t="s">
        <v>1784</v>
      </c>
      <c r="UGU846" s="15" t="s">
        <v>1784</v>
      </c>
      <c r="UGV846" s="15" t="s">
        <v>1784</v>
      </c>
      <c r="UGW846" s="15" t="s">
        <v>1784</v>
      </c>
      <c r="UGX846" s="15" t="s">
        <v>1784</v>
      </c>
      <c r="UGY846" s="15" t="s">
        <v>1784</v>
      </c>
      <c r="UGZ846" s="15" t="s">
        <v>1784</v>
      </c>
      <c r="UHA846" s="15" t="s">
        <v>1784</v>
      </c>
      <c r="UHB846" s="15" t="s">
        <v>1784</v>
      </c>
      <c r="UHC846" s="15" t="s">
        <v>1784</v>
      </c>
      <c r="UHD846" s="15" t="s">
        <v>1784</v>
      </c>
      <c r="UHE846" s="15" t="s">
        <v>1784</v>
      </c>
      <c r="UHF846" s="15" t="s">
        <v>1784</v>
      </c>
      <c r="UHG846" s="15" t="s">
        <v>1784</v>
      </c>
      <c r="UHH846" s="15" t="s">
        <v>1784</v>
      </c>
      <c r="UHI846" s="15" t="s">
        <v>1784</v>
      </c>
      <c r="UHJ846" s="15" t="s">
        <v>1784</v>
      </c>
      <c r="UHK846" s="15" t="s">
        <v>1784</v>
      </c>
      <c r="UHL846" s="15" t="s">
        <v>1784</v>
      </c>
      <c r="UHM846" s="15" t="s">
        <v>1784</v>
      </c>
      <c r="UHN846" s="15" t="s">
        <v>1784</v>
      </c>
      <c r="UHO846" s="15" t="s">
        <v>1784</v>
      </c>
      <c r="UHP846" s="15" t="s">
        <v>1784</v>
      </c>
      <c r="UHQ846" s="15" t="s">
        <v>1784</v>
      </c>
      <c r="UHR846" s="15" t="s">
        <v>1784</v>
      </c>
      <c r="UHS846" s="15" t="s">
        <v>1784</v>
      </c>
      <c r="UHT846" s="15" t="s">
        <v>1784</v>
      </c>
      <c r="UHU846" s="15" t="s">
        <v>1784</v>
      </c>
      <c r="UHV846" s="15" t="s">
        <v>1784</v>
      </c>
      <c r="UHW846" s="15" t="s">
        <v>1784</v>
      </c>
      <c r="UHX846" s="15" t="s">
        <v>1784</v>
      </c>
      <c r="UHY846" s="15" t="s">
        <v>1784</v>
      </c>
      <c r="UHZ846" s="15" t="s">
        <v>1784</v>
      </c>
      <c r="UIA846" s="15" t="s">
        <v>1784</v>
      </c>
      <c r="UIB846" s="15" t="s">
        <v>1784</v>
      </c>
      <c r="UIC846" s="15" t="s">
        <v>1784</v>
      </c>
      <c r="UID846" s="15" t="s">
        <v>1784</v>
      </c>
      <c r="UIE846" s="15" t="s">
        <v>1784</v>
      </c>
      <c r="UIF846" s="15" t="s">
        <v>1784</v>
      </c>
      <c r="UIG846" s="15" t="s">
        <v>1784</v>
      </c>
      <c r="UIH846" s="15" t="s">
        <v>1784</v>
      </c>
      <c r="UII846" s="15" t="s">
        <v>1784</v>
      </c>
      <c r="UIJ846" s="15" t="s">
        <v>1784</v>
      </c>
      <c r="UIK846" s="15" t="s">
        <v>1784</v>
      </c>
      <c r="UIL846" s="15" t="s">
        <v>1784</v>
      </c>
      <c r="UIM846" s="15" t="s">
        <v>1784</v>
      </c>
      <c r="UIN846" s="15" t="s">
        <v>1784</v>
      </c>
      <c r="UIO846" s="15" t="s">
        <v>1784</v>
      </c>
      <c r="UIP846" s="15" t="s">
        <v>1784</v>
      </c>
      <c r="UIQ846" s="15" t="s">
        <v>1784</v>
      </c>
      <c r="UIR846" s="15" t="s">
        <v>1784</v>
      </c>
      <c r="UIS846" s="15" t="s">
        <v>1784</v>
      </c>
      <c r="UIT846" s="15" t="s">
        <v>1784</v>
      </c>
      <c r="UIU846" s="15" t="s">
        <v>1784</v>
      </c>
      <c r="UIV846" s="15" t="s">
        <v>1784</v>
      </c>
      <c r="UIW846" s="15" t="s">
        <v>1784</v>
      </c>
      <c r="UIX846" s="15" t="s">
        <v>1784</v>
      </c>
      <c r="UIY846" s="15" t="s">
        <v>1784</v>
      </c>
      <c r="UIZ846" s="15" t="s">
        <v>1784</v>
      </c>
      <c r="UJA846" s="15" t="s">
        <v>1784</v>
      </c>
      <c r="UJB846" s="15" t="s">
        <v>1784</v>
      </c>
      <c r="UJC846" s="15" t="s">
        <v>1784</v>
      </c>
      <c r="UJD846" s="15" t="s">
        <v>1784</v>
      </c>
      <c r="UJE846" s="15" t="s">
        <v>1784</v>
      </c>
      <c r="UJF846" s="15" t="s">
        <v>1784</v>
      </c>
      <c r="UJG846" s="15" t="s">
        <v>1784</v>
      </c>
      <c r="UJH846" s="15" t="s">
        <v>1784</v>
      </c>
      <c r="UJI846" s="15" t="s">
        <v>1784</v>
      </c>
      <c r="UJJ846" s="15" t="s">
        <v>1784</v>
      </c>
      <c r="UJK846" s="15" t="s">
        <v>1784</v>
      </c>
      <c r="UJL846" s="15" t="s">
        <v>1784</v>
      </c>
      <c r="UJM846" s="15" t="s">
        <v>1784</v>
      </c>
      <c r="UJN846" s="15" t="s">
        <v>1784</v>
      </c>
      <c r="UJO846" s="15" t="s">
        <v>1784</v>
      </c>
      <c r="UJP846" s="15" t="s">
        <v>1784</v>
      </c>
      <c r="UJQ846" s="15" t="s">
        <v>1784</v>
      </c>
      <c r="UJR846" s="15" t="s">
        <v>1784</v>
      </c>
      <c r="UJS846" s="15" t="s">
        <v>1784</v>
      </c>
      <c r="UJT846" s="15" t="s">
        <v>1784</v>
      </c>
      <c r="UJU846" s="15" t="s">
        <v>1784</v>
      </c>
      <c r="UJV846" s="15" t="s">
        <v>1784</v>
      </c>
      <c r="UJW846" s="15" t="s">
        <v>1784</v>
      </c>
      <c r="UJX846" s="15" t="s">
        <v>1784</v>
      </c>
      <c r="UJY846" s="15" t="s">
        <v>1784</v>
      </c>
      <c r="UJZ846" s="15" t="s">
        <v>1784</v>
      </c>
      <c r="UKA846" s="15" t="s">
        <v>1784</v>
      </c>
      <c r="UKB846" s="15" t="s">
        <v>1784</v>
      </c>
      <c r="UKC846" s="15" t="s">
        <v>1784</v>
      </c>
      <c r="UKD846" s="15" t="s">
        <v>1784</v>
      </c>
      <c r="UKE846" s="15" t="s">
        <v>1784</v>
      </c>
      <c r="UKF846" s="15" t="s">
        <v>1784</v>
      </c>
      <c r="UKG846" s="15" t="s">
        <v>1784</v>
      </c>
      <c r="UKH846" s="15" t="s">
        <v>1784</v>
      </c>
      <c r="UKI846" s="15" t="s">
        <v>1784</v>
      </c>
      <c r="UKJ846" s="15" t="s">
        <v>1784</v>
      </c>
      <c r="UKK846" s="15" t="s">
        <v>1784</v>
      </c>
      <c r="UKL846" s="15" t="s">
        <v>1784</v>
      </c>
      <c r="UKM846" s="15" t="s">
        <v>1784</v>
      </c>
      <c r="UKN846" s="15" t="s">
        <v>1784</v>
      </c>
      <c r="UKO846" s="15" t="s">
        <v>1784</v>
      </c>
      <c r="UKP846" s="15" t="s">
        <v>1784</v>
      </c>
      <c r="UKQ846" s="15" t="s">
        <v>1784</v>
      </c>
      <c r="UKR846" s="15" t="s">
        <v>1784</v>
      </c>
      <c r="UKS846" s="15" t="s">
        <v>1784</v>
      </c>
      <c r="UKT846" s="15" t="s">
        <v>1784</v>
      </c>
      <c r="UKU846" s="15" t="s">
        <v>1784</v>
      </c>
      <c r="UKV846" s="15" t="s">
        <v>1784</v>
      </c>
      <c r="UKW846" s="15" t="s">
        <v>1784</v>
      </c>
      <c r="UKX846" s="15" t="s">
        <v>1784</v>
      </c>
      <c r="UKY846" s="15" t="s">
        <v>1784</v>
      </c>
      <c r="UKZ846" s="15" t="s">
        <v>1784</v>
      </c>
      <c r="ULA846" s="15" t="s">
        <v>1784</v>
      </c>
      <c r="ULB846" s="15" t="s">
        <v>1784</v>
      </c>
      <c r="ULC846" s="15" t="s">
        <v>1784</v>
      </c>
      <c r="ULD846" s="15" t="s">
        <v>1784</v>
      </c>
      <c r="ULE846" s="15" t="s">
        <v>1784</v>
      </c>
      <c r="ULF846" s="15" t="s">
        <v>1784</v>
      </c>
      <c r="ULG846" s="15" t="s">
        <v>1784</v>
      </c>
      <c r="ULH846" s="15" t="s">
        <v>1784</v>
      </c>
      <c r="ULI846" s="15" t="s">
        <v>1784</v>
      </c>
      <c r="ULJ846" s="15" t="s">
        <v>1784</v>
      </c>
      <c r="ULK846" s="15" t="s">
        <v>1784</v>
      </c>
      <c r="ULL846" s="15" t="s">
        <v>1784</v>
      </c>
      <c r="ULM846" s="15" t="s">
        <v>1784</v>
      </c>
      <c r="ULN846" s="15" t="s">
        <v>1784</v>
      </c>
      <c r="ULO846" s="15" t="s">
        <v>1784</v>
      </c>
      <c r="ULP846" s="15" t="s">
        <v>1784</v>
      </c>
      <c r="ULQ846" s="15" t="s">
        <v>1784</v>
      </c>
      <c r="ULR846" s="15" t="s">
        <v>1784</v>
      </c>
      <c r="ULS846" s="15" t="s">
        <v>1784</v>
      </c>
      <c r="ULT846" s="15" t="s">
        <v>1784</v>
      </c>
      <c r="ULU846" s="15" t="s">
        <v>1784</v>
      </c>
      <c r="ULV846" s="15" t="s">
        <v>1784</v>
      </c>
      <c r="ULW846" s="15" t="s">
        <v>1784</v>
      </c>
      <c r="ULX846" s="15" t="s">
        <v>1784</v>
      </c>
      <c r="ULY846" s="15" t="s">
        <v>1784</v>
      </c>
      <c r="ULZ846" s="15" t="s">
        <v>1784</v>
      </c>
      <c r="UMA846" s="15" t="s">
        <v>1784</v>
      </c>
      <c r="UMB846" s="15" t="s">
        <v>1784</v>
      </c>
      <c r="UMC846" s="15" t="s">
        <v>1784</v>
      </c>
      <c r="UMD846" s="15" t="s">
        <v>1784</v>
      </c>
      <c r="UME846" s="15" t="s">
        <v>1784</v>
      </c>
      <c r="UMF846" s="15" t="s">
        <v>1784</v>
      </c>
      <c r="UMG846" s="15" t="s">
        <v>1784</v>
      </c>
      <c r="UMH846" s="15" t="s">
        <v>1784</v>
      </c>
      <c r="UMI846" s="15" t="s">
        <v>1784</v>
      </c>
      <c r="UMJ846" s="15" t="s">
        <v>1784</v>
      </c>
      <c r="UMK846" s="15" t="s">
        <v>1784</v>
      </c>
      <c r="UML846" s="15" t="s">
        <v>1784</v>
      </c>
      <c r="UMM846" s="15" t="s">
        <v>1784</v>
      </c>
      <c r="UMN846" s="15" t="s">
        <v>1784</v>
      </c>
      <c r="UMO846" s="15" t="s">
        <v>1784</v>
      </c>
      <c r="UMP846" s="15" t="s">
        <v>1784</v>
      </c>
      <c r="UMQ846" s="15" t="s">
        <v>1784</v>
      </c>
      <c r="UMR846" s="15" t="s">
        <v>1784</v>
      </c>
      <c r="UMS846" s="15" t="s">
        <v>1784</v>
      </c>
      <c r="UMT846" s="15" t="s">
        <v>1784</v>
      </c>
      <c r="UMU846" s="15" t="s">
        <v>1784</v>
      </c>
      <c r="UMV846" s="15" t="s">
        <v>1784</v>
      </c>
      <c r="UMW846" s="15" t="s">
        <v>1784</v>
      </c>
      <c r="UMX846" s="15" t="s">
        <v>1784</v>
      </c>
      <c r="UMY846" s="15" t="s">
        <v>1784</v>
      </c>
      <c r="UMZ846" s="15" t="s">
        <v>1784</v>
      </c>
      <c r="UNA846" s="15" t="s">
        <v>1784</v>
      </c>
      <c r="UNB846" s="15" t="s">
        <v>1784</v>
      </c>
      <c r="UNC846" s="15" t="s">
        <v>1784</v>
      </c>
      <c r="UND846" s="15" t="s">
        <v>1784</v>
      </c>
      <c r="UNE846" s="15" t="s">
        <v>1784</v>
      </c>
      <c r="UNF846" s="15" t="s">
        <v>1784</v>
      </c>
      <c r="UNG846" s="15" t="s">
        <v>1784</v>
      </c>
      <c r="UNH846" s="15" t="s">
        <v>1784</v>
      </c>
      <c r="UNI846" s="15" t="s">
        <v>1784</v>
      </c>
      <c r="UNJ846" s="15" t="s">
        <v>1784</v>
      </c>
      <c r="UNK846" s="15" t="s">
        <v>1784</v>
      </c>
      <c r="UNL846" s="15" t="s">
        <v>1784</v>
      </c>
      <c r="UNM846" s="15" t="s">
        <v>1784</v>
      </c>
      <c r="UNN846" s="15" t="s">
        <v>1784</v>
      </c>
      <c r="UNO846" s="15" t="s">
        <v>1784</v>
      </c>
      <c r="UNP846" s="15" t="s">
        <v>1784</v>
      </c>
      <c r="UNQ846" s="15" t="s">
        <v>1784</v>
      </c>
      <c r="UNR846" s="15" t="s">
        <v>1784</v>
      </c>
      <c r="UNS846" s="15" t="s">
        <v>1784</v>
      </c>
      <c r="UNT846" s="15" t="s">
        <v>1784</v>
      </c>
      <c r="UNU846" s="15" t="s">
        <v>1784</v>
      </c>
      <c r="UNV846" s="15" t="s">
        <v>1784</v>
      </c>
      <c r="UNW846" s="15" t="s">
        <v>1784</v>
      </c>
      <c r="UNX846" s="15" t="s">
        <v>1784</v>
      </c>
      <c r="UNY846" s="15" t="s">
        <v>1784</v>
      </c>
      <c r="UNZ846" s="15" t="s">
        <v>1784</v>
      </c>
      <c r="UOA846" s="15" t="s">
        <v>1784</v>
      </c>
      <c r="UOB846" s="15" t="s">
        <v>1784</v>
      </c>
      <c r="UOC846" s="15" t="s">
        <v>1784</v>
      </c>
      <c r="UOD846" s="15" t="s">
        <v>1784</v>
      </c>
      <c r="UOE846" s="15" t="s">
        <v>1784</v>
      </c>
      <c r="UOF846" s="15" t="s">
        <v>1784</v>
      </c>
      <c r="UOG846" s="15" t="s">
        <v>1784</v>
      </c>
      <c r="UOH846" s="15" t="s">
        <v>1784</v>
      </c>
      <c r="UOI846" s="15" t="s">
        <v>1784</v>
      </c>
      <c r="UOJ846" s="15" t="s">
        <v>1784</v>
      </c>
      <c r="UOK846" s="15" t="s">
        <v>1784</v>
      </c>
      <c r="UOL846" s="15" t="s">
        <v>1784</v>
      </c>
      <c r="UOM846" s="15" t="s">
        <v>1784</v>
      </c>
      <c r="UON846" s="15" t="s">
        <v>1784</v>
      </c>
      <c r="UOO846" s="15" t="s">
        <v>1784</v>
      </c>
      <c r="UOP846" s="15" t="s">
        <v>1784</v>
      </c>
      <c r="UOQ846" s="15" t="s">
        <v>1784</v>
      </c>
      <c r="UOR846" s="15" t="s">
        <v>1784</v>
      </c>
      <c r="UOS846" s="15" t="s">
        <v>1784</v>
      </c>
      <c r="UOT846" s="15" t="s">
        <v>1784</v>
      </c>
      <c r="UOU846" s="15" t="s">
        <v>1784</v>
      </c>
      <c r="UOV846" s="15" t="s">
        <v>1784</v>
      </c>
      <c r="UOW846" s="15" t="s">
        <v>1784</v>
      </c>
      <c r="UOX846" s="15" t="s">
        <v>1784</v>
      </c>
      <c r="UOY846" s="15" t="s">
        <v>1784</v>
      </c>
      <c r="UOZ846" s="15" t="s">
        <v>1784</v>
      </c>
      <c r="UPA846" s="15" t="s">
        <v>1784</v>
      </c>
      <c r="UPB846" s="15" t="s">
        <v>1784</v>
      </c>
      <c r="UPC846" s="15" t="s">
        <v>1784</v>
      </c>
      <c r="UPD846" s="15" t="s">
        <v>1784</v>
      </c>
      <c r="UPE846" s="15" t="s">
        <v>1784</v>
      </c>
      <c r="UPF846" s="15" t="s">
        <v>1784</v>
      </c>
      <c r="UPG846" s="15" t="s">
        <v>1784</v>
      </c>
      <c r="UPH846" s="15" t="s">
        <v>1784</v>
      </c>
      <c r="UPI846" s="15" t="s">
        <v>1784</v>
      </c>
      <c r="UPJ846" s="15" t="s">
        <v>1784</v>
      </c>
      <c r="UPK846" s="15" t="s">
        <v>1784</v>
      </c>
      <c r="UPL846" s="15" t="s">
        <v>1784</v>
      </c>
      <c r="UPM846" s="15" t="s">
        <v>1784</v>
      </c>
      <c r="UPN846" s="15" t="s">
        <v>1784</v>
      </c>
      <c r="UPO846" s="15" t="s">
        <v>1784</v>
      </c>
      <c r="UPP846" s="15" t="s">
        <v>1784</v>
      </c>
      <c r="UPQ846" s="15" t="s">
        <v>1784</v>
      </c>
      <c r="UPR846" s="15" t="s">
        <v>1784</v>
      </c>
      <c r="UPS846" s="15" t="s">
        <v>1784</v>
      </c>
      <c r="UPT846" s="15" t="s">
        <v>1784</v>
      </c>
      <c r="UPU846" s="15" t="s">
        <v>1784</v>
      </c>
      <c r="UPV846" s="15" t="s">
        <v>1784</v>
      </c>
      <c r="UPW846" s="15" t="s">
        <v>1784</v>
      </c>
      <c r="UPX846" s="15" t="s">
        <v>1784</v>
      </c>
      <c r="UPY846" s="15" t="s">
        <v>1784</v>
      </c>
      <c r="UPZ846" s="15" t="s">
        <v>1784</v>
      </c>
      <c r="UQA846" s="15" t="s">
        <v>1784</v>
      </c>
      <c r="UQB846" s="15" t="s">
        <v>1784</v>
      </c>
      <c r="UQC846" s="15" t="s">
        <v>1784</v>
      </c>
      <c r="UQD846" s="15" t="s">
        <v>1784</v>
      </c>
      <c r="UQE846" s="15" t="s">
        <v>1784</v>
      </c>
      <c r="UQF846" s="15" t="s">
        <v>1784</v>
      </c>
      <c r="UQG846" s="15" t="s">
        <v>1784</v>
      </c>
      <c r="UQH846" s="15" t="s">
        <v>1784</v>
      </c>
      <c r="UQI846" s="15" t="s">
        <v>1784</v>
      </c>
      <c r="UQJ846" s="15" t="s">
        <v>1784</v>
      </c>
      <c r="UQK846" s="15" t="s">
        <v>1784</v>
      </c>
      <c r="UQL846" s="15" t="s">
        <v>1784</v>
      </c>
      <c r="UQM846" s="15" t="s">
        <v>1784</v>
      </c>
      <c r="UQN846" s="15" t="s">
        <v>1784</v>
      </c>
      <c r="UQO846" s="15" t="s">
        <v>1784</v>
      </c>
      <c r="UQP846" s="15" t="s">
        <v>1784</v>
      </c>
      <c r="UQQ846" s="15" t="s">
        <v>1784</v>
      </c>
      <c r="UQR846" s="15" t="s">
        <v>1784</v>
      </c>
      <c r="UQS846" s="15" t="s">
        <v>1784</v>
      </c>
      <c r="UQT846" s="15" t="s">
        <v>1784</v>
      </c>
      <c r="UQU846" s="15" t="s">
        <v>1784</v>
      </c>
      <c r="UQV846" s="15" t="s">
        <v>1784</v>
      </c>
      <c r="UQW846" s="15" t="s">
        <v>1784</v>
      </c>
      <c r="UQX846" s="15" t="s">
        <v>1784</v>
      </c>
      <c r="UQY846" s="15" t="s">
        <v>1784</v>
      </c>
      <c r="UQZ846" s="15" t="s">
        <v>1784</v>
      </c>
      <c r="URA846" s="15" t="s">
        <v>1784</v>
      </c>
      <c r="URB846" s="15" t="s">
        <v>1784</v>
      </c>
      <c r="URC846" s="15" t="s">
        <v>1784</v>
      </c>
      <c r="URD846" s="15" t="s">
        <v>1784</v>
      </c>
      <c r="URE846" s="15" t="s">
        <v>1784</v>
      </c>
      <c r="URF846" s="15" t="s">
        <v>1784</v>
      </c>
      <c r="URG846" s="15" t="s">
        <v>1784</v>
      </c>
      <c r="URH846" s="15" t="s">
        <v>1784</v>
      </c>
      <c r="URI846" s="15" t="s">
        <v>1784</v>
      </c>
      <c r="URJ846" s="15" t="s">
        <v>1784</v>
      </c>
      <c r="URK846" s="15" t="s">
        <v>1784</v>
      </c>
      <c r="URL846" s="15" t="s">
        <v>1784</v>
      </c>
      <c r="URM846" s="15" t="s">
        <v>1784</v>
      </c>
      <c r="URN846" s="15" t="s">
        <v>1784</v>
      </c>
      <c r="URO846" s="15" t="s">
        <v>1784</v>
      </c>
      <c r="URP846" s="15" t="s">
        <v>1784</v>
      </c>
      <c r="URQ846" s="15" t="s">
        <v>1784</v>
      </c>
      <c r="URR846" s="15" t="s">
        <v>1784</v>
      </c>
      <c r="URS846" s="15" t="s">
        <v>1784</v>
      </c>
      <c r="URT846" s="15" t="s">
        <v>1784</v>
      </c>
      <c r="URU846" s="15" t="s">
        <v>1784</v>
      </c>
      <c r="URV846" s="15" t="s">
        <v>1784</v>
      </c>
      <c r="URW846" s="15" t="s">
        <v>1784</v>
      </c>
      <c r="URX846" s="15" t="s">
        <v>1784</v>
      </c>
      <c r="URY846" s="15" t="s">
        <v>1784</v>
      </c>
      <c r="URZ846" s="15" t="s">
        <v>1784</v>
      </c>
      <c r="USA846" s="15" t="s">
        <v>1784</v>
      </c>
      <c r="USB846" s="15" t="s">
        <v>1784</v>
      </c>
      <c r="USC846" s="15" t="s">
        <v>1784</v>
      </c>
      <c r="USD846" s="15" t="s">
        <v>1784</v>
      </c>
      <c r="USE846" s="15" t="s">
        <v>1784</v>
      </c>
      <c r="USF846" s="15" t="s">
        <v>1784</v>
      </c>
      <c r="USG846" s="15" t="s">
        <v>1784</v>
      </c>
      <c r="USH846" s="15" t="s">
        <v>1784</v>
      </c>
      <c r="USI846" s="15" t="s">
        <v>1784</v>
      </c>
      <c r="USJ846" s="15" t="s">
        <v>1784</v>
      </c>
      <c r="USK846" s="15" t="s">
        <v>1784</v>
      </c>
      <c r="USL846" s="15" t="s">
        <v>1784</v>
      </c>
      <c r="USM846" s="15" t="s">
        <v>1784</v>
      </c>
      <c r="USN846" s="15" t="s">
        <v>1784</v>
      </c>
      <c r="USO846" s="15" t="s">
        <v>1784</v>
      </c>
      <c r="USP846" s="15" t="s">
        <v>1784</v>
      </c>
      <c r="USQ846" s="15" t="s">
        <v>1784</v>
      </c>
      <c r="USR846" s="15" t="s">
        <v>1784</v>
      </c>
      <c r="USS846" s="15" t="s">
        <v>1784</v>
      </c>
      <c r="UST846" s="15" t="s">
        <v>1784</v>
      </c>
      <c r="USU846" s="15" t="s">
        <v>1784</v>
      </c>
      <c r="USV846" s="15" t="s">
        <v>1784</v>
      </c>
      <c r="USW846" s="15" t="s">
        <v>1784</v>
      </c>
      <c r="USX846" s="15" t="s">
        <v>1784</v>
      </c>
      <c r="USY846" s="15" t="s">
        <v>1784</v>
      </c>
      <c r="USZ846" s="15" t="s">
        <v>1784</v>
      </c>
      <c r="UTA846" s="15" t="s">
        <v>1784</v>
      </c>
      <c r="UTB846" s="15" t="s">
        <v>1784</v>
      </c>
      <c r="UTC846" s="15" t="s">
        <v>1784</v>
      </c>
      <c r="UTD846" s="15" t="s">
        <v>1784</v>
      </c>
      <c r="UTE846" s="15" t="s">
        <v>1784</v>
      </c>
      <c r="UTF846" s="15" t="s">
        <v>1784</v>
      </c>
      <c r="UTG846" s="15" t="s">
        <v>1784</v>
      </c>
      <c r="UTH846" s="15" t="s">
        <v>1784</v>
      </c>
      <c r="UTI846" s="15" t="s">
        <v>1784</v>
      </c>
      <c r="UTJ846" s="15" t="s">
        <v>1784</v>
      </c>
      <c r="UTK846" s="15" t="s">
        <v>1784</v>
      </c>
      <c r="UTL846" s="15" t="s">
        <v>1784</v>
      </c>
      <c r="UTM846" s="15" t="s">
        <v>1784</v>
      </c>
      <c r="UTN846" s="15" t="s">
        <v>1784</v>
      </c>
      <c r="UTO846" s="15" t="s">
        <v>1784</v>
      </c>
      <c r="UTP846" s="15" t="s">
        <v>1784</v>
      </c>
      <c r="UTQ846" s="15" t="s">
        <v>1784</v>
      </c>
      <c r="UTR846" s="15" t="s">
        <v>1784</v>
      </c>
      <c r="UTS846" s="15" t="s">
        <v>1784</v>
      </c>
      <c r="UTT846" s="15" t="s">
        <v>1784</v>
      </c>
      <c r="UTU846" s="15" t="s">
        <v>1784</v>
      </c>
      <c r="UTV846" s="15" t="s">
        <v>1784</v>
      </c>
      <c r="UTW846" s="15" t="s">
        <v>1784</v>
      </c>
      <c r="UTX846" s="15" t="s">
        <v>1784</v>
      </c>
      <c r="UTY846" s="15" t="s">
        <v>1784</v>
      </c>
      <c r="UTZ846" s="15" t="s">
        <v>1784</v>
      </c>
      <c r="UUA846" s="15" t="s">
        <v>1784</v>
      </c>
      <c r="UUB846" s="15" t="s">
        <v>1784</v>
      </c>
      <c r="UUC846" s="15" t="s">
        <v>1784</v>
      </c>
      <c r="UUD846" s="15" t="s">
        <v>1784</v>
      </c>
      <c r="UUE846" s="15" t="s">
        <v>1784</v>
      </c>
      <c r="UUF846" s="15" t="s">
        <v>1784</v>
      </c>
      <c r="UUG846" s="15" t="s">
        <v>1784</v>
      </c>
      <c r="UUH846" s="15" t="s">
        <v>1784</v>
      </c>
      <c r="UUI846" s="15" t="s">
        <v>1784</v>
      </c>
      <c r="UUJ846" s="15" t="s">
        <v>1784</v>
      </c>
      <c r="UUK846" s="15" t="s">
        <v>1784</v>
      </c>
      <c r="UUL846" s="15" t="s">
        <v>1784</v>
      </c>
      <c r="UUM846" s="15" t="s">
        <v>1784</v>
      </c>
      <c r="UUN846" s="15" t="s">
        <v>1784</v>
      </c>
      <c r="UUO846" s="15" t="s">
        <v>1784</v>
      </c>
      <c r="UUP846" s="15" t="s">
        <v>1784</v>
      </c>
      <c r="UUQ846" s="15" t="s">
        <v>1784</v>
      </c>
      <c r="UUR846" s="15" t="s">
        <v>1784</v>
      </c>
      <c r="UUS846" s="15" t="s">
        <v>1784</v>
      </c>
      <c r="UUT846" s="15" t="s">
        <v>1784</v>
      </c>
      <c r="UUU846" s="15" t="s">
        <v>1784</v>
      </c>
      <c r="UUV846" s="15" t="s">
        <v>1784</v>
      </c>
      <c r="UUW846" s="15" t="s">
        <v>1784</v>
      </c>
      <c r="UUX846" s="15" t="s">
        <v>1784</v>
      </c>
      <c r="UUY846" s="15" t="s">
        <v>1784</v>
      </c>
      <c r="UUZ846" s="15" t="s">
        <v>1784</v>
      </c>
      <c r="UVA846" s="15" t="s">
        <v>1784</v>
      </c>
      <c r="UVB846" s="15" t="s">
        <v>1784</v>
      </c>
      <c r="UVC846" s="15" t="s">
        <v>1784</v>
      </c>
      <c r="UVD846" s="15" t="s">
        <v>1784</v>
      </c>
      <c r="UVE846" s="15" t="s">
        <v>1784</v>
      </c>
      <c r="UVF846" s="15" t="s">
        <v>1784</v>
      </c>
      <c r="UVG846" s="15" t="s">
        <v>1784</v>
      </c>
      <c r="UVH846" s="15" t="s">
        <v>1784</v>
      </c>
      <c r="UVI846" s="15" t="s">
        <v>1784</v>
      </c>
      <c r="UVJ846" s="15" t="s">
        <v>1784</v>
      </c>
      <c r="UVK846" s="15" t="s">
        <v>1784</v>
      </c>
      <c r="UVL846" s="15" t="s">
        <v>1784</v>
      </c>
      <c r="UVM846" s="15" t="s">
        <v>1784</v>
      </c>
      <c r="UVN846" s="15" t="s">
        <v>1784</v>
      </c>
      <c r="UVO846" s="15" t="s">
        <v>1784</v>
      </c>
      <c r="UVP846" s="15" t="s">
        <v>1784</v>
      </c>
      <c r="UVQ846" s="15" t="s">
        <v>1784</v>
      </c>
      <c r="UVR846" s="15" t="s">
        <v>1784</v>
      </c>
      <c r="UVS846" s="15" t="s">
        <v>1784</v>
      </c>
      <c r="UVT846" s="15" t="s">
        <v>1784</v>
      </c>
      <c r="UVU846" s="15" t="s">
        <v>1784</v>
      </c>
      <c r="UVV846" s="15" t="s">
        <v>1784</v>
      </c>
      <c r="UVW846" s="15" t="s">
        <v>1784</v>
      </c>
      <c r="UVX846" s="15" t="s">
        <v>1784</v>
      </c>
      <c r="UVY846" s="15" t="s">
        <v>1784</v>
      </c>
      <c r="UVZ846" s="15" t="s">
        <v>1784</v>
      </c>
      <c r="UWA846" s="15" t="s">
        <v>1784</v>
      </c>
      <c r="UWB846" s="15" t="s">
        <v>1784</v>
      </c>
      <c r="UWC846" s="15" t="s">
        <v>1784</v>
      </c>
      <c r="UWD846" s="15" t="s">
        <v>1784</v>
      </c>
      <c r="UWE846" s="15" t="s">
        <v>1784</v>
      </c>
      <c r="UWF846" s="15" t="s">
        <v>1784</v>
      </c>
      <c r="UWG846" s="15" t="s">
        <v>1784</v>
      </c>
      <c r="UWH846" s="15" t="s">
        <v>1784</v>
      </c>
      <c r="UWI846" s="15" t="s">
        <v>1784</v>
      </c>
      <c r="UWJ846" s="15" t="s">
        <v>1784</v>
      </c>
      <c r="UWK846" s="15" t="s">
        <v>1784</v>
      </c>
      <c r="UWL846" s="15" t="s">
        <v>1784</v>
      </c>
      <c r="UWM846" s="15" t="s">
        <v>1784</v>
      </c>
      <c r="UWN846" s="15" t="s">
        <v>1784</v>
      </c>
      <c r="UWO846" s="15" t="s">
        <v>1784</v>
      </c>
      <c r="UWP846" s="15" t="s">
        <v>1784</v>
      </c>
      <c r="UWQ846" s="15" t="s">
        <v>1784</v>
      </c>
      <c r="UWR846" s="15" t="s">
        <v>1784</v>
      </c>
      <c r="UWS846" s="15" t="s">
        <v>1784</v>
      </c>
      <c r="UWT846" s="15" t="s">
        <v>1784</v>
      </c>
      <c r="UWU846" s="15" t="s">
        <v>1784</v>
      </c>
      <c r="UWV846" s="15" t="s">
        <v>1784</v>
      </c>
      <c r="UWW846" s="15" t="s">
        <v>1784</v>
      </c>
      <c r="UWX846" s="15" t="s">
        <v>1784</v>
      </c>
      <c r="UWY846" s="15" t="s">
        <v>1784</v>
      </c>
      <c r="UWZ846" s="15" t="s">
        <v>1784</v>
      </c>
      <c r="UXA846" s="15" t="s">
        <v>1784</v>
      </c>
      <c r="UXB846" s="15" t="s">
        <v>1784</v>
      </c>
      <c r="UXC846" s="15" t="s">
        <v>1784</v>
      </c>
      <c r="UXD846" s="15" t="s">
        <v>1784</v>
      </c>
      <c r="UXE846" s="15" t="s">
        <v>1784</v>
      </c>
      <c r="UXF846" s="15" t="s">
        <v>1784</v>
      </c>
      <c r="UXG846" s="15" t="s">
        <v>1784</v>
      </c>
      <c r="UXH846" s="15" t="s">
        <v>1784</v>
      </c>
      <c r="UXI846" s="15" t="s">
        <v>1784</v>
      </c>
      <c r="UXJ846" s="15" t="s">
        <v>1784</v>
      </c>
      <c r="UXK846" s="15" t="s">
        <v>1784</v>
      </c>
      <c r="UXL846" s="15" t="s">
        <v>1784</v>
      </c>
      <c r="UXM846" s="15" t="s">
        <v>1784</v>
      </c>
      <c r="UXN846" s="15" t="s">
        <v>1784</v>
      </c>
      <c r="UXO846" s="15" t="s">
        <v>1784</v>
      </c>
      <c r="UXP846" s="15" t="s">
        <v>1784</v>
      </c>
      <c r="UXQ846" s="15" t="s">
        <v>1784</v>
      </c>
      <c r="UXR846" s="15" t="s">
        <v>1784</v>
      </c>
      <c r="UXS846" s="15" t="s">
        <v>1784</v>
      </c>
      <c r="UXT846" s="15" t="s">
        <v>1784</v>
      </c>
      <c r="UXU846" s="15" t="s">
        <v>1784</v>
      </c>
      <c r="UXV846" s="15" t="s">
        <v>1784</v>
      </c>
      <c r="UXW846" s="15" t="s">
        <v>1784</v>
      </c>
      <c r="UXX846" s="15" t="s">
        <v>1784</v>
      </c>
      <c r="UXY846" s="15" t="s">
        <v>1784</v>
      </c>
      <c r="UXZ846" s="15" t="s">
        <v>1784</v>
      </c>
      <c r="UYA846" s="15" t="s">
        <v>1784</v>
      </c>
      <c r="UYB846" s="15" t="s">
        <v>1784</v>
      </c>
      <c r="UYC846" s="15" t="s">
        <v>1784</v>
      </c>
      <c r="UYD846" s="15" t="s">
        <v>1784</v>
      </c>
      <c r="UYE846" s="15" t="s">
        <v>1784</v>
      </c>
      <c r="UYF846" s="15" t="s">
        <v>1784</v>
      </c>
      <c r="UYG846" s="15" t="s">
        <v>1784</v>
      </c>
      <c r="UYH846" s="15" t="s">
        <v>1784</v>
      </c>
      <c r="UYI846" s="15" t="s">
        <v>1784</v>
      </c>
      <c r="UYJ846" s="15" t="s">
        <v>1784</v>
      </c>
      <c r="UYK846" s="15" t="s">
        <v>1784</v>
      </c>
      <c r="UYL846" s="15" t="s">
        <v>1784</v>
      </c>
      <c r="UYM846" s="15" t="s">
        <v>1784</v>
      </c>
      <c r="UYN846" s="15" t="s">
        <v>1784</v>
      </c>
      <c r="UYO846" s="15" t="s">
        <v>1784</v>
      </c>
      <c r="UYP846" s="15" t="s">
        <v>1784</v>
      </c>
      <c r="UYQ846" s="15" t="s">
        <v>1784</v>
      </c>
      <c r="UYR846" s="15" t="s">
        <v>1784</v>
      </c>
      <c r="UYS846" s="15" t="s">
        <v>1784</v>
      </c>
      <c r="UYT846" s="15" t="s">
        <v>1784</v>
      </c>
      <c r="UYU846" s="15" t="s">
        <v>1784</v>
      </c>
      <c r="UYV846" s="15" t="s">
        <v>1784</v>
      </c>
      <c r="UYW846" s="15" t="s">
        <v>1784</v>
      </c>
      <c r="UYX846" s="15" t="s">
        <v>1784</v>
      </c>
      <c r="UYY846" s="15" t="s">
        <v>1784</v>
      </c>
      <c r="UYZ846" s="15" t="s">
        <v>1784</v>
      </c>
      <c r="UZA846" s="15" t="s">
        <v>1784</v>
      </c>
      <c r="UZB846" s="15" t="s">
        <v>1784</v>
      </c>
      <c r="UZC846" s="15" t="s">
        <v>1784</v>
      </c>
      <c r="UZD846" s="15" t="s">
        <v>1784</v>
      </c>
      <c r="UZE846" s="15" t="s">
        <v>1784</v>
      </c>
      <c r="UZF846" s="15" t="s">
        <v>1784</v>
      </c>
      <c r="UZG846" s="15" t="s">
        <v>1784</v>
      </c>
      <c r="UZH846" s="15" t="s">
        <v>1784</v>
      </c>
      <c r="UZI846" s="15" t="s">
        <v>1784</v>
      </c>
      <c r="UZJ846" s="15" t="s">
        <v>1784</v>
      </c>
      <c r="UZK846" s="15" t="s">
        <v>1784</v>
      </c>
      <c r="UZL846" s="15" t="s">
        <v>1784</v>
      </c>
      <c r="UZM846" s="15" t="s">
        <v>1784</v>
      </c>
      <c r="UZN846" s="15" t="s">
        <v>1784</v>
      </c>
      <c r="UZO846" s="15" t="s">
        <v>1784</v>
      </c>
      <c r="UZP846" s="15" t="s">
        <v>1784</v>
      </c>
      <c r="UZQ846" s="15" t="s">
        <v>1784</v>
      </c>
      <c r="UZR846" s="15" t="s">
        <v>1784</v>
      </c>
      <c r="UZS846" s="15" t="s">
        <v>1784</v>
      </c>
      <c r="UZT846" s="15" t="s">
        <v>1784</v>
      </c>
      <c r="UZU846" s="15" t="s">
        <v>1784</v>
      </c>
      <c r="UZV846" s="15" t="s">
        <v>1784</v>
      </c>
      <c r="UZW846" s="15" t="s">
        <v>1784</v>
      </c>
      <c r="UZX846" s="15" t="s">
        <v>1784</v>
      </c>
      <c r="UZY846" s="15" t="s">
        <v>1784</v>
      </c>
      <c r="UZZ846" s="15" t="s">
        <v>1784</v>
      </c>
      <c r="VAA846" s="15" t="s">
        <v>1784</v>
      </c>
      <c r="VAB846" s="15" t="s">
        <v>1784</v>
      </c>
      <c r="VAC846" s="15" t="s">
        <v>1784</v>
      </c>
      <c r="VAD846" s="15" t="s">
        <v>1784</v>
      </c>
      <c r="VAE846" s="15" t="s">
        <v>1784</v>
      </c>
      <c r="VAF846" s="15" t="s">
        <v>1784</v>
      </c>
      <c r="VAG846" s="15" t="s">
        <v>1784</v>
      </c>
      <c r="VAH846" s="15" t="s">
        <v>1784</v>
      </c>
      <c r="VAI846" s="15" t="s">
        <v>1784</v>
      </c>
      <c r="VAJ846" s="15" t="s">
        <v>1784</v>
      </c>
      <c r="VAK846" s="15" t="s">
        <v>1784</v>
      </c>
      <c r="VAL846" s="15" t="s">
        <v>1784</v>
      </c>
      <c r="VAM846" s="15" t="s">
        <v>1784</v>
      </c>
      <c r="VAN846" s="15" t="s">
        <v>1784</v>
      </c>
      <c r="VAO846" s="15" t="s">
        <v>1784</v>
      </c>
      <c r="VAP846" s="15" t="s">
        <v>1784</v>
      </c>
      <c r="VAQ846" s="15" t="s">
        <v>1784</v>
      </c>
      <c r="VAR846" s="15" t="s">
        <v>1784</v>
      </c>
      <c r="VAS846" s="15" t="s">
        <v>1784</v>
      </c>
      <c r="VAT846" s="15" t="s">
        <v>1784</v>
      </c>
      <c r="VAU846" s="15" t="s">
        <v>1784</v>
      </c>
      <c r="VAV846" s="15" t="s">
        <v>1784</v>
      </c>
      <c r="VAW846" s="15" t="s">
        <v>1784</v>
      </c>
      <c r="VAX846" s="15" t="s">
        <v>1784</v>
      </c>
      <c r="VAY846" s="15" t="s">
        <v>1784</v>
      </c>
      <c r="VAZ846" s="15" t="s">
        <v>1784</v>
      </c>
      <c r="VBA846" s="15" t="s">
        <v>1784</v>
      </c>
      <c r="VBB846" s="15" t="s">
        <v>1784</v>
      </c>
      <c r="VBC846" s="15" t="s">
        <v>1784</v>
      </c>
      <c r="VBD846" s="15" t="s">
        <v>1784</v>
      </c>
      <c r="VBE846" s="15" t="s">
        <v>1784</v>
      </c>
      <c r="VBF846" s="15" t="s">
        <v>1784</v>
      </c>
      <c r="VBG846" s="15" t="s">
        <v>1784</v>
      </c>
      <c r="VBH846" s="15" t="s">
        <v>1784</v>
      </c>
      <c r="VBI846" s="15" t="s">
        <v>1784</v>
      </c>
      <c r="VBJ846" s="15" t="s">
        <v>1784</v>
      </c>
      <c r="VBK846" s="15" t="s">
        <v>1784</v>
      </c>
      <c r="VBL846" s="15" t="s">
        <v>1784</v>
      </c>
      <c r="VBM846" s="15" t="s">
        <v>1784</v>
      </c>
      <c r="VBN846" s="15" t="s">
        <v>1784</v>
      </c>
      <c r="VBO846" s="15" t="s">
        <v>1784</v>
      </c>
      <c r="VBP846" s="15" t="s">
        <v>1784</v>
      </c>
      <c r="VBQ846" s="15" t="s">
        <v>1784</v>
      </c>
      <c r="VBR846" s="15" t="s">
        <v>1784</v>
      </c>
      <c r="VBS846" s="15" t="s">
        <v>1784</v>
      </c>
      <c r="VBT846" s="15" t="s">
        <v>1784</v>
      </c>
      <c r="VBU846" s="15" t="s">
        <v>1784</v>
      </c>
      <c r="VBV846" s="15" t="s">
        <v>1784</v>
      </c>
      <c r="VBW846" s="15" t="s">
        <v>1784</v>
      </c>
      <c r="VBX846" s="15" t="s">
        <v>1784</v>
      </c>
      <c r="VBY846" s="15" t="s">
        <v>1784</v>
      </c>
      <c r="VBZ846" s="15" t="s">
        <v>1784</v>
      </c>
      <c r="VCA846" s="15" t="s">
        <v>1784</v>
      </c>
      <c r="VCB846" s="15" t="s">
        <v>1784</v>
      </c>
      <c r="VCC846" s="15" t="s">
        <v>1784</v>
      </c>
      <c r="VCD846" s="15" t="s">
        <v>1784</v>
      </c>
      <c r="VCE846" s="15" t="s">
        <v>1784</v>
      </c>
      <c r="VCF846" s="15" t="s">
        <v>1784</v>
      </c>
      <c r="VCG846" s="15" t="s">
        <v>1784</v>
      </c>
      <c r="VCH846" s="15" t="s">
        <v>1784</v>
      </c>
      <c r="VCI846" s="15" t="s">
        <v>1784</v>
      </c>
      <c r="VCJ846" s="15" t="s">
        <v>1784</v>
      </c>
      <c r="VCK846" s="15" t="s">
        <v>1784</v>
      </c>
      <c r="VCL846" s="15" t="s">
        <v>1784</v>
      </c>
      <c r="VCM846" s="15" t="s">
        <v>1784</v>
      </c>
      <c r="VCN846" s="15" t="s">
        <v>1784</v>
      </c>
      <c r="VCO846" s="15" t="s">
        <v>1784</v>
      </c>
      <c r="VCP846" s="15" t="s">
        <v>1784</v>
      </c>
      <c r="VCQ846" s="15" t="s">
        <v>1784</v>
      </c>
      <c r="VCR846" s="15" t="s">
        <v>1784</v>
      </c>
      <c r="VCS846" s="15" t="s">
        <v>1784</v>
      </c>
      <c r="VCT846" s="15" t="s">
        <v>1784</v>
      </c>
      <c r="VCU846" s="15" t="s">
        <v>1784</v>
      </c>
      <c r="VCV846" s="15" t="s">
        <v>1784</v>
      </c>
      <c r="VCW846" s="15" t="s">
        <v>1784</v>
      </c>
      <c r="VCX846" s="15" t="s">
        <v>1784</v>
      </c>
      <c r="VCY846" s="15" t="s">
        <v>1784</v>
      </c>
      <c r="VCZ846" s="15" t="s">
        <v>1784</v>
      </c>
      <c r="VDA846" s="15" t="s">
        <v>1784</v>
      </c>
      <c r="VDB846" s="15" t="s">
        <v>1784</v>
      </c>
      <c r="VDC846" s="15" t="s">
        <v>1784</v>
      </c>
      <c r="VDD846" s="15" t="s">
        <v>1784</v>
      </c>
      <c r="VDE846" s="15" t="s">
        <v>1784</v>
      </c>
      <c r="VDF846" s="15" t="s">
        <v>1784</v>
      </c>
      <c r="VDG846" s="15" t="s">
        <v>1784</v>
      </c>
      <c r="VDH846" s="15" t="s">
        <v>1784</v>
      </c>
      <c r="VDI846" s="15" t="s">
        <v>1784</v>
      </c>
      <c r="VDJ846" s="15" t="s">
        <v>1784</v>
      </c>
      <c r="VDK846" s="15" t="s">
        <v>1784</v>
      </c>
      <c r="VDL846" s="15" t="s">
        <v>1784</v>
      </c>
      <c r="VDM846" s="15" t="s">
        <v>1784</v>
      </c>
      <c r="VDN846" s="15" t="s">
        <v>1784</v>
      </c>
      <c r="VDO846" s="15" t="s">
        <v>1784</v>
      </c>
      <c r="VDP846" s="15" t="s">
        <v>1784</v>
      </c>
      <c r="VDQ846" s="15" t="s">
        <v>1784</v>
      </c>
      <c r="VDR846" s="15" t="s">
        <v>1784</v>
      </c>
      <c r="VDS846" s="15" t="s">
        <v>1784</v>
      </c>
      <c r="VDT846" s="15" t="s">
        <v>1784</v>
      </c>
      <c r="VDU846" s="15" t="s">
        <v>1784</v>
      </c>
      <c r="VDV846" s="15" t="s">
        <v>1784</v>
      </c>
      <c r="VDW846" s="15" t="s">
        <v>1784</v>
      </c>
      <c r="VDX846" s="15" t="s">
        <v>1784</v>
      </c>
      <c r="VDY846" s="15" t="s">
        <v>1784</v>
      </c>
      <c r="VDZ846" s="15" t="s">
        <v>1784</v>
      </c>
      <c r="VEA846" s="15" t="s">
        <v>1784</v>
      </c>
      <c r="VEB846" s="15" t="s">
        <v>1784</v>
      </c>
      <c r="VEC846" s="15" t="s">
        <v>1784</v>
      </c>
      <c r="VED846" s="15" t="s">
        <v>1784</v>
      </c>
      <c r="VEE846" s="15" t="s">
        <v>1784</v>
      </c>
      <c r="VEF846" s="15" t="s">
        <v>1784</v>
      </c>
      <c r="VEG846" s="15" t="s">
        <v>1784</v>
      </c>
      <c r="VEH846" s="15" t="s">
        <v>1784</v>
      </c>
      <c r="VEI846" s="15" t="s">
        <v>1784</v>
      </c>
      <c r="VEJ846" s="15" t="s">
        <v>1784</v>
      </c>
      <c r="VEK846" s="15" t="s">
        <v>1784</v>
      </c>
      <c r="VEL846" s="15" t="s">
        <v>1784</v>
      </c>
      <c r="VEM846" s="15" t="s">
        <v>1784</v>
      </c>
      <c r="VEN846" s="15" t="s">
        <v>1784</v>
      </c>
      <c r="VEO846" s="15" t="s">
        <v>1784</v>
      </c>
      <c r="VEP846" s="15" t="s">
        <v>1784</v>
      </c>
      <c r="VEQ846" s="15" t="s">
        <v>1784</v>
      </c>
      <c r="VER846" s="15" t="s">
        <v>1784</v>
      </c>
      <c r="VES846" s="15" t="s">
        <v>1784</v>
      </c>
      <c r="VET846" s="15" t="s">
        <v>1784</v>
      </c>
      <c r="VEU846" s="15" t="s">
        <v>1784</v>
      </c>
      <c r="VEV846" s="15" t="s">
        <v>1784</v>
      </c>
      <c r="VEW846" s="15" t="s">
        <v>1784</v>
      </c>
      <c r="VEX846" s="15" t="s">
        <v>1784</v>
      </c>
      <c r="VEY846" s="15" t="s">
        <v>1784</v>
      </c>
      <c r="VEZ846" s="15" t="s">
        <v>1784</v>
      </c>
      <c r="VFA846" s="15" t="s">
        <v>1784</v>
      </c>
      <c r="VFB846" s="15" t="s">
        <v>1784</v>
      </c>
      <c r="VFC846" s="15" t="s">
        <v>1784</v>
      </c>
      <c r="VFD846" s="15" t="s">
        <v>1784</v>
      </c>
      <c r="VFE846" s="15" t="s">
        <v>1784</v>
      </c>
      <c r="VFF846" s="15" t="s">
        <v>1784</v>
      </c>
      <c r="VFG846" s="15" t="s">
        <v>1784</v>
      </c>
      <c r="VFH846" s="15" t="s">
        <v>1784</v>
      </c>
      <c r="VFI846" s="15" t="s">
        <v>1784</v>
      </c>
      <c r="VFJ846" s="15" t="s">
        <v>1784</v>
      </c>
      <c r="VFK846" s="15" t="s">
        <v>1784</v>
      </c>
      <c r="VFL846" s="15" t="s">
        <v>1784</v>
      </c>
      <c r="VFM846" s="15" t="s">
        <v>1784</v>
      </c>
      <c r="VFN846" s="15" t="s">
        <v>1784</v>
      </c>
      <c r="VFO846" s="15" t="s">
        <v>1784</v>
      </c>
      <c r="VFP846" s="15" t="s">
        <v>1784</v>
      </c>
      <c r="VFQ846" s="15" t="s">
        <v>1784</v>
      </c>
      <c r="VFR846" s="15" t="s">
        <v>1784</v>
      </c>
      <c r="VFS846" s="15" t="s">
        <v>1784</v>
      </c>
      <c r="VFT846" s="15" t="s">
        <v>1784</v>
      </c>
      <c r="VFU846" s="15" t="s">
        <v>1784</v>
      </c>
      <c r="VFV846" s="15" t="s">
        <v>1784</v>
      </c>
      <c r="VFW846" s="15" t="s">
        <v>1784</v>
      </c>
      <c r="VFX846" s="15" t="s">
        <v>1784</v>
      </c>
      <c r="VFY846" s="15" t="s">
        <v>1784</v>
      </c>
      <c r="VFZ846" s="15" t="s">
        <v>1784</v>
      </c>
      <c r="VGA846" s="15" t="s">
        <v>1784</v>
      </c>
      <c r="VGB846" s="15" t="s">
        <v>1784</v>
      </c>
      <c r="VGC846" s="15" t="s">
        <v>1784</v>
      </c>
      <c r="VGD846" s="15" t="s">
        <v>1784</v>
      </c>
      <c r="VGE846" s="15" t="s">
        <v>1784</v>
      </c>
      <c r="VGF846" s="15" t="s">
        <v>1784</v>
      </c>
      <c r="VGG846" s="15" t="s">
        <v>1784</v>
      </c>
      <c r="VGH846" s="15" t="s">
        <v>1784</v>
      </c>
      <c r="VGI846" s="15" t="s">
        <v>1784</v>
      </c>
      <c r="VGJ846" s="15" t="s">
        <v>1784</v>
      </c>
      <c r="VGK846" s="15" t="s">
        <v>1784</v>
      </c>
      <c r="VGL846" s="15" t="s">
        <v>1784</v>
      </c>
      <c r="VGM846" s="15" t="s">
        <v>1784</v>
      </c>
      <c r="VGN846" s="15" t="s">
        <v>1784</v>
      </c>
      <c r="VGO846" s="15" t="s">
        <v>1784</v>
      </c>
      <c r="VGP846" s="15" t="s">
        <v>1784</v>
      </c>
      <c r="VGQ846" s="15" t="s">
        <v>1784</v>
      </c>
      <c r="VGR846" s="15" t="s">
        <v>1784</v>
      </c>
      <c r="VGS846" s="15" t="s">
        <v>1784</v>
      </c>
      <c r="VGT846" s="15" t="s">
        <v>1784</v>
      </c>
      <c r="VGU846" s="15" t="s">
        <v>1784</v>
      </c>
      <c r="VGV846" s="15" t="s">
        <v>1784</v>
      </c>
      <c r="VGW846" s="15" t="s">
        <v>1784</v>
      </c>
      <c r="VGX846" s="15" t="s">
        <v>1784</v>
      </c>
      <c r="VGY846" s="15" t="s">
        <v>1784</v>
      </c>
      <c r="VGZ846" s="15" t="s">
        <v>1784</v>
      </c>
      <c r="VHA846" s="15" t="s">
        <v>1784</v>
      </c>
      <c r="VHB846" s="15" t="s">
        <v>1784</v>
      </c>
      <c r="VHC846" s="15" t="s">
        <v>1784</v>
      </c>
      <c r="VHD846" s="15" t="s">
        <v>1784</v>
      </c>
      <c r="VHE846" s="15" t="s">
        <v>1784</v>
      </c>
      <c r="VHF846" s="15" t="s">
        <v>1784</v>
      </c>
      <c r="VHG846" s="15" t="s">
        <v>1784</v>
      </c>
      <c r="VHH846" s="15" t="s">
        <v>1784</v>
      </c>
      <c r="VHI846" s="15" t="s">
        <v>1784</v>
      </c>
      <c r="VHJ846" s="15" t="s">
        <v>1784</v>
      </c>
      <c r="VHK846" s="15" t="s">
        <v>1784</v>
      </c>
      <c r="VHL846" s="15" t="s">
        <v>1784</v>
      </c>
      <c r="VHM846" s="15" t="s">
        <v>1784</v>
      </c>
      <c r="VHN846" s="15" t="s">
        <v>1784</v>
      </c>
      <c r="VHO846" s="15" t="s">
        <v>1784</v>
      </c>
      <c r="VHP846" s="15" t="s">
        <v>1784</v>
      </c>
      <c r="VHQ846" s="15" t="s">
        <v>1784</v>
      </c>
      <c r="VHR846" s="15" t="s">
        <v>1784</v>
      </c>
      <c r="VHS846" s="15" t="s">
        <v>1784</v>
      </c>
      <c r="VHT846" s="15" t="s">
        <v>1784</v>
      </c>
      <c r="VHU846" s="15" t="s">
        <v>1784</v>
      </c>
      <c r="VHV846" s="15" t="s">
        <v>1784</v>
      </c>
      <c r="VHW846" s="15" t="s">
        <v>1784</v>
      </c>
      <c r="VHX846" s="15" t="s">
        <v>1784</v>
      </c>
      <c r="VHY846" s="15" t="s">
        <v>1784</v>
      </c>
      <c r="VHZ846" s="15" t="s">
        <v>1784</v>
      </c>
      <c r="VIA846" s="15" t="s">
        <v>1784</v>
      </c>
      <c r="VIB846" s="15" t="s">
        <v>1784</v>
      </c>
      <c r="VIC846" s="15" t="s">
        <v>1784</v>
      </c>
      <c r="VID846" s="15" t="s">
        <v>1784</v>
      </c>
      <c r="VIE846" s="15" t="s">
        <v>1784</v>
      </c>
      <c r="VIF846" s="15" t="s">
        <v>1784</v>
      </c>
      <c r="VIG846" s="15" t="s">
        <v>1784</v>
      </c>
      <c r="VIH846" s="15" t="s">
        <v>1784</v>
      </c>
      <c r="VII846" s="15" t="s">
        <v>1784</v>
      </c>
      <c r="VIJ846" s="15" t="s">
        <v>1784</v>
      </c>
      <c r="VIK846" s="15" t="s">
        <v>1784</v>
      </c>
      <c r="VIL846" s="15" t="s">
        <v>1784</v>
      </c>
      <c r="VIM846" s="15" t="s">
        <v>1784</v>
      </c>
      <c r="VIN846" s="15" t="s">
        <v>1784</v>
      </c>
      <c r="VIO846" s="15" t="s">
        <v>1784</v>
      </c>
      <c r="VIP846" s="15" t="s">
        <v>1784</v>
      </c>
      <c r="VIQ846" s="15" t="s">
        <v>1784</v>
      </c>
      <c r="VIR846" s="15" t="s">
        <v>1784</v>
      </c>
      <c r="VIS846" s="15" t="s">
        <v>1784</v>
      </c>
      <c r="VIT846" s="15" t="s">
        <v>1784</v>
      </c>
      <c r="VIU846" s="15" t="s">
        <v>1784</v>
      </c>
      <c r="VIV846" s="15" t="s">
        <v>1784</v>
      </c>
      <c r="VIW846" s="15" t="s">
        <v>1784</v>
      </c>
      <c r="VIX846" s="15" t="s">
        <v>1784</v>
      </c>
      <c r="VIY846" s="15" t="s">
        <v>1784</v>
      </c>
      <c r="VIZ846" s="15" t="s">
        <v>1784</v>
      </c>
      <c r="VJA846" s="15" t="s">
        <v>1784</v>
      </c>
      <c r="VJB846" s="15" t="s">
        <v>1784</v>
      </c>
      <c r="VJC846" s="15" t="s">
        <v>1784</v>
      </c>
      <c r="VJD846" s="15" t="s">
        <v>1784</v>
      </c>
      <c r="VJE846" s="15" t="s">
        <v>1784</v>
      </c>
      <c r="VJF846" s="15" t="s">
        <v>1784</v>
      </c>
      <c r="VJG846" s="15" t="s">
        <v>1784</v>
      </c>
      <c r="VJH846" s="15" t="s">
        <v>1784</v>
      </c>
      <c r="VJI846" s="15" t="s">
        <v>1784</v>
      </c>
      <c r="VJJ846" s="15" t="s">
        <v>1784</v>
      </c>
      <c r="VJK846" s="15" t="s">
        <v>1784</v>
      </c>
      <c r="VJL846" s="15" t="s">
        <v>1784</v>
      </c>
      <c r="VJM846" s="15" t="s">
        <v>1784</v>
      </c>
      <c r="VJN846" s="15" t="s">
        <v>1784</v>
      </c>
      <c r="VJO846" s="15" t="s">
        <v>1784</v>
      </c>
      <c r="VJP846" s="15" t="s">
        <v>1784</v>
      </c>
      <c r="VJQ846" s="15" t="s">
        <v>1784</v>
      </c>
      <c r="VJR846" s="15" t="s">
        <v>1784</v>
      </c>
      <c r="VJS846" s="15" t="s">
        <v>1784</v>
      </c>
      <c r="VJT846" s="15" t="s">
        <v>1784</v>
      </c>
      <c r="VJU846" s="15" t="s">
        <v>1784</v>
      </c>
      <c r="VJV846" s="15" t="s">
        <v>1784</v>
      </c>
      <c r="VJW846" s="15" t="s">
        <v>1784</v>
      </c>
      <c r="VJX846" s="15" t="s">
        <v>1784</v>
      </c>
      <c r="VJY846" s="15" t="s">
        <v>1784</v>
      </c>
      <c r="VJZ846" s="15" t="s">
        <v>1784</v>
      </c>
      <c r="VKA846" s="15" t="s">
        <v>1784</v>
      </c>
      <c r="VKB846" s="15" t="s">
        <v>1784</v>
      </c>
      <c r="VKC846" s="15" t="s">
        <v>1784</v>
      </c>
      <c r="VKD846" s="15" t="s">
        <v>1784</v>
      </c>
      <c r="VKE846" s="15" t="s">
        <v>1784</v>
      </c>
      <c r="VKF846" s="15" t="s">
        <v>1784</v>
      </c>
      <c r="VKG846" s="15" t="s">
        <v>1784</v>
      </c>
      <c r="VKH846" s="15" t="s">
        <v>1784</v>
      </c>
      <c r="VKI846" s="15" t="s">
        <v>1784</v>
      </c>
      <c r="VKJ846" s="15" t="s">
        <v>1784</v>
      </c>
      <c r="VKK846" s="15" t="s">
        <v>1784</v>
      </c>
      <c r="VKL846" s="15" t="s">
        <v>1784</v>
      </c>
      <c r="VKM846" s="15" t="s">
        <v>1784</v>
      </c>
      <c r="VKN846" s="15" t="s">
        <v>1784</v>
      </c>
      <c r="VKO846" s="15" t="s">
        <v>1784</v>
      </c>
      <c r="VKP846" s="15" t="s">
        <v>1784</v>
      </c>
      <c r="VKQ846" s="15" t="s">
        <v>1784</v>
      </c>
      <c r="VKR846" s="15" t="s">
        <v>1784</v>
      </c>
      <c r="VKS846" s="15" t="s">
        <v>1784</v>
      </c>
      <c r="VKT846" s="15" t="s">
        <v>1784</v>
      </c>
      <c r="VKU846" s="15" t="s">
        <v>1784</v>
      </c>
      <c r="VKV846" s="15" t="s">
        <v>1784</v>
      </c>
      <c r="VKW846" s="15" t="s">
        <v>1784</v>
      </c>
      <c r="VKX846" s="15" t="s">
        <v>1784</v>
      </c>
      <c r="VKY846" s="15" t="s">
        <v>1784</v>
      </c>
      <c r="VKZ846" s="15" t="s">
        <v>1784</v>
      </c>
      <c r="VLA846" s="15" t="s">
        <v>1784</v>
      </c>
      <c r="VLB846" s="15" t="s">
        <v>1784</v>
      </c>
      <c r="VLC846" s="15" t="s">
        <v>1784</v>
      </c>
      <c r="VLD846" s="15" t="s">
        <v>1784</v>
      </c>
      <c r="VLE846" s="15" t="s">
        <v>1784</v>
      </c>
      <c r="VLF846" s="15" t="s">
        <v>1784</v>
      </c>
      <c r="VLG846" s="15" t="s">
        <v>1784</v>
      </c>
      <c r="VLH846" s="15" t="s">
        <v>1784</v>
      </c>
      <c r="VLI846" s="15" t="s">
        <v>1784</v>
      </c>
      <c r="VLJ846" s="15" t="s">
        <v>1784</v>
      </c>
      <c r="VLK846" s="15" t="s">
        <v>1784</v>
      </c>
      <c r="VLL846" s="15" t="s">
        <v>1784</v>
      </c>
      <c r="VLM846" s="15" t="s">
        <v>1784</v>
      </c>
      <c r="VLN846" s="15" t="s">
        <v>1784</v>
      </c>
      <c r="VLO846" s="15" t="s">
        <v>1784</v>
      </c>
      <c r="VLP846" s="15" t="s">
        <v>1784</v>
      </c>
      <c r="VLQ846" s="15" t="s">
        <v>1784</v>
      </c>
      <c r="VLR846" s="15" t="s">
        <v>1784</v>
      </c>
      <c r="VLS846" s="15" t="s">
        <v>1784</v>
      </c>
      <c r="VLT846" s="15" t="s">
        <v>1784</v>
      </c>
      <c r="VLU846" s="15" t="s">
        <v>1784</v>
      </c>
      <c r="VLV846" s="15" t="s">
        <v>1784</v>
      </c>
      <c r="VLW846" s="15" t="s">
        <v>1784</v>
      </c>
      <c r="VLX846" s="15" t="s">
        <v>1784</v>
      </c>
      <c r="VLY846" s="15" t="s">
        <v>1784</v>
      </c>
      <c r="VLZ846" s="15" t="s">
        <v>1784</v>
      </c>
      <c r="VMA846" s="15" t="s">
        <v>1784</v>
      </c>
      <c r="VMB846" s="15" t="s">
        <v>1784</v>
      </c>
      <c r="VMC846" s="15" t="s">
        <v>1784</v>
      </c>
      <c r="VMD846" s="15" t="s">
        <v>1784</v>
      </c>
      <c r="VME846" s="15" t="s">
        <v>1784</v>
      </c>
      <c r="VMF846" s="15" t="s">
        <v>1784</v>
      </c>
      <c r="VMG846" s="15" t="s">
        <v>1784</v>
      </c>
      <c r="VMH846" s="15" t="s">
        <v>1784</v>
      </c>
      <c r="VMI846" s="15" t="s">
        <v>1784</v>
      </c>
      <c r="VMJ846" s="15" t="s">
        <v>1784</v>
      </c>
      <c r="VMK846" s="15" t="s">
        <v>1784</v>
      </c>
      <c r="VML846" s="15" t="s">
        <v>1784</v>
      </c>
      <c r="VMM846" s="15" t="s">
        <v>1784</v>
      </c>
      <c r="VMN846" s="15" t="s">
        <v>1784</v>
      </c>
      <c r="VMO846" s="15" t="s">
        <v>1784</v>
      </c>
      <c r="VMP846" s="15" t="s">
        <v>1784</v>
      </c>
      <c r="VMQ846" s="15" t="s">
        <v>1784</v>
      </c>
      <c r="VMR846" s="15" t="s">
        <v>1784</v>
      </c>
      <c r="VMS846" s="15" t="s">
        <v>1784</v>
      </c>
      <c r="VMT846" s="15" t="s">
        <v>1784</v>
      </c>
      <c r="VMU846" s="15" t="s">
        <v>1784</v>
      </c>
      <c r="VMV846" s="15" t="s">
        <v>1784</v>
      </c>
      <c r="VMW846" s="15" t="s">
        <v>1784</v>
      </c>
      <c r="VMX846" s="15" t="s">
        <v>1784</v>
      </c>
      <c r="VMY846" s="15" t="s">
        <v>1784</v>
      </c>
      <c r="VMZ846" s="15" t="s">
        <v>1784</v>
      </c>
      <c r="VNA846" s="15" t="s">
        <v>1784</v>
      </c>
      <c r="VNB846" s="15" t="s">
        <v>1784</v>
      </c>
      <c r="VNC846" s="15" t="s">
        <v>1784</v>
      </c>
      <c r="VND846" s="15" t="s">
        <v>1784</v>
      </c>
      <c r="VNE846" s="15" t="s">
        <v>1784</v>
      </c>
      <c r="VNF846" s="15" t="s">
        <v>1784</v>
      </c>
      <c r="VNG846" s="15" t="s">
        <v>1784</v>
      </c>
      <c r="VNH846" s="15" t="s">
        <v>1784</v>
      </c>
      <c r="VNI846" s="15" t="s">
        <v>1784</v>
      </c>
      <c r="VNJ846" s="15" t="s">
        <v>1784</v>
      </c>
      <c r="VNK846" s="15" t="s">
        <v>1784</v>
      </c>
      <c r="VNL846" s="15" t="s">
        <v>1784</v>
      </c>
      <c r="VNM846" s="15" t="s">
        <v>1784</v>
      </c>
      <c r="VNN846" s="15" t="s">
        <v>1784</v>
      </c>
      <c r="VNO846" s="15" t="s">
        <v>1784</v>
      </c>
      <c r="VNP846" s="15" t="s">
        <v>1784</v>
      </c>
      <c r="VNQ846" s="15" t="s">
        <v>1784</v>
      </c>
      <c r="VNR846" s="15" t="s">
        <v>1784</v>
      </c>
      <c r="VNS846" s="15" t="s">
        <v>1784</v>
      </c>
      <c r="VNT846" s="15" t="s">
        <v>1784</v>
      </c>
      <c r="VNU846" s="15" t="s">
        <v>1784</v>
      </c>
      <c r="VNV846" s="15" t="s">
        <v>1784</v>
      </c>
      <c r="VNW846" s="15" t="s">
        <v>1784</v>
      </c>
      <c r="VNX846" s="15" t="s">
        <v>1784</v>
      </c>
      <c r="VNY846" s="15" t="s">
        <v>1784</v>
      </c>
      <c r="VNZ846" s="15" t="s">
        <v>1784</v>
      </c>
      <c r="VOA846" s="15" t="s">
        <v>1784</v>
      </c>
      <c r="VOB846" s="15" t="s">
        <v>1784</v>
      </c>
      <c r="VOC846" s="15" t="s">
        <v>1784</v>
      </c>
      <c r="VOD846" s="15" t="s">
        <v>1784</v>
      </c>
      <c r="VOE846" s="15" t="s">
        <v>1784</v>
      </c>
      <c r="VOF846" s="15" t="s">
        <v>1784</v>
      </c>
      <c r="VOG846" s="15" t="s">
        <v>1784</v>
      </c>
      <c r="VOH846" s="15" t="s">
        <v>1784</v>
      </c>
      <c r="VOI846" s="15" t="s">
        <v>1784</v>
      </c>
      <c r="VOJ846" s="15" t="s">
        <v>1784</v>
      </c>
      <c r="VOK846" s="15" t="s">
        <v>1784</v>
      </c>
      <c r="VOL846" s="15" t="s">
        <v>1784</v>
      </c>
      <c r="VOM846" s="15" t="s">
        <v>1784</v>
      </c>
      <c r="VON846" s="15" t="s">
        <v>1784</v>
      </c>
      <c r="VOO846" s="15" t="s">
        <v>1784</v>
      </c>
      <c r="VOP846" s="15" t="s">
        <v>1784</v>
      </c>
      <c r="VOQ846" s="15" t="s">
        <v>1784</v>
      </c>
      <c r="VOR846" s="15" t="s">
        <v>1784</v>
      </c>
      <c r="VOS846" s="15" t="s">
        <v>1784</v>
      </c>
      <c r="VOT846" s="15" t="s">
        <v>1784</v>
      </c>
      <c r="VOU846" s="15" t="s">
        <v>1784</v>
      </c>
      <c r="VOV846" s="15" t="s">
        <v>1784</v>
      </c>
      <c r="VOW846" s="15" t="s">
        <v>1784</v>
      </c>
      <c r="VOX846" s="15" t="s">
        <v>1784</v>
      </c>
      <c r="VOY846" s="15" t="s">
        <v>1784</v>
      </c>
      <c r="VOZ846" s="15" t="s">
        <v>1784</v>
      </c>
      <c r="VPA846" s="15" t="s">
        <v>1784</v>
      </c>
      <c r="VPB846" s="15" t="s">
        <v>1784</v>
      </c>
      <c r="VPC846" s="15" t="s">
        <v>1784</v>
      </c>
      <c r="VPD846" s="15" t="s">
        <v>1784</v>
      </c>
      <c r="VPE846" s="15" t="s">
        <v>1784</v>
      </c>
      <c r="VPF846" s="15" t="s">
        <v>1784</v>
      </c>
      <c r="VPG846" s="15" t="s">
        <v>1784</v>
      </c>
      <c r="VPH846" s="15" t="s">
        <v>1784</v>
      </c>
      <c r="VPI846" s="15" t="s">
        <v>1784</v>
      </c>
      <c r="VPJ846" s="15" t="s">
        <v>1784</v>
      </c>
      <c r="VPK846" s="15" t="s">
        <v>1784</v>
      </c>
      <c r="VPL846" s="15" t="s">
        <v>1784</v>
      </c>
      <c r="VPM846" s="15" t="s">
        <v>1784</v>
      </c>
      <c r="VPN846" s="15" t="s">
        <v>1784</v>
      </c>
      <c r="VPO846" s="15" t="s">
        <v>1784</v>
      </c>
      <c r="VPP846" s="15" t="s">
        <v>1784</v>
      </c>
      <c r="VPQ846" s="15" t="s">
        <v>1784</v>
      </c>
      <c r="VPR846" s="15" t="s">
        <v>1784</v>
      </c>
      <c r="VPS846" s="15" t="s">
        <v>1784</v>
      </c>
      <c r="VPT846" s="15" t="s">
        <v>1784</v>
      </c>
      <c r="VPU846" s="15" t="s">
        <v>1784</v>
      </c>
      <c r="VPV846" s="15" t="s">
        <v>1784</v>
      </c>
      <c r="VPW846" s="15" t="s">
        <v>1784</v>
      </c>
      <c r="VPX846" s="15" t="s">
        <v>1784</v>
      </c>
      <c r="VPY846" s="15" t="s">
        <v>1784</v>
      </c>
      <c r="VPZ846" s="15" t="s">
        <v>1784</v>
      </c>
      <c r="VQA846" s="15" t="s">
        <v>1784</v>
      </c>
      <c r="VQB846" s="15" t="s">
        <v>1784</v>
      </c>
      <c r="VQC846" s="15" t="s">
        <v>1784</v>
      </c>
      <c r="VQD846" s="15" t="s">
        <v>1784</v>
      </c>
      <c r="VQE846" s="15" t="s">
        <v>1784</v>
      </c>
      <c r="VQF846" s="15" t="s">
        <v>1784</v>
      </c>
      <c r="VQG846" s="15" t="s">
        <v>1784</v>
      </c>
      <c r="VQH846" s="15" t="s">
        <v>1784</v>
      </c>
      <c r="VQI846" s="15" t="s">
        <v>1784</v>
      </c>
      <c r="VQJ846" s="15" t="s">
        <v>1784</v>
      </c>
      <c r="VQK846" s="15" t="s">
        <v>1784</v>
      </c>
      <c r="VQL846" s="15" t="s">
        <v>1784</v>
      </c>
      <c r="VQM846" s="15" t="s">
        <v>1784</v>
      </c>
      <c r="VQN846" s="15" t="s">
        <v>1784</v>
      </c>
      <c r="VQO846" s="15" t="s">
        <v>1784</v>
      </c>
      <c r="VQP846" s="15" t="s">
        <v>1784</v>
      </c>
      <c r="VQQ846" s="15" t="s">
        <v>1784</v>
      </c>
      <c r="VQR846" s="15" t="s">
        <v>1784</v>
      </c>
      <c r="VQS846" s="15" t="s">
        <v>1784</v>
      </c>
      <c r="VQT846" s="15" t="s">
        <v>1784</v>
      </c>
      <c r="VQU846" s="15" t="s">
        <v>1784</v>
      </c>
      <c r="VQV846" s="15" t="s">
        <v>1784</v>
      </c>
      <c r="VQW846" s="15" t="s">
        <v>1784</v>
      </c>
      <c r="VQX846" s="15" t="s">
        <v>1784</v>
      </c>
      <c r="VQY846" s="15" t="s">
        <v>1784</v>
      </c>
      <c r="VQZ846" s="15" t="s">
        <v>1784</v>
      </c>
      <c r="VRA846" s="15" t="s">
        <v>1784</v>
      </c>
      <c r="VRB846" s="15" t="s">
        <v>1784</v>
      </c>
      <c r="VRC846" s="15" t="s">
        <v>1784</v>
      </c>
      <c r="VRD846" s="15" t="s">
        <v>1784</v>
      </c>
      <c r="VRE846" s="15" t="s">
        <v>1784</v>
      </c>
      <c r="VRF846" s="15" t="s">
        <v>1784</v>
      </c>
      <c r="VRG846" s="15" t="s">
        <v>1784</v>
      </c>
      <c r="VRH846" s="15" t="s">
        <v>1784</v>
      </c>
      <c r="VRI846" s="15" t="s">
        <v>1784</v>
      </c>
      <c r="VRJ846" s="15" t="s">
        <v>1784</v>
      </c>
      <c r="VRK846" s="15" t="s">
        <v>1784</v>
      </c>
      <c r="VRL846" s="15" t="s">
        <v>1784</v>
      </c>
      <c r="VRM846" s="15" t="s">
        <v>1784</v>
      </c>
      <c r="VRN846" s="15" t="s">
        <v>1784</v>
      </c>
      <c r="VRO846" s="15" t="s">
        <v>1784</v>
      </c>
      <c r="VRP846" s="15" t="s">
        <v>1784</v>
      </c>
      <c r="VRQ846" s="15" t="s">
        <v>1784</v>
      </c>
      <c r="VRR846" s="15" t="s">
        <v>1784</v>
      </c>
      <c r="VRS846" s="15" t="s">
        <v>1784</v>
      </c>
      <c r="VRT846" s="15" t="s">
        <v>1784</v>
      </c>
      <c r="VRU846" s="15" t="s">
        <v>1784</v>
      </c>
      <c r="VRV846" s="15" t="s">
        <v>1784</v>
      </c>
      <c r="VRW846" s="15" t="s">
        <v>1784</v>
      </c>
      <c r="VRX846" s="15" t="s">
        <v>1784</v>
      </c>
      <c r="VRY846" s="15" t="s">
        <v>1784</v>
      </c>
      <c r="VRZ846" s="15" t="s">
        <v>1784</v>
      </c>
      <c r="VSA846" s="15" t="s">
        <v>1784</v>
      </c>
      <c r="VSB846" s="15" t="s">
        <v>1784</v>
      </c>
      <c r="VSC846" s="15" t="s">
        <v>1784</v>
      </c>
      <c r="VSD846" s="15" t="s">
        <v>1784</v>
      </c>
      <c r="VSE846" s="15" t="s">
        <v>1784</v>
      </c>
      <c r="VSF846" s="15" t="s">
        <v>1784</v>
      </c>
      <c r="VSG846" s="15" t="s">
        <v>1784</v>
      </c>
      <c r="VSH846" s="15" t="s">
        <v>1784</v>
      </c>
      <c r="VSI846" s="15" t="s">
        <v>1784</v>
      </c>
      <c r="VSJ846" s="15" t="s">
        <v>1784</v>
      </c>
      <c r="VSK846" s="15" t="s">
        <v>1784</v>
      </c>
      <c r="VSL846" s="15" t="s">
        <v>1784</v>
      </c>
      <c r="VSM846" s="15" t="s">
        <v>1784</v>
      </c>
      <c r="VSN846" s="15" t="s">
        <v>1784</v>
      </c>
      <c r="VSO846" s="15" t="s">
        <v>1784</v>
      </c>
      <c r="VSP846" s="15" t="s">
        <v>1784</v>
      </c>
      <c r="VSQ846" s="15" t="s">
        <v>1784</v>
      </c>
      <c r="VSR846" s="15" t="s">
        <v>1784</v>
      </c>
      <c r="VSS846" s="15" t="s">
        <v>1784</v>
      </c>
      <c r="VST846" s="15" t="s">
        <v>1784</v>
      </c>
      <c r="VSU846" s="15" t="s">
        <v>1784</v>
      </c>
      <c r="VSV846" s="15" t="s">
        <v>1784</v>
      </c>
      <c r="VSW846" s="15" t="s">
        <v>1784</v>
      </c>
      <c r="VSX846" s="15" t="s">
        <v>1784</v>
      </c>
      <c r="VSY846" s="15" t="s">
        <v>1784</v>
      </c>
      <c r="VSZ846" s="15" t="s">
        <v>1784</v>
      </c>
      <c r="VTA846" s="15" t="s">
        <v>1784</v>
      </c>
      <c r="VTB846" s="15" t="s">
        <v>1784</v>
      </c>
      <c r="VTC846" s="15" t="s">
        <v>1784</v>
      </c>
      <c r="VTD846" s="15" t="s">
        <v>1784</v>
      </c>
      <c r="VTE846" s="15" t="s">
        <v>1784</v>
      </c>
      <c r="VTF846" s="15" t="s">
        <v>1784</v>
      </c>
      <c r="VTG846" s="15" t="s">
        <v>1784</v>
      </c>
      <c r="VTH846" s="15" t="s">
        <v>1784</v>
      </c>
      <c r="VTI846" s="15" t="s">
        <v>1784</v>
      </c>
      <c r="VTJ846" s="15" t="s">
        <v>1784</v>
      </c>
      <c r="VTK846" s="15" t="s">
        <v>1784</v>
      </c>
      <c r="VTL846" s="15" t="s">
        <v>1784</v>
      </c>
      <c r="VTM846" s="15" t="s">
        <v>1784</v>
      </c>
      <c r="VTN846" s="15" t="s">
        <v>1784</v>
      </c>
      <c r="VTO846" s="15" t="s">
        <v>1784</v>
      </c>
      <c r="VTP846" s="15" t="s">
        <v>1784</v>
      </c>
      <c r="VTQ846" s="15" t="s">
        <v>1784</v>
      </c>
      <c r="VTR846" s="15" t="s">
        <v>1784</v>
      </c>
      <c r="VTS846" s="15" t="s">
        <v>1784</v>
      </c>
      <c r="VTT846" s="15" t="s">
        <v>1784</v>
      </c>
      <c r="VTU846" s="15" t="s">
        <v>1784</v>
      </c>
      <c r="VTV846" s="15" t="s">
        <v>1784</v>
      </c>
      <c r="VTW846" s="15" t="s">
        <v>1784</v>
      </c>
      <c r="VTX846" s="15" t="s">
        <v>1784</v>
      </c>
      <c r="VTY846" s="15" t="s">
        <v>1784</v>
      </c>
      <c r="VTZ846" s="15" t="s">
        <v>1784</v>
      </c>
      <c r="VUA846" s="15" t="s">
        <v>1784</v>
      </c>
      <c r="VUB846" s="15" t="s">
        <v>1784</v>
      </c>
      <c r="VUC846" s="15" t="s">
        <v>1784</v>
      </c>
      <c r="VUD846" s="15" t="s">
        <v>1784</v>
      </c>
      <c r="VUE846" s="15" t="s">
        <v>1784</v>
      </c>
      <c r="VUF846" s="15" t="s">
        <v>1784</v>
      </c>
      <c r="VUG846" s="15" t="s">
        <v>1784</v>
      </c>
      <c r="VUH846" s="15" t="s">
        <v>1784</v>
      </c>
      <c r="VUI846" s="15" t="s">
        <v>1784</v>
      </c>
      <c r="VUJ846" s="15" t="s">
        <v>1784</v>
      </c>
      <c r="VUK846" s="15" t="s">
        <v>1784</v>
      </c>
      <c r="VUL846" s="15" t="s">
        <v>1784</v>
      </c>
      <c r="VUM846" s="15" t="s">
        <v>1784</v>
      </c>
      <c r="VUN846" s="15" t="s">
        <v>1784</v>
      </c>
      <c r="VUO846" s="15" t="s">
        <v>1784</v>
      </c>
      <c r="VUP846" s="15" t="s">
        <v>1784</v>
      </c>
      <c r="VUQ846" s="15" t="s">
        <v>1784</v>
      </c>
      <c r="VUR846" s="15" t="s">
        <v>1784</v>
      </c>
      <c r="VUS846" s="15" t="s">
        <v>1784</v>
      </c>
      <c r="VUT846" s="15" t="s">
        <v>1784</v>
      </c>
      <c r="VUU846" s="15" t="s">
        <v>1784</v>
      </c>
      <c r="VUV846" s="15" t="s">
        <v>1784</v>
      </c>
      <c r="VUW846" s="15" t="s">
        <v>1784</v>
      </c>
      <c r="VUX846" s="15" t="s">
        <v>1784</v>
      </c>
      <c r="VUY846" s="15" t="s">
        <v>1784</v>
      </c>
      <c r="VUZ846" s="15" t="s">
        <v>1784</v>
      </c>
      <c r="VVA846" s="15" t="s">
        <v>1784</v>
      </c>
      <c r="VVB846" s="15" t="s">
        <v>1784</v>
      </c>
      <c r="VVC846" s="15" t="s">
        <v>1784</v>
      </c>
      <c r="VVD846" s="15" t="s">
        <v>1784</v>
      </c>
      <c r="VVE846" s="15" t="s">
        <v>1784</v>
      </c>
      <c r="VVF846" s="15" t="s">
        <v>1784</v>
      </c>
      <c r="VVG846" s="15" t="s">
        <v>1784</v>
      </c>
      <c r="VVH846" s="15" t="s">
        <v>1784</v>
      </c>
      <c r="VVI846" s="15" t="s">
        <v>1784</v>
      </c>
      <c r="VVJ846" s="15" t="s">
        <v>1784</v>
      </c>
      <c r="VVK846" s="15" t="s">
        <v>1784</v>
      </c>
      <c r="VVL846" s="15" t="s">
        <v>1784</v>
      </c>
      <c r="VVM846" s="15" t="s">
        <v>1784</v>
      </c>
      <c r="VVN846" s="15" t="s">
        <v>1784</v>
      </c>
      <c r="VVO846" s="15" t="s">
        <v>1784</v>
      </c>
      <c r="VVP846" s="15" t="s">
        <v>1784</v>
      </c>
      <c r="VVQ846" s="15" t="s">
        <v>1784</v>
      </c>
      <c r="VVR846" s="15" t="s">
        <v>1784</v>
      </c>
      <c r="VVS846" s="15" t="s">
        <v>1784</v>
      </c>
      <c r="VVT846" s="15" t="s">
        <v>1784</v>
      </c>
      <c r="VVU846" s="15" t="s">
        <v>1784</v>
      </c>
      <c r="VVV846" s="15" t="s">
        <v>1784</v>
      </c>
      <c r="VVW846" s="15" t="s">
        <v>1784</v>
      </c>
      <c r="VVX846" s="15" t="s">
        <v>1784</v>
      </c>
      <c r="VVY846" s="15" t="s">
        <v>1784</v>
      </c>
      <c r="VVZ846" s="15" t="s">
        <v>1784</v>
      </c>
      <c r="VWA846" s="15" t="s">
        <v>1784</v>
      </c>
      <c r="VWB846" s="15" t="s">
        <v>1784</v>
      </c>
      <c r="VWC846" s="15" t="s">
        <v>1784</v>
      </c>
      <c r="VWD846" s="15" t="s">
        <v>1784</v>
      </c>
      <c r="VWE846" s="15" t="s">
        <v>1784</v>
      </c>
      <c r="VWF846" s="15" t="s">
        <v>1784</v>
      </c>
      <c r="VWG846" s="15" t="s">
        <v>1784</v>
      </c>
      <c r="VWH846" s="15" t="s">
        <v>1784</v>
      </c>
      <c r="VWI846" s="15" t="s">
        <v>1784</v>
      </c>
      <c r="VWJ846" s="15" t="s">
        <v>1784</v>
      </c>
      <c r="VWK846" s="15" t="s">
        <v>1784</v>
      </c>
      <c r="VWL846" s="15" t="s">
        <v>1784</v>
      </c>
      <c r="VWM846" s="15" t="s">
        <v>1784</v>
      </c>
      <c r="VWN846" s="15" t="s">
        <v>1784</v>
      </c>
      <c r="VWO846" s="15" t="s">
        <v>1784</v>
      </c>
      <c r="VWP846" s="15" t="s">
        <v>1784</v>
      </c>
      <c r="VWQ846" s="15" t="s">
        <v>1784</v>
      </c>
      <c r="VWR846" s="15" t="s">
        <v>1784</v>
      </c>
      <c r="VWS846" s="15" t="s">
        <v>1784</v>
      </c>
      <c r="VWT846" s="15" t="s">
        <v>1784</v>
      </c>
      <c r="VWU846" s="15" t="s">
        <v>1784</v>
      </c>
      <c r="VWV846" s="15" t="s">
        <v>1784</v>
      </c>
      <c r="VWW846" s="15" t="s">
        <v>1784</v>
      </c>
      <c r="VWX846" s="15" t="s">
        <v>1784</v>
      </c>
      <c r="VWY846" s="15" t="s">
        <v>1784</v>
      </c>
      <c r="VWZ846" s="15" t="s">
        <v>1784</v>
      </c>
      <c r="VXA846" s="15" t="s">
        <v>1784</v>
      </c>
      <c r="VXB846" s="15" t="s">
        <v>1784</v>
      </c>
      <c r="VXC846" s="15" t="s">
        <v>1784</v>
      </c>
      <c r="VXD846" s="15" t="s">
        <v>1784</v>
      </c>
      <c r="VXE846" s="15" t="s">
        <v>1784</v>
      </c>
      <c r="VXF846" s="15" t="s">
        <v>1784</v>
      </c>
      <c r="VXG846" s="15" t="s">
        <v>1784</v>
      </c>
      <c r="VXH846" s="15" t="s">
        <v>1784</v>
      </c>
      <c r="VXI846" s="15" t="s">
        <v>1784</v>
      </c>
      <c r="VXJ846" s="15" t="s">
        <v>1784</v>
      </c>
      <c r="VXK846" s="15" t="s">
        <v>1784</v>
      </c>
      <c r="VXL846" s="15" t="s">
        <v>1784</v>
      </c>
      <c r="VXM846" s="15" t="s">
        <v>1784</v>
      </c>
      <c r="VXN846" s="15" t="s">
        <v>1784</v>
      </c>
      <c r="VXO846" s="15" t="s">
        <v>1784</v>
      </c>
      <c r="VXP846" s="15" t="s">
        <v>1784</v>
      </c>
      <c r="VXQ846" s="15" t="s">
        <v>1784</v>
      </c>
      <c r="VXR846" s="15" t="s">
        <v>1784</v>
      </c>
      <c r="VXS846" s="15" t="s">
        <v>1784</v>
      </c>
      <c r="VXT846" s="15" t="s">
        <v>1784</v>
      </c>
      <c r="VXU846" s="15" t="s">
        <v>1784</v>
      </c>
      <c r="VXV846" s="15" t="s">
        <v>1784</v>
      </c>
      <c r="VXW846" s="15" t="s">
        <v>1784</v>
      </c>
      <c r="VXX846" s="15" t="s">
        <v>1784</v>
      </c>
      <c r="VXY846" s="15" t="s">
        <v>1784</v>
      </c>
      <c r="VXZ846" s="15" t="s">
        <v>1784</v>
      </c>
      <c r="VYA846" s="15" t="s">
        <v>1784</v>
      </c>
      <c r="VYB846" s="15" t="s">
        <v>1784</v>
      </c>
      <c r="VYC846" s="15" t="s">
        <v>1784</v>
      </c>
      <c r="VYD846" s="15" t="s">
        <v>1784</v>
      </c>
      <c r="VYE846" s="15" t="s">
        <v>1784</v>
      </c>
      <c r="VYF846" s="15" t="s">
        <v>1784</v>
      </c>
      <c r="VYG846" s="15" t="s">
        <v>1784</v>
      </c>
      <c r="VYH846" s="15" t="s">
        <v>1784</v>
      </c>
      <c r="VYI846" s="15" t="s">
        <v>1784</v>
      </c>
      <c r="VYJ846" s="15" t="s">
        <v>1784</v>
      </c>
      <c r="VYK846" s="15" t="s">
        <v>1784</v>
      </c>
      <c r="VYL846" s="15" t="s">
        <v>1784</v>
      </c>
      <c r="VYM846" s="15" t="s">
        <v>1784</v>
      </c>
      <c r="VYN846" s="15" t="s">
        <v>1784</v>
      </c>
      <c r="VYO846" s="15" t="s">
        <v>1784</v>
      </c>
      <c r="VYP846" s="15" t="s">
        <v>1784</v>
      </c>
      <c r="VYQ846" s="15" t="s">
        <v>1784</v>
      </c>
      <c r="VYR846" s="15" t="s">
        <v>1784</v>
      </c>
      <c r="VYS846" s="15" t="s">
        <v>1784</v>
      </c>
      <c r="VYT846" s="15" t="s">
        <v>1784</v>
      </c>
      <c r="VYU846" s="15" t="s">
        <v>1784</v>
      </c>
      <c r="VYV846" s="15" t="s">
        <v>1784</v>
      </c>
      <c r="VYW846" s="15" t="s">
        <v>1784</v>
      </c>
      <c r="VYX846" s="15" t="s">
        <v>1784</v>
      </c>
      <c r="VYY846" s="15" t="s">
        <v>1784</v>
      </c>
      <c r="VYZ846" s="15" t="s">
        <v>1784</v>
      </c>
      <c r="VZA846" s="15" t="s">
        <v>1784</v>
      </c>
      <c r="VZB846" s="15" t="s">
        <v>1784</v>
      </c>
      <c r="VZC846" s="15" t="s">
        <v>1784</v>
      </c>
      <c r="VZD846" s="15" t="s">
        <v>1784</v>
      </c>
      <c r="VZE846" s="15" t="s">
        <v>1784</v>
      </c>
      <c r="VZF846" s="15" t="s">
        <v>1784</v>
      </c>
      <c r="VZG846" s="15" t="s">
        <v>1784</v>
      </c>
      <c r="VZH846" s="15" t="s">
        <v>1784</v>
      </c>
      <c r="VZI846" s="15" t="s">
        <v>1784</v>
      </c>
      <c r="VZJ846" s="15" t="s">
        <v>1784</v>
      </c>
      <c r="VZK846" s="15" t="s">
        <v>1784</v>
      </c>
      <c r="VZL846" s="15" t="s">
        <v>1784</v>
      </c>
      <c r="VZM846" s="15" t="s">
        <v>1784</v>
      </c>
      <c r="VZN846" s="15" t="s">
        <v>1784</v>
      </c>
      <c r="VZO846" s="15" t="s">
        <v>1784</v>
      </c>
      <c r="VZP846" s="15" t="s">
        <v>1784</v>
      </c>
      <c r="VZQ846" s="15" t="s">
        <v>1784</v>
      </c>
      <c r="VZR846" s="15" t="s">
        <v>1784</v>
      </c>
      <c r="VZS846" s="15" t="s">
        <v>1784</v>
      </c>
      <c r="VZT846" s="15" t="s">
        <v>1784</v>
      </c>
      <c r="VZU846" s="15" t="s">
        <v>1784</v>
      </c>
      <c r="VZV846" s="15" t="s">
        <v>1784</v>
      </c>
      <c r="VZW846" s="15" t="s">
        <v>1784</v>
      </c>
      <c r="VZX846" s="15" t="s">
        <v>1784</v>
      </c>
      <c r="VZY846" s="15" t="s">
        <v>1784</v>
      </c>
      <c r="VZZ846" s="15" t="s">
        <v>1784</v>
      </c>
      <c r="WAA846" s="15" t="s">
        <v>1784</v>
      </c>
      <c r="WAB846" s="15" t="s">
        <v>1784</v>
      </c>
      <c r="WAC846" s="15" t="s">
        <v>1784</v>
      </c>
      <c r="WAD846" s="15" t="s">
        <v>1784</v>
      </c>
      <c r="WAE846" s="15" t="s">
        <v>1784</v>
      </c>
      <c r="WAF846" s="15" t="s">
        <v>1784</v>
      </c>
      <c r="WAG846" s="15" t="s">
        <v>1784</v>
      </c>
      <c r="WAH846" s="15" t="s">
        <v>1784</v>
      </c>
      <c r="WAI846" s="15" t="s">
        <v>1784</v>
      </c>
      <c r="WAJ846" s="15" t="s">
        <v>1784</v>
      </c>
      <c r="WAK846" s="15" t="s">
        <v>1784</v>
      </c>
      <c r="WAL846" s="15" t="s">
        <v>1784</v>
      </c>
      <c r="WAM846" s="15" t="s">
        <v>1784</v>
      </c>
      <c r="WAN846" s="15" t="s">
        <v>1784</v>
      </c>
      <c r="WAO846" s="15" t="s">
        <v>1784</v>
      </c>
      <c r="WAP846" s="15" t="s">
        <v>1784</v>
      </c>
      <c r="WAQ846" s="15" t="s">
        <v>1784</v>
      </c>
      <c r="WAR846" s="15" t="s">
        <v>1784</v>
      </c>
      <c r="WAS846" s="15" t="s">
        <v>1784</v>
      </c>
      <c r="WAT846" s="15" t="s">
        <v>1784</v>
      </c>
      <c r="WAU846" s="15" t="s">
        <v>1784</v>
      </c>
      <c r="WAV846" s="15" t="s">
        <v>1784</v>
      </c>
      <c r="WAW846" s="15" t="s">
        <v>1784</v>
      </c>
      <c r="WAX846" s="15" t="s">
        <v>1784</v>
      </c>
      <c r="WAY846" s="15" t="s">
        <v>1784</v>
      </c>
      <c r="WAZ846" s="15" t="s">
        <v>1784</v>
      </c>
      <c r="WBA846" s="15" t="s">
        <v>1784</v>
      </c>
      <c r="WBB846" s="15" t="s">
        <v>1784</v>
      </c>
      <c r="WBC846" s="15" t="s">
        <v>1784</v>
      </c>
      <c r="WBD846" s="15" t="s">
        <v>1784</v>
      </c>
      <c r="WBE846" s="15" t="s">
        <v>1784</v>
      </c>
      <c r="WBF846" s="15" t="s">
        <v>1784</v>
      </c>
      <c r="WBG846" s="15" t="s">
        <v>1784</v>
      </c>
      <c r="WBH846" s="15" t="s">
        <v>1784</v>
      </c>
      <c r="WBI846" s="15" t="s">
        <v>1784</v>
      </c>
      <c r="WBJ846" s="15" t="s">
        <v>1784</v>
      </c>
      <c r="WBK846" s="15" t="s">
        <v>1784</v>
      </c>
      <c r="WBL846" s="15" t="s">
        <v>1784</v>
      </c>
      <c r="WBM846" s="15" t="s">
        <v>1784</v>
      </c>
      <c r="WBN846" s="15" t="s">
        <v>1784</v>
      </c>
      <c r="WBO846" s="15" t="s">
        <v>1784</v>
      </c>
      <c r="WBP846" s="15" t="s">
        <v>1784</v>
      </c>
      <c r="WBQ846" s="15" t="s">
        <v>1784</v>
      </c>
      <c r="WBR846" s="15" t="s">
        <v>1784</v>
      </c>
      <c r="WBS846" s="15" t="s">
        <v>1784</v>
      </c>
      <c r="WBT846" s="15" t="s">
        <v>1784</v>
      </c>
      <c r="WBU846" s="15" t="s">
        <v>1784</v>
      </c>
      <c r="WBV846" s="15" t="s">
        <v>1784</v>
      </c>
      <c r="WBW846" s="15" t="s">
        <v>1784</v>
      </c>
      <c r="WBX846" s="15" t="s">
        <v>1784</v>
      </c>
      <c r="WBY846" s="15" t="s">
        <v>1784</v>
      </c>
      <c r="WBZ846" s="15" t="s">
        <v>1784</v>
      </c>
      <c r="WCA846" s="15" t="s">
        <v>1784</v>
      </c>
      <c r="WCB846" s="15" t="s">
        <v>1784</v>
      </c>
      <c r="WCC846" s="15" t="s">
        <v>1784</v>
      </c>
      <c r="WCD846" s="15" t="s">
        <v>1784</v>
      </c>
      <c r="WCE846" s="15" t="s">
        <v>1784</v>
      </c>
      <c r="WCF846" s="15" t="s">
        <v>1784</v>
      </c>
      <c r="WCG846" s="15" t="s">
        <v>1784</v>
      </c>
      <c r="WCH846" s="15" t="s">
        <v>1784</v>
      </c>
      <c r="WCI846" s="15" t="s">
        <v>1784</v>
      </c>
      <c r="WCJ846" s="15" t="s">
        <v>1784</v>
      </c>
      <c r="WCK846" s="15" t="s">
        <v>1784</v>
      </c>
      <c r="WCL846" s="15" t="s">
        <v>1784</v>
      </c>
      <c r="WCM846" s="15" t="s">
        <v>1784</v>
      </c>
      <c r="WCN846" s="15" t="s">
        <v>1784</v>
      </c>
      <c r="WCO846" s="15" t="s">
        <v>1784</v>
      </c>
      <c r="WCP846" s="15" t="s">
        <v>1784</v>
      </c>
      <c r="WCQ846" s="15" t="s">
        <v>1784</v>
      </c>
      <c r="WCR846" s="15" t="s">
        <v>1784</v>
      </c>
      <c r="WCS846" s="15" t="s">
        <v>1784</v>
      </c>
      <c r="WCT846" s="15" t="s">
        <v>1784</v>
      </c>
      <c r="WCU846" s="15" t="s">
        <v>1784</v>
      </c>
      <c r="WCV846" s="15" t="s">
        <v>1784</v>
      </c>
      <c r="WCW846" s="15" t="s">
        <v>1784</v>
      </c>
      <c r="WCX846" s="15" t="s">
        <v>1784</v>
      </c>
      <c r="WCY846" s="15" t="s">
        <v>1784</v>
      </c>
      <c r="WCZ846" s="15" t="s">
        <v>1784</v>
      </c>
      <c r="WDA846" s="15" t="s">
        <v>1784</v>
      </c>
      <c r="WDB846" s="15" t="s">
        <v>1784</v>
      </c>
      <c r="WDC846" s="15" t="s">
        <v>1784</v>
      </c>
      <c r="WDD846" s="15" t="s">
        <v>1784</v>
      </c>
      <c r="WDE846" s="15" t="s">
        <v>1784</v>
      </c>
      <c r="WDF846" s="15" t="s">
        <v>1784</v>
      </c>
      <c r="WDG846" s="15" t="s">
        <v>1784</v>
      </c>
      <c r="WDH846" s="15" t="s">
        <v>1784</v>
      </c>
      <c r="WDI846" s="15" t="s">
        <v>1784</v>
      </c>
      <c r="WDJ846" s="15" t="s">
        <v>1784</v>
      </c>
      <c r="WDK846" s="15" t="s">
        <v>1784</v>
      </c>
      <c r="WDL846" s="15" t="s">
        <v>1784</v>
      </c>
      <c r="WDM846" s="15" t="s">
        <v>1784</v>
      </c>
      <c r="WDN846" s="15" t="s">
        <v>1784</v>
      </c>
      <c r="WDO846" s="15" t="s">
        <v>1784</v>
      </c>
      <c r="WDP846" s="15" t="s">
        <v>1784</v>
      </c>
      <c r="WDQ846" s="15" t="s">
        <v>1784</v>
      </c>
      <c r="WDR846" s="15" t="s">
        <v>1784</v>
      </c>
      <c r="WDS846" s="15" t="s">
        <v>1784</v>
      </c>
      <c r="WDT846" s="15" t="s">
        <v>1784</v>
      </c>
      <c r="WDU846" s="15" t="s">
        <v>1784</v>
      </c>
      <c r="WDV846" s="15" t="s">
        <v>1784</v>
      </c>
      <c r="WDW846" s="15" t="s">
        <v>1784</v>
      </c>
      <c r="WDX846" s="15" t="s">
        <v>1784</v>
      </c>
      <c r="WDY846" s="15" t="s">
        <v>1784</v>
      </c>
      <c r="WDZ846" s="15" t="s">
        <v>1784</v>
      </c>
      <c r="WEA846" s="15" t="s">
        <v>1784</v>
      </c>
      <c r="WEB846" s="15" t="s">
        <v>1784</v>
      </c>
      <c r="WEC846" s="15" t="s">
        <v>1784</v>
      </c>
      <c r="WED846" s="15" t="s">
        <v>1784</v>
      </c>
      <c r="WEE846" s="15" t="s">
        <v>1784</v>
      </c>
      <c r="WEF846" s="15" t="s">
        <v>1784</v>
      </c>
      <c r="WEG846" s="15" t="s">
        <v>1784</v>
      </c>
      <c r="WEH846" s="15" t="s">
        <v>1784</v>
      </c>
      <c r="WEI846" s="15" t="s">
        <v>1784</v>
      </c>
      <c r="WEJ846" s="15" t="s">
        <v>1784</v>
      </c>
      <c r="WEK846" s="15" t="s">
        <v>1784</v>
      </c>
      <c r="WEL846" s="15" t="s">
        <v>1784</v>
      </c>
      <c r="WEM846" s="15" t="s">
        <v>1784</v>
      </c>
      <c r="WEN846" s="15" t="s">
        <v>1784</v>
      </c>
      <c r="WEO846" s="15" t="s">
        <v>1784</v>
      </c>
      <c r="WEP846" s="15" t="s">
        <v>1784</v>
      </c>
      <c r="WEQ846" s="15" t="s">
        <v>1784</v>
      </c>
      <c r="WER846" s="15" t="s">
        <v>1784</v>
      </c>
      <c r="WES846" s="15" t="s">
        <v>1784</v>
      </c>
      <c r="WET846" s="15" t="s">
        <v>1784</v>
      </c>
      <c r="WEU846" s="15" t="s">
        <v>1784</v>
      </c>
      <c r="WEV846" s="15" t="s">
        <v>1784</v>
      </c>
      <c r="WEW846" s="15" t="s">
        <v>1784</v>
      </c>
      <c r="WEX846" s="15" t="s">
        <v>1784</v>
      </c>
      <c r="WEY846" s="15" t="s">
        <v>1784</v>
      </c>
      <c r="WEZ846" s="15" t="s">
        <v>1784</v>
      </c>
      <c r="WFA846" s="15" t="s">
        <v>1784</v>
      </c>
      <c r="WFB846" s="15" t="s">
        <v>1784</v>
      </c>
      <c r="WFC846" s="15" t="s">
        <v>1784</v>
      </c>
      <c r="WFD846" s="15" t="s">
        <v>1784</v>
      </c>
      <c r="WFE846" s="15" t="s">
        <v>1784</v>
      </c>
      <c r="WFF846" s="15" t="s">
        <v>1784</v>
      </c>
      <c r="WFG846" s="15" t="s">
        <v>1784</v>
      </c>
      <c r="WFH846" s="15" t="s">
        <v>1784</v>
      </c>
      <c r="WFI846" s="15" t="s">
        <v>1784</v>
      </c>
      <c r="WFJ846" s="15" t="s">
        <v>1784</v>
      </c>
      <c r="WFK846" s="15" t="s">
        <v>1784</v>
      </c>
      <c r="WFL846" s="15" t="s">
        <v>1784</v>
      </c>
      <c r="WFM846" s="15" t="s">
        <v>1784</v>
      </c>
      <c r="WFN846" s="15" t="s">
        <v>1784</v>
      </c>
      <c r="WFO846" s="15" t="s">
        <v>1784</v>
      </c>
      <c r="WFP846" s="15" t="s">
        <v>1784</v>
      </c>
      <c r="WFQ846" s="15" t="s">
        <v>1784</v>
      </c>
      <c r="WFR846" s="15" t="s">
        <v>1784</v>
      </c>
      <c r="WFS846" s="15" t="s">
        <v>1784</v>
      </c>
      <c r="WFT846" s="15" t="s">
        <v>1784</v>
      </c>
      <c r="WFU846" s="15" t="s">
        <v>1784</v>
      </c>
      <c r="WFV846" s="15" t="s">
        <v>1784</v>
      </c>
      <c r="WFW846" s="15" t="s">
        <v>1784</v>
      </c>
      <c r="WFX846" s="15" t="s">
        <v>1784</v>
      </c>
      <c r="WFY846" s="15" t="s">
        <v>1784</v>
      </c>
      <c r="WFZ846" s="15" t="s">
        <v>1784</v>
      </c>
      <c r="WGA846" s="15" t="s">
        <v>1784</v>
      </c>
      <c r="WGB846" s="15" t="s">
        <v>1784</v>
      </c>
      <c r="WGC846" s="15" t="s">
        <v>1784</v>
      </c>
      <c r="WGD846" s="15" t="s">
        <v>1784</v>
      </c>
      <c r="WGE846" s="15" t="s">
        <v>1784</v>
      </c>
      <c r="WGF846" s="15" t="s">
        <v>1784</v>
      </c>
      <c r="WGG846" s="15" t="s">
        <v>1784</v>
      </c>
      <c r="WGH846" s="15" t="s">
        <v>1784</v>
      </c>
      <c r="WGI846" s="15" t="s">
        <v>1784</v>
      </c>
      <c r="WGJ846" s="15" t="s">
        <v>1784</v>
      </c>
      <c r="WGK846" s="15" t="s">
        <v>1784</v>
      </c>
      <c r="WGL846" s="15" t="s">
        <v>1784</v>
      </c>
      <c r="WGM846" s="15" t="s">
        <v>1784</v>
      </c>
      <c r="WGN846" s="15" t="s">
        <v>1784</v>
      </c>
      <c r="WGO846" s="15" t="s">
        <v>1784</v>
      </c>
      <c r="WGP846" s="15" t="s">
        <v>1784</v>
      </c>
      <c r="WGQ846" s="15" t="s">
        <v>1784</v>
      </c>
      <c r="WGR846" s="15" t="s">
        <v>1784</v>
      </c>
      <c r="WGS846" s="15" t="s">
        <v>1784</v>
      </c>
      <c r="WGT846" s="15" t="s">
        <v>1784</v>
      </c>
      <c r="WGU846" s="15" t="s">
        <v>1784</v>
      </c>
      <c r="WGV846" s="15" t="s">
        <v>1784</v>
      </c>
      <c r="WGW846" s="15" t="s">
        <v>1784</v>
      </c>
      <c r="WGX846" s="15" t="s">
        <v>1784</v>
      </c>
      <c r="WGY846" s="15" t="s">
        <v>1784</v>
      </c>
      <c r="WGZ846" s="15" t="s">
        <v>1784</v>
      </c>
      <c r="WHA846" s="15" t="s">
        <v>1784</v>
      </c>
      <c r="WHB846" s="15" t="s">
        <v>1784</v>
      </c>
      <c r="WHC846" s="15" t="s">
        <v>1784</v>
      </c>
      <c r="WHD846" s="15" t="s">
        <v>1784</v>
      </c>
      <c r="WHE846" s="15" t="s">
        <v>1784</v>
      </c>
      <c r="WHF846" s="15" t="s">
        <v>1784</v>
      </c>
      <c r="WHG846" s="15" t="s">
        <v>1784</v>
      </c>
      <c r="WHH846" s="15" t="s">
        <v>1784</v>
      </c>
      <c r="WHI846" s="15" t="s">
        <v>1784</v>
      </c>
      <c r="WHJ846" s="15" t="s">
        <v>1784</v>
      </c>
      <c r="WHK846" s="15" t="s">
        <v>1784</v>
      </c>
      <c r="WHL846" s="15" t="s">
        <v>1784</v>
      </c>
      <c r="WHM846" s="15" t="s">
        <v>1784</v>
      </c>
      <c r="WHN846" s="15" t="s">
        <v>1784</v>
      </c>
      <c r="WHO846" s="15" t="s">
        <v>1784</v>
      </c>
      <c r="WHP846" s="15" t="s">
        <v>1784</v>
      </c>
      <c r="WHQ846" s="15" t="s">
        <v>1784</v>
      </c>
      <c r="WHR846" s="15" t="s">
        <v>1784</v>
      </c>
      <c r="WHS846" s="15" t="s">
        <v>1784</v>
      </c>
      <c r="WHT846" s="15" t="s">
        <v>1784</v>
      </c>
      <c r="WHU846" s="15" t="s">
        <v>1784</v>
      </c>
      <c r="WHV846" s="15" t="s">
        <v>1784</v>
      </c>
      <c r="WHW846" s="15" t="s">
        <v>1784</v>
      </c>
      <c r="WHX846" s="15" t="s">
        <v>1784</v>
      </c>
      <c r="WHY846" s="15" t="s">
        <v>1784</v>
      </c>
      <c r="WHZ846" s="15" t="s">
        <v>1784</v>
      </c>
      <c r="WIA846" s="15" t="s">
        <v>1784</v>
      </c>
      <c r="WIB846" s="15" t="s">
        <v>1784</v>
      </c>
      <c r="WIC846" s="15" t="s">
        <v>1784</v>
      </c>
      <c r="WID846" s="15" t="s">
        <v>1784</v>
      </c>
      <c r="WIE846" s="15" t="s">
        <v>1784</v>
      </c>
      <c r="WIF846" s="15" t="s">
        <v>1784</v>
      </c>
      <c r="WIG846" s="15" t="s">
        <v>1784</v>
      </c>
      <c r="WIH846" s="15" t="s">
        <v>1784</v>
      </c>
      <c r="WII846" s="15" t="s">
        <v>1784</v>
      </c>
      <c r="WIJ846" s="15" t="s">
        <v>1784</v>
      </c>
      <c r="WIK846" s="15" t="s">
        <v>1784</v>
      </c>
      <c r="WIL846" s="15" t="s">
        <v>1784</v>
      </c>
      <c r="WIM846" s="15" t="s">
        <v>1784</v>
      </c>
      <c r="WIN846" s="15" t="s">
        <v>1784</v>
      </c>
      <c r="WIO846" s="15" t="s">
        <v>1784</v>
      </c>
      <c r="WIP846" s="15" t="s">
        <v>1784</v>
      </c>
      <c r="WIQ846" s="15" t="s">
        <v>1784</v>
      </c>
      <c r="WIR846" s="15" t="s">
        <v>1784</v>
      </c>
      <c r="WIS846" s="15" t="s">
        <v>1784</v>
      </c>
      <c r="WIT846" s="15" t="s">
        <v>1784</v>
      </c>
      <c r="WIU846" s="15" t="s">
        <v>1784</v>
      </c>
      <c r="WIV846" s="15" t="s">
        <v>1784</v>
      </c>
      <c r="WIW846" s="15" t="s">
        <v>1784</v>
      </c>
      <c r="WIX846" s="15" t="s">
        <v>1784</v>
      </c>
      <c r="WIY846" s="15" t="s">
        <v>1784</v>
      </c>
      <c r="WIZ846" s="15" t="s">
        <v>1784</v>
      </c>
      <c r="WJA846" s="15" t="s">
        <v>1784</v>
      </c>
      <c r="WJB846" s="15" t="s">
        <v>1784</v>
      </c>
      <c r="WJC846" s="15" t="s">
        <v>1784</v>
      </c>
      <c r="WJD846" s="15" t="s">
        <v>1784</v>
      </c>
      <c r="WJE846" s="15" t="s">
        <v>1784</v>
      </c>
      <c r="WJF846" s="15" t="s">
        <v>1784</v>
      </c>
      <c r="WJG846" s="15" t="s">
        <v>1784</v>
      </c>
      <c r="WJH846" s="15" t="s">
        <v>1784</v>
      </c>
      <c r="WJI846" s="15" t="s">
        <v>1784</v>
      </c>
      <c r="WJJ846" s="15" t="s">
        <v>1784</v>
      </c>
      <c r="WJK846" s="15" t="s">
        <v>1784</v>
      </c>
      <c r="WJL846" s="15" t="s">
        <v>1784</v>
      </c>
      <c r="WJM846" s="15" t="s">
        <v>1784</v>
      </c>
      <c r="WJN846" s="15" t="s">
        <v>1784</v>
      </c>
      <c r="WJO846" s="15" t="s">
        <v>1784</v>
      </c>
      <c r="WJP846" s="15" t="s">
        <v>1784</v>
      </c>
      <c r="WJQ846" s="15" t="s">
        <v>1784</v>
      </c>
      <c r="WJR846" s="15" t="s">
        <v>1784</v>
      </c>
      <c r="WJS846" s="15" t="s">
        <v>1784</v>
      </c>
      <c r="WJT846" s="15" t="s">
        <v>1784</v>
      </c>
      <c r="WJU846" s="15" t="s">
        <v>1784</v>
      </c>
      <c r="WJV846" s="15" t="s">
        <v>1784</v>
      </c>
      <c r="WJW846" s="15" t="s">
        <v>1784</v>
      </c>
      <c r="WJX846" s="15" t="s">
        <v>1784</v>
      </c>
      <c r="WJY846" s="15" t="s">
        <v>1784</v>
      </c>
      <c r="WJZ846" s="15" t="s">
        <v>1784</v>
      </c>
      <c r="WKA846" s="15" t="s">
        <v>1784</v>
      </c>
      <c r="WKB846" s="15" t="s">
        <v>1784</v>
      </c>
      <c r="WKC846" s="15" t="s">
        <v>1784</v>
      </c>
      <c r="WKD846" s="15" t="s">
        <v>1784</v>
      </c>
      <c r="WKE846" s="15" t="s">
        <v>1784</v>
      </c>
      <c r="WKF846" s="15" t="s">
        <v>1784</v>
      </c>
      <c r="WKG846" s="15" t="s">
        <v>1784</v>
      </c>
      <c r="WKH846" s="15" t="s">
        <v>1784</v>
      </c>
      <c r="WKI846" s="15" t="s">
        <v>1784</v>
      </c>
      <c r="WKJ846" s="15" t="s">
        <v>1784</v>
      </c>
      <c r="WKK846" s="15" t="s">
        <v>1784</v>
      </c>
      <c r="WKL846" s="15" t="s">
        <v>1784</v>
      </c>
      <c r="WKM846" s="15" t="s">
        <v>1784</v>
      </c>
      <c r="WKN846" s="15" t="s">
        <v>1784</v>
      </c>
      <c r="WKO846" s="15" t="s">
        <v>1784</v>
      </c>
      <c r="WKP846" s="15" t="s">
        <v>1784</v>
      </c>
      <c r="WKQ846" s="15" t="s">
        <v>1784</v>
      </c>
      <c r="WKR846" s="15" t="s">
        <v>1784</v>
      </c>
      <c r="WKS846" s="15" t="s">
        <v>1784</v>
      </c>
      <c r="WKT846" s="15" t="s">
        <v>1784</v>
      </c>
      <c r="WKU846" s="15" t="s">
        <v>1784</v>
      </c>
      <c r="WKV846" s="15" t="s">
        <v>1784</v>
      </c>
      <c r="WKW846" s="15" t="s">
        <v>1784</v>
      </c>
      <c r="WKX846" s="15" t="s">
        <v>1784</v>
      </c>
      <c r="WKY846" s="15" t="s">
        <v>1784</v>
      </c>
      <c r="WKZ846" s="15" t="s">
        <v>1784</v>
      </c>
      <c r="WLA846" s="15" t="s">
        <v>1784</v>
      </c>
      <c r="WLB846" s="15" t="s">
        <v>1784</v>
      </c>
      <c r="WLC846" s="15" t="s">
        <v>1784</v>
      </c>
      <c r="WLD846" s="15" t="s">
        <v>1784</v>
      </c>
      <c r="WLE846" s="15" t="s">
        <v>1784</v>
      </c>
      <c r="WLF846" s="15" t="s">
        <v>1784</v>
      </c>
      <c r="WLG846" s="15" t="s">
        <v>1784</v>
      </c>
      <c r="WLH846" s="15" t="s">
        <v>1784</v>
      </c>
      <c r="WLI846" s="15" t="s">
        <v>1784</v>
      </c>
      <c r="WLJ846" s="15" t="s">
        <v>1784</v>
      </c>
      <c r="WLK846" s="15" t="s">
        <v>1784</v>
      </c>
      <c r="WLL846" s="15" t="s">
        <v>1784</v>
      </c>
      <c r="WLM846" s="15" t="s">
        <v>1784</v>
      </c>
      <c r="WLN846" s="15" t="s">
        <v>1784</v>
      </c>
      <c r="WLO846" s="15" t="s">
        <v>1784</v>
      </c>
      <c r="WLP846" s="15" t="s">
        <v>1784</v>
      </c>
      <c r="WLQ846" s="15" t="s">
        <v>1784</v>
      </c>
      <c r="WLR846" s="15" t="s">
        <v>1784</v>
      </c>
      <c r="WLS846" s="15" t="s">
        <v>1784</v>
      </c>
      <c r="WLT846" s="15" t="s">
        <v>1784</v>
      </c>
      <c r="WLU846" s="15" t="s">
        <v>1784</v>
      </c>
      <c r="WLV846" s="15" t="s">
        <v>1784</v>
      </c>
      <c r="WLW846" s="15" t="s">
        <v>1784</v>
      </c>
      <c r="WLX846" s="15" t="s">
        <v>1784</v>
      </c>
      <c r="WLY846" s="15" t="s">
        <v>1784</v>
      </c>
      <c r="WLZ846" s="15" t="s">
        <v>1784</v>
      </c>
      <c r="WMA846" s="15" t="s">
        <v>1784</v>
      </c>
      <c r="WMB846" s="15" t="s">
        <v>1784</v>
      </c>
      <c r="WMC846" s="15" t="s">
        <v>1784</v>
      </c>
      <c r="WMD846" s="15" t="s">
        <v>1784</v>
      </c>
      <c r="WME846" s="15" t="s">
        <v>1784</v>
      </c>
      <c r="WMF846" s="15" t="s">
        <v>1784</v>
      </c>
      <c r="WMG846" s="15" t="s">
        <v>1784</v>
      </c>
      <c r="WMH846" s="15" t="s">
        <v>1784</v>
      </c>
      <c r="WMI846" s="15" t="s">
        <v>1784</v>
      </c>
      <c r="WMJ846" s="15" t="s">
        <v>1784</v>
      </c>
      <c r="WMK846" s="15" t="s">
        <v>1784</v>
      </c>
      <c r="WML846" s="15" t="s">
        <v>1784</v>
      </c>
      <c r="WMM846" s="15" t="s">
        <v>1784</v>
      </c>
      <c r="WMN846" s="15" t="s">
        <v>1784</v>
      </c>
      <c r="WMO846" s="15" t="s">
        <v>1784</v>
      </c>
      <c r="WMP846" s="15" t="s">
        <v>1784</v>
      </c>
      <c r="WMQ846" s="15" t="s">
        <v>1784</v>
      </c>
      <c r="WMR846" s="15" t="s">
        <v>1784</v>
      </c>
      <c r="WMS846" s="15" t="s">
        <v>1784</v>
      </c>
      <c r="WMT846" s="15" t="s">
        <v>1784</v>
      </c>
      <c r="WMU846" s="15" t="s">
        <v>1784</v>
      </c>
      <c r="WMV846" s="15" t="s">
        <v>1784</v>
      </c>
      <c r="WMW846" s="15" t="s">
        <v>1784</v>
      </c>
      <c r="WMX846" s="15" t="s">
        <v>1784</v>
      </c>
      <c r="WMY846" s="15" t="s">
        <v>1784</v>
      </c>
      <c r="WMZ846" s="15" t="s">
        <v>1784</v>
      </c>
      <c r="WNA846" s="15" t="s">
        <v>1784</v>
      </c>
      <c r="WNB846" s="15" t="s">
        <v>1784</v>
      </c>
      <c r="WNC846" s="15" t="s">
        <v>1784</v>
      </c>
      <c r="WND846" s="15" t="s">
        <v>1784</v>
      </c>
      <c r="WNE846" s="15" t="s">
        <v>1784</v>
      </c>
      <c r="WNF846" s="15" t="s">
        <v>1784</v>
      </c>
      <c r="WNG846" s="15" t="s">
        <v>1784</v>
      </c>
      <c r="WNH846" s="15" t="s">
        <v>1784</v>
      </c>
      <c r="WNI846" s="15" t="s">
        <v>1784</v>
      </c>
      <c r="WNJ846" s="15" t="s">
        <v>1784</v>
      </c>
      <c r="WNK846" s="15" t="s">
        <v>1784</v>
      </c>
      <c r="WNL846" s="15" t="s">
        <v>1784</v>
      </c>
      <c r="WNM846" s="15" t="s">
        <v>1784</v>
      </c>
      <c r="WNN846" s="15" t="s">
        <v>1784</v>
      </c>
      <c r="WNO846" s="15" t="s">
        <v>1784</v>
      </c>
      <c r="WNP846" s="15" t="s">
        <v>1784</v>
      </c>
      <c r="WNQ846" s="15" t="s">
        <v>1784</v>
      </c>
      <c r="WNR846" s="15" t="s">
        <v>1784</v>
      </c>
      <c r="WNS846" s="15" t="s">
        <v>1784</v>
      </c>
      <c r="WNT846" s="15" t="s">
        <v>1784</v>
      </c>
      <c r="WNU846" s="15" t="s">
        <v>1784</v>
      </c>
      <c r="WNV846" s="15" t="s">
        <v>1784</v>
      </c>
      <c r="WNW846" s="15" t="s">
        <v>1784</v>
      </c>
      <c r="WNX846" s="15" t="s">
        <v>1784</v>
      </c>
      <c r="WNY846" s="15" t="s">
        <v>1784</v>
      </c>
      <c r="WNZ846" s="15" t="s">
        <v>1784</v>
      </c>
      <c r="WOA846" s="15" t="s">
        <v>1784</v>
      </c>
      <c r="WOB846" s="15" t="s">
        <v>1784</v>
      </c>
      <c r="WOC846" s="15" t="s">
        <v>1784</v>
      </c>
      <c r="WOD846" s="15" t="s">
        <v>1784</v>
      </c>
      <c r="WOE846" s="15" t="s">
        <v>1784</v>
      </c>
      <c r="WOF846" s="15" t="s">
        <v>1784</v>
      </c>
      <c r="WOG846" s="15" t="s">
        <v>1784</v>
      </c>
      <c r="WOH846" s="15" t="s">
        <v>1784</v>
      </c>
      <c r="WOI846" s="15" t="s">
        <v>1784</v>
      </c>
      <c r="WOJ846" s="15" t="s">
        <v>1784</v>
      </c>
      <c r="WOK846" s="15" t="s">
        <v>1784</v>
      </c>
      <c r="WOL846" s="15" t="s">
        <v>1784</v>
      </c>
      <c r="WOM846" s="15" t="s">
        <v>1784</v>
      </c>
      <c r="WON846" s="15" t="s">
        <v>1784</v>
      </c>
      <c r="WOO846" s="15" t="s">
        <v>1784</v>
      </c>
      <c r="WOP846" s="15" t="s">
        <v>1784</v>
      </c>
      <c r="WOQ846" s="15" t="s">
        <v>1784</v>
      </c>
      <c r="WOR846" s="15" t="s">
        <v>1784</v>
      </c>
      <c r="WOS846" s="15" t="s">
        <v>1784</v>
      </c>
      <c r="WOT846" s="15" t="s">
        <v>1784</v>
      </c>
      <c r="WOU846" s="15" t="s">
        <v>1784</v>
      </c>
      <c r="WOV846" s="15" t="s">
        <v>1784</v>
      </c>
      <c r="WOW846" s="15" t="s">
        <v>1784</v>
      </c>
      <c r="WOX846" s="15" t="s">
        <v>1784</v>
      </c>
      <c r="WOY846" s="15" t="s">
        <v>1784</v>
      </c>
      <c r="WOZ846" s="15" t="s">
        <v>1784</v>
      </c>
      <c r="WPA846" s="15" t="s">
        <v>1784</v>
      </c>
      <c r="WPB846" s="15" t="s">
        <v>1784</v>
      </c>
      <c r="WPC846" s="15" t="s">
        <v>1784</v>
      </c>
      <c r="WPD846" s="15" t="s">
        <v>1784</v>
      </c>
      <c r="WPE846" s="15" t="s">
        <v>1784</v>
      </c>
      <c r="WPF846" s="15" t="s">
        <v>1784</v>
      </c>
      <c r="WPG846" s="15" t="s">
        <v>1784</v>
      </c>
      <c r="WPH846" s="15" t="s">
        <v>1784</v>
      </c>
      <c r="WPI846" s="15" t="s">
        <v>1784</v>
      </c>
      <c r="WPJ846" s="15" t="s">
        <v>1784</v>
      </c>
      <c r="WPK846" s="15" t="s">
        <v>1784</v>
      </c>
      <c r="WPL846" s="15" t="s">
        <v>1784</v>
      </c>
      <c r="WPM846" s="15" t="s">
        <v>1784</v>
      </c>
      <c r="WPN846" s="15" t="s">
        <v>1784</v>
      </c>
      <c r="WPO846" s="15" t="s">
        <v>1784</v>
      </c>
      <c r="WPP846" s="15" t="s">
        <v>1784</v>
      </c>
      <c r="WPQ846" s="15" t="s">
        <v>1784</v>
      </c>
      <c r="WPR846" s="15" t="s">
        <v>1784</v>
      </c>
      <c r="WPS846" s="15" t="s">
        <v>1784</v>
      </c>
      <c r="WPT846" s="15" t="s">
        <v>1784</v>
      </c>
      <c r="WPU846" s="15" t="s">
        <v>1784</v>
      </c>
      <c r="WPV846" s="15" t="s">
        <v>1784</v>
      </c>
      <c r="WPW846" s="15" t="s">
        <v>1784</v>
      </c>
      <c r="WPX846" s="15" t="s">
        <v>1784</v>
      </c>
      <c r="WPY846" s="15" t="s">
        <v>1784</v>
      </c>
      <c r="WPZ846" s="15" t="s">
        <v>1784</v>
      </c>
      <c r="WQA846" s="15" t="s">
        <v>1784</v>
      </c>
      <c r="WQB846" s="15" t="s">
        <v>1784</v>
      </c>
      <c r="WQC846" s="15" t="s">
        <v>1784</v>
      </c>
      <c r="WQD846" s="15" t="s">
        <v>1784</v>
      </c>
      <c r="WQE846" s="15" t="s">
        <v>1784</v>
      </c>
      <c r="WQF846" s="15" t="s">
        <v>1784</v>
      </c>
      <c r="WQG846" s="15" t="s">
        <v>1784</v>
      </c>
      <c r="WQH846" s="15" t="s">
        <v>1784</v>
      </c>
      <c r="WQI846" s="15" t="s">
        <v>1784</v>
      </c>
      <c r="WQJ846" s="15" t="s">
        <v>1784</v>
      </c>
      <c r="WQK846" s="15" t="s">
        <v>1784</v>
      </c>
      <c r="WQL846" s="15" t="s">
        <v>1784</v>
      </c>
      <c r="WQM846" s="15" t="s">
        <v>1784</v>
      </c>
      <c r="WQN846" s="15" t="s">
        <v>1784</v>
      </c>
      <c r="WQO846" s="15" t="s">
        <v>1784</v>
      </c>
      <c r="WQP846" s="15" t="s">
        <v>1784</v>
      </c>
      <c r="WQQ846" s="15" t="s">
        <v>1784</v>
      </c>
      <c r="WQR846" s="15" t="s">
        <v>1784</v>
      </c>
      <c r="WQS846" s="15" t="s">
        <v>1784</v>
      </c>
      <c r="WQT846" s="15" t="s">
        <v>1784</v>
      </c>
      <c r="WQU846" s="15" t="s">
        <v>1784</v>
      </c>
      <c r="WQV846" s="15" t="s">
        <v>1784</v>
      </c>
      <c r="WQW846" s="15" t="s">
        <v>1784</v>
      </c>
      <c r="WQX846" s="15" t="s">
        <v>1784</v>
      </c>
      <c r="WQY846" s="15" t="s">
        <v>1784</v>
      </c>
      <c r="WQZ846" s="15" t="s">
        <v>1784</v>
      </c>
      <c r="WRA846" s="15" t="s">
        <v>1784</v>
      </c>
      <c r="WRB846" s="15" t="s">
        <v>1784</v>
      </c>
      <c r="WRC846" s="15" t="s">
        <v>1784</v>
      </c>
      <c r="WRD846" s="15" t="s">
        <v>1784</v>
      </c>
      <c r="WRE846" s="15" t="s">
        <v>1784</v>
      </c>
      <c r="WRF846" s="15" t="s">
        <v>1784</v>
      </c>
      <c r="WRG846" s="15" t="s">
        <v>1784</v>
      </c>
      <c r="WRH846" s="15" t="s">
        <v>1784</v>
      </c>
      <c r="WRI846" s="15" t="s">
        <v>1784</v>
      </c>
      <c r="WRJ846" s="15" t="s">
        <v>1784</v>
      </c>
      <c r="WRK846" s="15" t="s">
        <v>1784</v>
      </c>
      <c r="WRL846" s="15" t="s">
        <v>1784</v>
      </c>
      <c r="WRM846" s="15" t="s">
        <v>1784</v>
      </c>
      <c r="WRN846" s="15" t="s">
        <v>1784</v>
      </c>
      <c r="WRO846" s="15" t="s">
        <v>1784</v>
      </c>
      <c r="WRP846" s="15" t="s">
        <v>1784</v>
      </c>
      <c r="WRQ846" s="15" t="s">
        <v>1784</v>
      </c>
      <c r="WRR846" s="15" t="s">
        <v>1784</v>
      </c>
      <c r="WRS846" s="15" t="s">
        <v>1784</v>
      </c>
      <c r="WRT846" s="15" t="s">
        <v>1784</v>
      </c>
      <c r="WRU846" s="15" t="s">
        <v>1784</v>
      </c>
      <c r="WRV846" s="15" t="s">
        <v>1784</v>
      </c>
      <c r="WRW846" s="15" t="s">
        <v>1784</v>
      </c>
      <c r="WRX846" s="15" t="s">
        <v>1784</v>
      </c>
      <c r="WRY846" s="15" t="s">
        <v>1784</v>
      </c>
      <c r="WRZ846" s="15" t="s">
        <v>1784</v>
      </c>
      <c r="WSA846" s="15" t="s">
        <v>1784</v>
      </c>
      <c r="WSB846" s="15" t="s">
        <v>1784</v>
      </c>
      <c r="WSC846" s="15" t="s">
        <v>1784</v>
      </c>
      <c r="WSD846" s="15" t="s">
        <v>1784</v>
      </c>
      <c r="WSE846" s="15" t="s">
        <v>1784</v>
      </c>
      <c r="WSF846" s="15" t="s">
        <v>1784</v>
      </c>
      <c r="WSG846" s="15" t="s">
        <v>1784</v>
      </c>
      <c r="WSH846" s="15" t="s">
        <v>1784</v>
      </c>
      <c r="WSI846" s="15" t="s">
        <v>1784</v>
      </c>
      <c r="WSJ846" s="15" t="s">
        <v>1784</v>
      </c>
      <c r="WSK846" s="15" t="s">
        <v>1784</v>
      </c>
      <c r="WSL846" s="15" t="s">
        <v>1784</v>
      </c>
      <c r="WSM846" s="15" t="s">
        <v>1784</v>
      </c>
      <c r="WSN846" s="15" t="s">
        <v>1784</v>
      </c>
      <c r="WSO846" s="15" t="s">
        <v>1784</v>
      </c>
      <c r="WSP846" s="15" t="s">
        <v>1784</v>
      </c>
      <c r="WSQ846" s="15" t="s">
        <v>1784</v>
      </c>
      <c r="WSR846" s="15" t="s">
        <v>1784</v>
      </c>
      <c r="WSS846" s="15" t="s">
        <v>1784</v>
      </c>
      <c r="WST846" s="15" t="s">
        <v>1784</v>
      </c>
      <c r="WSU846" s="15" t="s">
        <v>1784</v>
      </c>
      <c r="WSV846" s="15" t="s">
        <v>1784</v>
      </c>
      <c r="WSW846" s="15" t="s">
        <v>1784</v>
      </c>
      <c r="WSX846" s="15" t="s">
        <v>1784</v>
      </c>
      <c r="WSY846" s="15" t="s">
        <v>1784</v>
      </c>
      <c r="WSZ846" s="15" t="s">
        <v>1784</v>
      </c>
      <c r="WTA846" s="15" t="s">
        <v>1784</v>
      </c>
      <c r="WTB846" s="15" t="s">
        <v>1784</v>
      </c>
      <c r="WTC846" s="15" t="s">
        <v>1784</v>
      </c>
      <c r="WTD846" s="15" t="s">
        <v>1784</v>
      </c>
      <c r="WTE846" s="15" t="s">
        <v>1784</v>
      </c>
      <c r="WTF846" s="15" t="s">
        <v>1784</v>
      </c>
      <c r="WTG846" s="15" t="s">
        <v>1784</v>
      </c>
      <c r="WTH846" s="15" t="s">
        <v>1784</v>
      </c>
      <c r="WTI846" s="15" t="s">
        <v>1784</v>
      </c>
      <c r="WTJ846" s="15" t="s">
        <v>1784</v>
      </c>
      <c r="WTK846" s="15" t="s">
        <v>1784</v>
      </c>
      <c r="WTL846" s="15" t="s">
        <v>1784</v>
      </c>
      <c r="WTM846" s="15" t="s">
        <v>1784</v>
      </c>
      <c r="WTN846" s="15" t="s">
        <v>1784</v>
      </c>
      <c r="WTO846" s="15" t="s">
        <v>1784</v>
      </c>
      <c r="WTP846" s="15" t="s">
        <v>1784</v>
      </c>
      <c r="WTQ846" s="15" t="s">
        <v>1784</v>
      </c>
      <c r="WTR846" s="15" t="s">
        <v>1784</v>
      </c>
      <c r="WTS846" s="15" t="s">
        <v>1784</v>
      </c>
      <c r="WTT846" s="15" t="s">
        <v>1784</v>
      </c>
      <c r="WTU846" s="15" t="s">
        <v>1784</v>
      </c>
      <c r="WTV846" s="15" t="s">
        <v>1784</v>
      </c>
      <c r="WTW846" s="15" t="s">
        <v>1784</v>
      </c>
      <c r="WTX846" s="15" t="s">
        <v>1784</v>
      </c>
      <c r="WTY846" s="15" t="s">
        <v>1784</v>
      </c>
      <c r="WTZ846" s="15" t="s">
        <v>1784</v>
      </c>
      <c r="WUA846" s="15" t="s">
        <v>1784</v>
      </c>
      <c r="WUB846" s="15" t="s">
        <v>1784</v>
      </c>
      <c r="WUC846" s="15" t="s">
        <v>1784</v>
      </c>
      <c r="WUD846" s="15" t="s">
        <v>1784</v>
      </c>
      <c r="WUE846" s="15" t="s">
        <v>1784</v>
      </c>
      <c r="WUF846" s="15" t="s">
        <v>1784</v>
      </c>
      <c r="WUG846" s="15" t="s">
        <v>1784</v>
      </c>
      <c r="WUH846" s="15" t="s">
        <v>1784</v>
      </c>
      <c r="WUI846" s="15" t="s">
        <v>1784</v>
      </c>
      <c r="WUJ846" s="15" t="s">
        <v>1784</v>
      </c>
      <c r="WUK846" s="15" t="s">
        <v>1784</v>
      </c>
      <c r="WUL846" s="15" t="s">
        <v>1784</v>
      </c>
      <c r="WUM846" s="15" t="s">
        <v>1784</v>
      </c>
      <c r="WUN846" s="15" t="s">
        <v>1784</v>
      </c>
      <c r="WUO846" s="15" t="s">
        <v>1784</v>
      </c>
      <c r="WUP846" s="15" t="s">
        <v>1784</v>
      </c>
      <c r="WUQ846" s="15" t="s">
        <v>1784</v>
      </c>
      <c r="WUR846" s="15" t="s">
        <v>1784</v>
      </c>
      <c r="WUS846" s="15" t="s">
        <v>1784</v>
      </c>
      <c r="WUT846" s="15" t="s">
        <v>1784</v>
      </c>
      <c r="WUU846" s="15" t="s">
        <v>1784</v>
      </c>
      <c r="WUV846" s="15" t="s">
        <v>1784</v>
      </c>
      <c r="WUW846" s="15" t="s">
        <v>1784</v>
      </c>
      <c r="WUX846" s="15" t="s">
        <v>1784</v>
      </c>
      <c r="WUY846" s="15" t="s">
        <v>1784</v>
      </c>
      <c r="WUZ846" s="15" t="s">
        <v>1784</v>
      </c>
      <c r="WVA846" s="15" t="s">
        <v>1784</v>
      </c>
      <c r="WVB846" s="15" t="s">
        <v>1784</v>
      </c>
      <c r="WVC846" s="15" t="s">
        <v>1784</v>
      </c>
      <c r="WVD846" s="15" t="s">
        <v>1784</v>
      </c>
      <c r="WVE846" s="15" t="s">
        <v>1784</v>
      </c>
      <c r="WVF846" s="15" t="s">
        <v>1784</v>
      </c>
      <c r="WVG846" s="15" t="s">
        <v>1784</v>
      </c>
      <c r="WVH846" s="15" t="s">
        <v>1784</v>
      </c>
      <c r="WVI846" s="15" t="s">
        <v>1784</v>
      </c>
      <c r="WVJ846" s="15" t="s">
        <v>1784</v>
      </c>
      <c r="WVK846" s="15" t="s">
        <v>1784</v>
      </c>
      <c r="WVL846" s="15" t="s">
        <v>1784</v>
      </c>
      <c r="WVM846" s="15" t="s">
        <v>1784</v>
      </c>
      <c r="WVN846" s="15" t="s">
        <v>1784</v>
      </c>
      <c r="WVO846" s="15" t="s">
        <v>1784</v>
      </c>
      <c r="WVP846" s="15" t="s">
        <v>1784</v>
      </c>
      <c r="WVQ846" s="15" t="s">
        <v>1784</v>
      </c>
      <c r="WVR846" s="15" t="s">
        <v>1784</v>
      </c>
      <c r="WVS846" s="15" t="s">
        <v>1784</v>
      </c>
      <c r="WVT846" s="15" t="s">
        <v>1784</v>
      </c>
      <c r="WVU846" s="15" t="s">
        <v>1784</v>
      </c>
      <c r="WVV846" s="15" t="s">
        <v>1784</v>
      </c>
      <c r="WVW846" s="15" t="s">
        <v>1784</v>
      </c>
      <c r="WVX846" s="15" t="s">
        <v>1784</v>
      </c>
      <c r="WVY846" s="15" t="s">
        <v>1784</v>
      </c>
      <c r="WVZ846" s="15" t="s">
        <v>1784</v>
      </c>
      <c r="WWA846" s="15" t="s">
        <v>1784</v>
      </c>
      <c r="WWB846" s="15" t="s">
        <v>1784</v>
      </c>
      <c r="WWC846" s="15" t="s">
        <v>1784</v>
      </c>
      <c r="WWD846" s="15" t="s">
        <v>1784</v>
      </c>
      <c r="WWE846" s="15" t="s">
        <v>1784</v>
      </c>
      <c r="WWF846" s="15" t="s">
        <v>1784</v>
      </c>
      <c r="WWG846" s="15" t="s">
        <v>1784</v>
      </c>
      <c r="WWH846" s="15" t="s">
        <v>1784</v>
      </c>
      <c r="WWI846" s="15" t="s">
        <v>1784</v>
      </c>
      <c r="WWJ846" s="15" t="s">
        <v>1784</v>
      </c>
      <c r="WWK846" s="15" t="s">
        <v>1784</v>
      </c>
      <c r="WWL846" s="15" t="s">
        <v>1784</v>
      </c>
      <c r="WWM846" s="15" t="s">
        <v>1784</v>
      </c>
      <c r="WWN846" s="15" t="s">
        <v>1784</v>
      </c>
      <c r="WWO846" s="15" t="s">
        <v>1784</v>
      </c>
      <c r="WWP846" s="15" t="s">
        <v>1784</v>
      </c>
      <c r="WWQ846" s="15" t="s">
        <v>1784</v>
      </c>
      <c r="WWR846" s="15" t="s">
        <v>1784</v>
      </c>
      <c r="WWS846" s="15" t="s">
        <v>1784</v>
      </c>
      <c r="WWT846" s="15" t="s">
        <v>1784</v>
      </c>
      <c r="WWU846" s="15" t="s">
        <v>1784</v>
      </c>
      <c r="WWV846" s="15" t="s">
        <v>1784</v>
      </c>
      <c r="WWW846" s="15" t="s">
        <v>1784</v>
      </c>
      <c r="WWX846" s="15" t="s">
        <v>1784</v>
      </c>
      <c r="WWY846" s="15" t="s">
        <v>1784</v>
      </c>
      <c r="WWZ846" s="15" t="s">
        <v>1784</v>
      </c>
      <c r="WXA846" s="15" t="s">
        <v>1784</v>
      </c>
      <c r="WXB846" s="15" t="s">
        <v>1784</v>
      </c>
      <c r="WXC846" s="15" t="s">
        <v>1784</v>
      </c>
      <c r="WXD846" s="15" t="s">
        <v>1784</v>
      </c>
      <c r="WXE846" s="15" t="s">
        <v>1784</v>
      </c>
      <c r="WXF846" s="15" t="s">
        <v>1784</v>
      </c>
      <c r="WXG846" s="15" t="s">
        <v>1784</v>
      </c>
      <c r="WXH846" s="15" t="s">
        <v>1784</v>
      </c>
      <c r="WXI846" s="15" t="s">
        <v>1784</v>
      </c>
      <c r="WXJ846" s="15" t="s">
        <v>1784</v>
      </c>
      <c r="WXK846" s="15" t="s">
        <v>1784</v>
      </c>
      <c r="WXL846" s="15" t="s">
        <v>1784</v>
      </c>
      <c r="WXM846" s="15" t="s">
        <v>1784</v>
      </c>
      <c r="WXN846" s="15" t="s">
        <v>1784</v>
      </c>
      <c r="WXO846" s="15" t="s">
        <v>1784</v>
      </c>
      <c r="WXP846" s="15" t="s">
        <v>1784</v>
      </c>
      <c r="WXQ846" s="15" t="s">
        <v>1784</v>
      </c>
      <c r="WXR846" s="15" t="s">
        <v>1784</v>
      </c>
      <c r="WXS846" s="15" t="s">
        <v>1784</v>
      </c>
      <c r="WXT846" s="15" t="s">
        <v>1784</v>
      </c>
      <c r="WXU846" s="15" t="s">
        <v>1784</v>
      </c>
      <c r="WXV846" s="15" t="s">
        <v>1784</v>
      </c>
      <c r="WXW846" s="15" t="s">
        <v>1784</v>
      </c>
      <c r="WXX846" s="15" t="s">
        <v>1784</v>
      </c>
      <c r="WXY846" s="15" t="s">
        <v>1784</v>
      </c>
      <c r="WXZ846" s="15" t="s">
        <v>1784</v>
      </c>
      <c r="WYA846" s="15" t="s">
        <v>1784</v>
      </c>
      <c r="WYB846" s="15" t="s">
        <v>1784</v>
      </c>
      <c r="WYC846" s="15" t="s">
        <v>1784</v>
      </c>
      <c r="WYD846" s="15" t="s">
        <v>1784</v>
      </c>
      <c r="WYE846" s="15" t="s">
        <v>1784</v>
      </c>
      <c r="WYF846" s="15" t="s">
        <v>1784</v>
      </c>
      <c r="WYG846" s="15" t="s">
        <v>1784</v>
      </c>
      <c r="WYH846" s="15" t="s">
        <v>1784</v>
      </c>
      <c r="WYI846" s="15" t="s">
        <v>1784</v>
      </c>
      <c r="WYJ846" s="15" t="s">
        <v>1784</v>
      </c>
      <c r="WYK846" s="15" t="s">
        <v>1784</v>
      </c>
      <c r="WYL846" s="15" t="s">
        <v>1784</v>
      </c>
      <c r="WYM846" s="15" t="s">
        <v>1784</v>
      </c>
      <c r="WYN846" s="15" t="s">
        <v>1784</v>
      </c>
      <c r="WYO846" s="15" t="s">
        <v>1784</v>
      </c>
      <c r="WYP846" s="15" t="s">
        <v>1784</v>
      </c>
      <c r="WYQ846" s="15" t="s">
        <v>1784</v>
      </c>
      <c r="WYR846" s="15" t="s">
        <v>1784</v>
      </c>
      <c r="WYS846" s="15" t="s">
        <v>1784</v>
      </c>
      <c r="WYT846" s="15" t="s">
        <v>1784</v>
      </c>
      <c r="WYU846" s="15" t="s">
        <v>1784</v>
      </c>
      <c r="WYV846" s="15" t="s">
        <v>1784</v>
      </c>
      <c r="WYW846" s="15" t="s">
        <v>1784</v>
      </c>
      <c r="WYX846" s="15" t="s">
        <v>1784</v>
      </c>
      <c r="WYY846" s="15" t="s">
        <v>1784</v>
      </c>
      <c r="WYZ846" s="15" t="s">
        <v>1784</v>
      </c>
      <c r="WZA846" s="15" t="s">
        <v>1784</v>
      </c>
      <c r="WZB846" s="15" t="s">
        <v>1784</v>
      </c>
      <c r="WZC846" s="15" t="s">
        <v>1784</v>
      </c>
      <c r="WZD846" s="15" t="s">
        <v>1784</v>
      </c>
      <c r="WZE846" s="15" t="s">
        <v>1784</v>
      </c>
      <c r="WZF846" s="15" t="s">
        <v>1784</v>
      </c>
      <c r="WZG846" s="15" t="s">
        <v>1784</v>
      </c>
      <c r="WZH846" s="15" t="s">
        <v>1784</v>
      </c>
      <c r="WZI846" s="15" t="s">
        <v>1784</v>
      </c>
      <c r="WZJ846" s="15" t="s">
        <v>1784</v>
      </c>
      <c r="WZK846" s="15" t="s">
        <v>1784</v>
      </c>
      <c r="WZL846" s="15" t="s">
        <v>1784</v>
      </c>
      <c r="WZM846" s="15" t="s">
        <v>1784</v>
      </c>
      <c r="WZN846" s="15" t="s">
        <v>1784</v>
      </c>
      <c r="WZO846" s="15" t="s">
        <v>1784</v>
      </c>
      <c r="WZP846" s="15" t="s">
        <v>1784</v>
      </c>
      <c r="WZQ846" s="15" t="s">
        <v>1784</v>
      </c>
      <c r="WZR846" s="15" t="s">
        <v>1784</v>
      </c>
      <c r="WZS846" s="15" t="s">
        <v>1784</v>
      </c>
      <c r="WZT846" s="15" t="s">
        <v>1784</v>
      </c>
      <c r="WZU846" s="15" t="s">
        <v>1784</v>
      </c>
      <c r="WZV846" s="15" t="s">
        <v>1784</v>
      </c>
      <c r="WZW846" s="15" t="s">
        <v>1784</v>
      </c>
      <c r="WZX846" s="15" t="s">
        <v>1784</v>
      </c>
      <c r="WZY846" s="15" t="s">
        <v>1784</v>
      </c>
      <c r="WZZ846" s="15" t="s">
        <v>1784</v>
      </c>
      <c r="XAA846" s="15" t="s">
        <v>1784</v>
      </c>
      <c r="XAB846" s="15" t="s">
        <v>1784</v>
      </c>
      <c r="XAC846" s="15" t="s">
        <v>1784</v>
      </c>
      <c r="XAD846" s="15" t="s">
        <v>1784</v>
      </c>
      <c r="XAE846" s="15" t="s">
        <v>1784</v>
      </c>
      <c r="XAF846" s="15" t="s">
        <v>1784</v>
      </c>
      <c r="XAG846" s="15" t="s">
        <v>1784</v>
      </c>
      <c r="XAH846" s="15" t="s">
        <v>1784</v>
      </c>
      <c r="XAI846" s="15" t="s">
        <v>1784</v>
      </c>
      <c r="XAJ846" s="15" t="s">
        <v>1784</v>
      </c>
      <c r="XAK846" s="15" t="s">
        <v>1784</v>
      </c>
      <c r="XAL846" s="15" t="s">
        <v>1784</v>
      </c>
      <c r="XAM846" s="15" t="s">
        <v>1784</v>
      </c>
      <c r="XAN846" s="15" t="s">
        <v>1784</v>
      </c>
      <c r="XAO846" s="15" t="s">
        <v>1784</v>
      </c>
      <c r="XAP846" s="15" t="s">
        <v>1784</v>
      </c>
      <c r="XAQ846" s="15" t="s">
        <v>1784</v>
      </c>
      <c r="XAR846" s="15" t="s">
        <v>1784</v>
      </c>
      <c r="XAS846" s="15" t="s">
        <v>1784</v>
      </c>
      <c r="XAT846" s="15" t="s">
        <v>1784</v>
      </c>
      <c r="XAU846" s="15" t="s">
        <v>1784</v>
      </c>
      <c r="XAV846" s="15" t="s">
        <v>1784</v>
      </c>
      <c r="XAW846" s="15" t="s">
        <v>1784</v>
      </c>
      <c r="XAX846" s="15" t="s">
        <v>1784</v>
      </c>
      <c r="XAY846" s="15" t="s">
        <v>1784</v>
      </c>
      <c r="XAZ846" s="15" t="s">
        <v>1784</v>
      </c>
      <c r="XBA846" s="15" t="s">
        <v>1784</v>
      </c>
      <c r="XBB846" s="15" t="s">
        <v>1784</v>
      </c>
      <c r="XBC846" s="15" t="s">
        <v>1784</v>
      </c>
      <c r="XBD846" s="15" t="s">
        <v>1784</v>
      </c>
      <c r="XBE846" s="15" t="s">
        <v>1784</v>
      </c>
      <c r="XBF846" s="15" t="s">
        <v>1784</v>
      </c>
      <c r="XBG846" s="15" t="s">
        <v>1784</v>
      </c>
      <c r="XBH846" s="15" t="s">
        <v>1784</v>
      </c>
      <c r="XBI846" s="15" t="s">
        <v>1784</v>
      </c>
      <c r="XBJ846" s="15" t="s">
        <v>1784</v>
      </c>
      <c r="XBK846" s="15" t="s">
        <v>1784</v>
      </c>
      <c r="XBL846" s="15" t="s">
        <v>1784</v>
      </c>
      <c r="XBM846" s="15" t="s">
        <v>1784</v>
      </c>
      <c r="XBN846" s="15" t="s">
        <v>1784</v>
      </c>
      <c r="XBO846" s="15" t="s">
        <v>1784</v>
      </c>
      <c r="XBP846" s="15" t="s">
        <v>1784</v>
      </c>
      <c r="XBQ846" s="15" t="s">
        <v>1784</v>
      </c>
      <c r="XBR846" s="15" t="s">
        <v>1784</v>
      </c>
      <c r="XBS846" s="15" t="s">
        <v>1784</v>
      </c>
      <c r="XBT846" s="15" t="s">
        <v>1784</v>
      </c>
      <c r="XBU846" s="15" t="s">
        <v>1784</v>
      </c>
      <c r="XBV846" s="15" t="s">
        <v>1784</v>
      </c>
      <c r="XBW846" s="15" t="s">
        <v>1784</v>
      </c>
      <c r="XBX846" s="15" t="s">
        <v>1784</v>
      </c>
      <c r="XBY846" s="15" t="s">
        <v>1784</v>
      </c>
      <c r="XBZ846" s="15" t="s">
        <v>1784</v>
      </c>
      <c r="XCA846" s="15" t="s">
        <v>1784</v>
      </c>
      <c r="XCB846" s="15" t="s">
        <v>1784</v>
      </c>
      <c r="XCC846" s="15" t="s">
        <v>1784</v>
      </c>
      <c r="XCD846" s="15" t="s">
        <v>1784</v>
      </c>
      <c r="XCE846" s="15" t="s">
        <v>1784</v>
      </c>
      <c r="XCF846" s="15" t="s">
        <v>1784</v>
      </c>
      <c r="XCG846" s="15" t="s">
        <v>1784</v>
      </c>
      <c r="XCH846" s="15" t="s">
        <v>1784</v>
      </c>
      <c r="XCI846" s="15" t="s">
        <v>1784</v>
      </c>
      <c r="XCJ846" s="15" t="s">
        <v>1784</v>
      </c>
      <c r="XCK846" s="15" t="s">
        <v>1784</v>
      </c>
      <c r="XCL846" s="15" t="s">
        <v>1784</v>
      </c>
      <c r="XCM846" s="15" t="s">
        <v>1784</v>
      </c>
      <c r="XCN846" s="15" t="s">
        <v>1784</v>
      </c>
      <c r="XCO846" s="15" t="s">
        <v>1784</v>
      </c>
      <c r="XCP846" s="15" t="s">
        <v>1784</v>
      </c>
      <c r="XCQ846" s="15" t="s">
        <v>1784</v>
      </c>
      <c r="XCR846" s="15" t="s">
        <v>1784</v>
      </c>
      <c r="XCS846" s="15" t="s">
        <v>1784</v>
      </c>
      <c r="XCT846" s="15" t="s">
        <v>1784</v>
      </c>
      <c r="XCU846" s="15" t="s">
        <v>1784</v>
      </c>
      <c r="XCV846" s="15" t="s">
        <v>1784</v>
      </c>
      <c r="XCW846" s="15" t="s">
        <v>1784</v>
      </c>
      <c r="XCX846" s="15" t="s">
        <v>1784</v>
      </c>
      <c r="XCY846" s="15" t="s">
        <v>1784</v>
      </c>
      <c r="XCZ846" s="15" t="s">
        <v>1784</v>
      </c>
      <c r="XDA846" s="15" t="s">
        <v>1784</v>
      </c>
      <c r="XDB846" s="15" t="s">
        <v>1784</v>
      </c>
      <c r="XDC846" s="15" t="s">
        <v>1784</v>
      </c>
      <c r="XDD846" s="15" t="s">
        <v>1784</v>
      </c>
      <c r="XDE846" s="15" t="s">
        <v>1784</v>
      </c>
      <c r="XDF846" s="15" t="s">
        <v>1784</v>
      </c>
      <c r="XDG846" s="15" t="s">
        <v>1784</v>
      </c>
      <c r="XDH846" s="15" t="s">
        <v>1784</v>
      </c>
      <c r="XDI846" s="15" t="s">
        <v>1784</v>
      </c>
      <c r="XDJ846" s="15" t="s">
        <v>1784</v>
      </c>
      <c r="XDK846" s="15" t="s">
        <v>1784</v>
      </c>
      <c r="XDL846" s="15" t="s">
        <v>1784</v>
      </c>
      <c r="XDM846" s="15" t="s">
        <v>1784</v>
      </c>
      <c r="XDN846" s="15" t="s">
        <v>1784</v>
      </c>
      <c r="XDO846" s="15" t="s">
        <v>1784</v>
      </c>
      <c r="XDP846" s="15" t="s">
        <v>1784</v>
      </c>
      <c r="XDQ846" s="15" t="s">
        <v>1784</v>
      </c>
      <c r="XDR846" s="15" t="s">
        <v>1784</v>
      </c>
      <c r="XDS846" s="15" t="s">
        <v>1784</v>
      </c>
      <c r="XDT846" s="15" t="s">
        <v>1784</v>
      </c>
      <c r="XDU846" s="15" t="s">
        <v>1784</v>
      </c>
      <c r="XDV846" s="15" t="s">
        <v>1784</v>
      </c>
      <c r="XDW846" s="15" t="s">
        <v>1784</v>
      </c>
      <c r="XDX846" s="15" t="s">
        <v>1784</v>
      </c>
      <c r="XDY846" s="15" t="s">
        <v>1784</v>
      </c>
      <c r="XDZ846" s="15" t="s">
        <v>1784</v>
      </c>
      <c r="XEA846" s="15" t="s">
        <v>1784</v>
      </c>
      <c r="XEB846" s="15" t="s">
        <v>1784</v>
      </c>
      <c r="XEC846" s="15" t="s">
        <v>1784</v>
      </c>
      <c r="XED846" s="15" t="s">
        <v>1784</v>
      </c>
      <c r="XEE846" s="15" t="s">
        <v>1784</v>
      </c>
      <c r="XEF846" s="15" t="s">
        <v>1784</v>
      </c>
      <c r="XEG846" s="15" t="s">
        <v>1784</v>
      </c>
      <c r="XEH846" s="15" t="s">
        <v>1784</v>
      </c>
      <c r="XEI846" s="15" t="s">
        <v>1784</v>
      </c>
      <c r="XEJ846" s="15" t="s">
        <v>1784</v>
      </c>
      <c r="XEK846" s="15" t="s">
        <v>1784</v>
      </c>
      <c r="XEL846" s="15" t="s">
        <v>1784</v>
      </c>
      <c r="XEM846" s="15" t="s">
        <v>1784</v>
      </c>
      <c r="XEN846" s="15" t="s">
        <v>1784</v>
      </c>
      <c r="XEO846" s="15" t="s">
        <v>1784</v>
      </c>
      <c r="XEP846" s="15" t="s">
        <v>1784</v>
      </c>
      <c r="XEQ846" s="15" t="s">
        <v>1784</v>
      </c>
      <c r="XER846" s="15" t="s">
        <v>1784</v>
      </c>
      <c r="XES846" s="15" t="s">
        <v>1784</v>
      </c>
      <c r="XET846" s="15" t="s">
        <v>1784</v>
      </c>
      <c r="XEU846" s="15" t="s">
        <v>1784</v>
      </c>
      <c r="XEV846" s="15" t="s">
        <v>1784</v>
      </c>
      <c r="XEW846" s="15" t="s">
        <v>1784</v>
      </c>
      <c r="XEX846" s="15" t="s">
        <v>1784</v>
      </c>
      <c r="XEY846" s="15" t="s">
        <v>1784</v>
      </c>
      <c r="XEZ846" s="15" t="s">
        <v>1784</v>
      </c>
      <c r="XFA846" s="15" t="s">
        <v>1784</v>
      </c>
      <c r="XFB846" s="15" t="s">
        <v>1784</v>
      </c>
      <c r="XFC846" s="15" t="s">
        <v>1784</v>
      </c>
      <c r="XFD846" s="15" t="s">
        <v>1784</v>
      </c>
    </row>
    <row r="847" spans="1:16384" ht="30" customHeight="1">
      <c r="A847" s="188"/>
      <c r="B847" s="174"/>
      <c r="C847" s="175"/>
      <c r="D847" s="175"/>
      <c r="E847" s="264" t="s">
        <v>4583</v>
      </c>
      <c r="F847" s="175">
        <f>SUM(F729:F846)</f>
        <v>13342</v>
      </c>
      <c r="G847" s="175">
        <f>SUM(G729:G846)</f>
        <v>9380.2000000000007</v>
      </c>
      <c r="H847" s="176">
        <f>SUM(H729:H846)</f>
        <v>48.031199999999991</v>
      </c>
      <c r="I847" s="176">
        <f>SUM(I729:I846)</f>
        <v>94.283466666666627</v>
      </c>
      <c r="J847" s="207"/>
      <c r="K847" s="262"/>
      <c r="L847" s="262"/>
      <c r="M847" s="262"/>
      <c r="N847" s="262"/>
      <c r="O847" s="262"/>
      <c r="P847" s="262"/>
      <c r="Q847" s="262"/>
      <c r="R847" s="262"/>
      <c r="S847" s="262"/>
      <c r="T847" s="262"/>
      <c r="U847" s="262"/>
      <c r="V847" s="262"/>
      <c r="W847" s="262"/>
      <c r="X847" s="262"/>
      <c r="Y847" s="262"/>
      <c r="Z847" s="262"/>
      <c r="AA847" s="262"/>
      <c r="AB847" s="262"/>
      <c r="AC847" s="262"/>
      <c r="AD847" s="262"/>
      <c r="AE847" s="262"/>
      <c r="AF847" s="262"/>
      <c r="AG847" s="262"/>
      <c r="AH847" s="262"/>
      <c r="AI847" s="262"/>
      <c r="AJ847" s="262"/>
      <c r="AK847" s="262"/>
      <c r="AL847" s="262"/>
      <c r="AM847" s="262"/>
      <c r="AN847" s="262"/>
      <c r="AO847" s="262"/>
      <c r="AP847" s="262"/>
      <c r="AQ847" s="262"/>
      <c r="AR847" s="262"/>
      <c r="AS847" s="262"/>
      <c r="AT847" s="262"/>
      <c r="AU847" s="262"/>
      <c r="AV847" s="262"/>
      <c r="AW847" s="262"/>
      <c r="AX847" s="262"/>
      <c r="AY847" s="262"/>
      <c r="AZ847" s="262"/>
      <c r="BA847" s="262"/>
      <c r="BB847" s="262"/>
      <c r="BC847" s="262"/>
      <c r="BD847" s="262"/>
      <c r="BE847" s="262"/>
      <c r="BF847" s="262"/>
      <c r="BG847" s="262"/>
      <c r="BH847" s="262"/>
      <c r="BI847" s="262"/>
      <c r="BJ847" s="262"/>
      <c r="BK847" s="262"/>
      <c r="BL847" s="262"/>
      <c r="BM847" s="262"/>
      <c r="BN847" s="262"/>
      <c r="BO847" s="262"/>
      <c r="BP847" s="262"/>
      <c r="BQ847" s="262"/>
      <c r="BR847" s="262"/>
      <c r="BS847" s="262"/>
      <c r="BT847" s="262"/>
      <c r="BU847" s="262"/>
      <c r="BV847" s="262"/>
      <c r="BW847" s="262"/>
      <c r="BX847" s="262"/>
      <c r="BY847" s="262"/>
      <c r="BZ847" s="262"/>
      <c r="CA847" s="262"/>
      <c r="CB847" s="262"/>
      <c r="CC847" s="262"/>
      <c r="CD847" s="262"/>
      <c r="CE847" s="262"/>
      <c r="CF847" s="262"/>
      <c r="CG847" s="262"/>
      <c r="CH847" s="262"/>
      <c r="CI847" s="262"/>
      <c r="CJ847" s="262"/>
      <c r="CK847" s="262"/>
      <c r="CL847" s="262"/>
      <c r="CM847" s="262"/>
      <c r="CN847" s="262"/>
      <c r="CO847" s="262"/>
      <c r="CP847" s="262"/>
      <c r="CQ847" s="262"/>
      <c r="CR847" s="262"/>
      <c r="CS847" s="262"/>
      <c r="CT847" s="262"/>
      <c r="CU847" s="262"/>
      <c r="CV847" s="262"/>
      <c r="CW847" s="262"/>
      <c r="CX847" s="262"/>
      <c r="CY847" s="262"/>
      <c r="CZ847" s="262"/>
      <c r="DA847" s="262"/>
      <c r="DB847" s="262"/>
      <c r="DC847" s="262"/>
      <c r="DD847" s="262"/>
      <c r="DE847" s="262"/>
      <c r="DF847" s="262"/>
      <c r="DG847" s="262"/>
      <c r="DH847" s="262"/>
      <c r="DI847" s="262"/>
      <c r="DJ847" s="262"/>
      <c r="DK847" s="262"/>
      <c r="DL847" s="262"/>
      <c r="DM847" s="262"/>
      <c r="DN847" s="262"/>
      <c r="DO847" s="262"/>
      <c r="DP847" s="262"/>
      <c r="DQ847" s="262"/>
      <c r="DR847" s="262"/>
      <c r="DS847" s="262"/>
      <c r="DT847" s="262"/>
      <c r="DU847" s="262"/>
      <c r="DV847" s="262"/>
      <c r="DW847" s="262"/>
      <c r="DX847" s="262"/>
      <c r="DY847" s="262"/>
      <c r="DZ847" s="262"/>
      <c r="EA847" s="262"/>
      <c r="EB847" s="262"/>
      <c r="EC847" s="262"/>
      <c r="ED847" s="262"/>
      <c r="EE847" s="262"/>
      <c r="EF847" s="262"/>
      <c r="EG847" s="262"/>
      <c r="EH847" s="262"/>
      <c r="EI847" s="262"/>
      <c r="EJ847" s="262"/>
      <c r="EK847" s="262"/>
      <c r="EL847" s="262"/>
      <c r="EM847" s="262"/>
      <c r="EN847" s="262"/>
      <c r="EO847" s="262"/>
      <c r="EP847" s="262"/>
      <c r="EQ847" s="262"/>
      <c r="ER847" s="262"/>
      <c r="ES847" s="262"/>
      <c r="ET847" s="262"/>
      <c r="EU847" s="262"/>
      <c r="EV847" s="262"/>
      <c r="EW847" s="262"/>
      <c r="EX847" s="262"/>
      <c r="EY847" s="262"/>
      <c r="EZ847" s="262"/>
      <c r="FA847" s="262"/>
      <c r="FB847" s="262"/>
      <c r="FC847" s="262"/>
      <c r="FD847" s="262"/>
      <c r="FE847" s="262"/>
      <c r="FF847" s="262"/>
      <c r="FG847" s="262"/>
      <c r="FH847" s="262"/>
      <c r="FI847" s="262"/>
      <c r="FJ847" s="262"/>
      <c r="FK847" s="262"/>
      <c r="FL847" s="262"/>
      <c r="FM847" s="262"/>
      <c r="FN847" s="262"/>
      <c r="FO847" s="262"/>
      <c r="FP847" s="262"/>
      <c r="FQ847" s="262"/>
      <c r="FR847" s="262"/>
      <c r="FS847" s="262"/>
      <c r="FT847" s="262"/>
      <c r="FU847" s="262"/>
      <c r="FV847" s="262"/>
      <c r="FW847" s="262"/>
      <c r="FX847" s="262"/>
      <c r="FY847" s="262"/>
      <c r="FZ847" s="262"/>
      <c r="GA847" s="262"/>
      <c r="GB847" s="262"/>
      <c r="GC847" s="262"/>
      <c r="GD847" s="262"/>
      <c r="GE847" s="262"/>
      <c r="GF847" s="262"/>
      <c r="GG847" s="262"/>
      <c r="GH847" s="262"/>
      <c r="GI847" s="262"/>
      <c r="GJ847" s="262"/>
      <c r="GK847" s="262"/>
      <c r="GL847" s="262"/>
      <c r="GM847" s="262"/>
      <c r="GN847" s="262"/>
      <c r="GO847" s="262"/>
      <c r="GP847" s="262"/>
      <c r="GQ847" s="262"/>
      <c r="GR847" s="262"/>
      <c r="GS847" s="262"/>
      <c r="GT847" s="262"/>
      <c r="GU847" s="262"/>
      <c r="GV847" s="262"/>
      <c r="GW847" s="262"/>
      <c r="GX847" s="262"/>
      <c r="GY847" s="262"/>
      <c r="GZ847" s="262"/>
      <c r="HA847" s="262"/>
      <c r="HB847" s="262"/>
      <c r="HC847" s="262"/>
      <c r="HD847" s="262"/>
      <c r="HE847" s="262"/>
      <c r="HF847" s="262"/>
      <c r="HG847" s="262"/>
      <c r="HH847" s="262"/>
      <c r="HI847" s="262"/>
      <c r="HJ847" s="262"/>
      <c r="HK847" s="262"/>
      <c r="HL847" s="262"/>
      <c r="HM847" s="262"/>
      <c r="HN847" s="262"/>
      <c r="HO847" s="262"/>
      <c r="HP847" s="262"/>
      <c r="HQ847" s="262"/>
      <c r="HR847" s="262"/>
      <c r="HS847" s="262"/>
      <c r="HT847" s="262"/>
      <c r="HU847" s="262"/>
      <c r="HV847" s="262"/>
      <c r="HW847" s="262"/>
      <c r="HX847" s="262"/>
      <c r="HY847" s="262"/>
      <c r="HZ847" s="262"/>
      <c r="IA847" s="262"/>
      <c r="IB847" s="262"/>
      <c r="IC847" s="262"/>
      <c r="ID847" s="262"/>
      <c r="IE847" s="262"/>
      <c r="IF847" s="262"/>
      <c r="IG847" s="262"/>
      <c r="IH847" s="262"/>
      <c r="II847" s="262"/>
      <c r="IJ847" s="262"/>
      <c r="IK847" s="262"/>
      <c r="IL847" s="262"/>
      <c r="IM847" s="262"/>
      <c r="IN847" s="262"/>
      <c r="IO847" s="262"/>
      <c r="IP847" s="262"/>
      <c r="IQ847" s="262"/>
      <c r="IR847" s="262"/>
      <c r="IS847" s="262"/>
      <c r="IT847" s="262"/>
      <c r="IU847" s="262"/>
      <c r="IV847" s="262"/>
      <c r="IW847" s="262"/>
      <c r="IX847" s="262"/>
      <c r="IY847" s="262"/>
      <c r="IZ847" s="262"/>
      <c r="JA847" s="262"/>
      <c r="JB847" s="262"/>
      <c r="JC847" s="262"/>
      <c r="JD847" s="262"/>
      <c r="JE847" s="262"/>
      <c r="JF847" s="262"/>
      <c r="JG847" s="262"/>
      <c r="JH847" s="262"/>
      <c r="JI847" s="262"/>
      <c r="JJ847" s="262"/>
      <c r="JK847" s="262"/>
      <c r="JL847" s="262"/>
      <c r="JM847" s="262"/>
      <c r="JN847" s="262"/>
      <c r="JO847" s="262"/>
      <c r="JP847" s="262"/>
      <c r="JQ847" s="262"/>
      <c r="JR847" s="262"/>
      <c r="JS847" s="262"/>
      <c r="JT847" s="262"/>
      <c r="JU847" s="262"/>
      <c r="JV847" s="262"/>
      <c r="JW847" s="262"/>
      <c r="JX847" s="262"/>
      <c r="JY847" s="262"/>
      <c r="JZ847" s="262"/>
      <c r="KA847" s="262"/>
      <c r="KB847" s="262"/>
      <c r="KC847" s="262"/>
      <c r="KD847" s="262"/>
      <c r="KE847" s="262"/>
      <c r="KF847" s="262"/>
      <c r="KG847" s="262"/>
      <c r="KH847" s="262"/>
      <c r="KI847" s="262"/>
      <c r="KJ847" s="262"/>
      <c r="KK847" s="262"/>
      <c r="KL847" s="262"/>
      <c r="KM847" s="262"/>
      <c r="KN847" s="262"/>
      <c r="KO847" s="262"/>
      <c r="KP847" s="262"/>
      <c r="KQ847" s="262"/>
      <c r="KR847" s="262"/>
      <c r="KS847" s="262"/>
      <c r="KT847" s="262"/>
      <c r="KU847" s="262"/>
      <c r="KV847" s="262"/>
      <c r="KW847" s="262"/>
      <c r="KX847" s="262"/>
      <c r="KY847" s="262"/>
      <c r="KZ847" s="262"/>
      <c r="LA847" s="262"/>
      <c r="LB847" s="262"/>
      <c r="LC847" s="262"/>
      <c r="LD847" s="262"/>
      <c r="LE847" s="262"/>
      <c r="LF847" s="262"/>
      <c r="LG847" s="262"/>
      <c r="LH847" s="262"/>
      <c r="LI847" s="262"/>
      <c r="LJ847" s="262"/>
      <c r="LK847" s="262"/>
      <c r="LL847" s="262"/>
      <c r="LM847" s="262"/>
      <c r="LN847" s="262"/>
      <c r="LO847" s="262"/>
      <c r="LP847" s="262"/>
      <c r="LQ847" s="262"/>
      <c r="LR847" s="262"/>
      <c r="LS847" s="262"/>
      <c r="LT847" s="262"/>
      <c r="LU847" s="262"/>
      <c r="LV847" s="262"/>
      <c r="LW847" s="262"/>
      <c r="LX847" s="262"/>
      <c r="LY847" s="262"/>
      <c r="LZ847" s="262"/>
      <c r="MA847" s="262"/>
      <c r="MB847" s="262"/>
      <c r="MC847" s="262"/>
      <c r="MD847" s="262"/>
      <c r="ME847" s="262"/>
      <c r="MF847" s="262"/>
      <c r="MG847" s="262"/>
      <c r="MH847" s="262"/>
      <c r="MI847" s="262"/>
      <c r="MJ847" s="262"/>
      <c r="MK847" s="262"/>
      <c r="ML847" s="262"/>
      <c r="MM847" s="262"/>
      <c r="MN847" s="262"/>
      <c r="MO847" s="262"/>
      <c r="MP847" s="262"/>
      <c r="MQ847" s="262"/>
      <c r="MR847" s="262"/>
      <c r="MS847" s="262"/>
      <c r="MT847" s="262"/>
      <c r="MU847" s="262"/>
      <c r="MV847" s="262"/>
      <c r="MW847" s="262"/>
      <c r="MX847" s="262"/>
      <c r="MY847" s="262"/>
      <c r="MZ847" s="262"/>
      <c r="NA847" s="262"/>
      <c r="NB847" s="262"/>
      <c r="NC847" s="262"/>
      <c r="ND847" s="262"/>
      <c r="NE847" s="262"/>
      <c r="NF847" s="262"/>
      <c r="NG847" s="262"/>
      <c r="NH847" s="262"/>
      <c r="NI847" s="262"/>
      <c r="NJ847" s="262"/>
      <c r="NK847" s="262"/>
      <c r="NL847" s="262"/>
      <c r="NM847" s="262"/>
      <c r="NN847" s="262"/>
      <c r="NO847" s="262"/>
      <c r="NP847" s="262"/>
      <c r="NQ847" s="262"/>
      <c r="NR847" s="262"/>
      <c r="NS847" s="262"/>
      <c r="NT847" s="262"/>
      <c r="NU847" s="262"/>
      <c r="NV847" s="262"/>
      <c r="NW847" s="262"/>
      <c r="NX847" s="262"/>
      <c r="NY847" s="262"/>
      <c r="NZ847" s="262"/>
      <c r="OA847" s="262"/>
      <c r="OB847" s="262"/>
      <c r="OC847" s="262"/>
      <c r="OD847" s="262"/>
      <c r="OE847" s="262"/>
      <c r="OF847" s="262"/>
      <c r="OG847" s="262"/>
      <c r="OH847" s="262"/>
      <c r="OI847" s="262"/>
      <c r="OJ847" s="262"/>
      <c r="OK847" s="262"/>
      <c r="OL847" s="262"/>
      <c r="OM847" s="262"/>
      <c r="ON847" s="262"/>
      <c r="OO847" s="262"/>
      <c r="OP847" s="262"/>
      <c r="OQ847" s="262"/>
      <c r="OR847" s="262"/>
      <c r="OS847" s="262"/>
      <c r="OT847" s="262"/>
      <c r="OU847" s="262"/>
      <c r="OV847" s="262"/>
      <c r="OW847" s="262"/>
      <c r="OX847" s="262"/>
      <c r="OY847" s="262"/>
      <c r="OZ847" s="262"/>
      <c r="PA847" s="262"/>
      <c r="PB847" s="262"/>
      <c r="PC847" s="262"/>
      <c r="PD847" s="262"/>
      <c r="PE847" s="262"/>
      <c r="PF847" s="262"/>
      <c r="PG847" s="262"/>
      <c r="PH847" s="262"/>
      <c r="PI847" s="262"/>
      <c r="PJ847" s="262"/>
      <c r="PK847" s="262"/>
      <c r="PL847" s="262"/>
      <c r="PM847" s="262"/>
      <c r="PN847" s="262"/>
      <c r="PO847" s="262"/>
      <c r="PP847" s="262"/>
      <c r="PQ847" s="262"/>
      <c r="PR847" s="262"/>
      <c r="PS847" s="262"/>
      <c r="PT847" s="262"/>
      <c r="PU847" s="262"/>
      <c r="PV847" s="262"/>
      <c r="PW847" s="262"/>
      <c r="PX847" s="262"/>
      <c r="PY847" s="262"/>
      <c r="PZ847" s="262"/>
      <c r="QA847" s="262"/>
      <c r="QB847" s="262"/>
      <c r="QC847" s="262"/>
      <c r="QD847" s="262"/>
      <c r="QE847" s="262"/>
      <c r="QF847" s="262"/>
      <c r="QG847" s="262"/>
      <c r="QH847" s="262"/>
      <c r="QI847" s="262"/>
      <c r="QJ847" s="262"/>
      <c r="QK847" s="262"/>
      <c r="QL847" s="262"/>
      <c r="QM847" s="262"/>
      <c r="QN847" s="262"/>
      <c r="QO847" s="262"/>
      <c r="QP847" s="262"/>
      <c r="QQ847" s="262"/>
      <c r="QR847" s="262"/>
      <c r="QS847" s="262"/>
      <c r="QT847" s="262"/>
      <c r="QU847" s="262"/>
      <c r="QV847" s="262"/>
      <c r="QW847" s="262"/>
      <c r="QX847" s="262"/>
      <c r="QY847" s="262"/>
      <c r="QZ847" s="262"/>
      <c r="RA847" s="262"/>
      <c r="RB847" s="262"/>
      <c r="RC847" s="262"/>
      <c r="RD847" s="262"/>
      <c r="RE847" s="262"/>
      <c r="RF847" s="262"/>
      <c r="RG847" s="262"/>
      <c r="RH847" s="262"/>
      <c r="RI847" s="262"/>
      <c r="RJ847" s="262"/>
      <c r="RK847" s="262"/>
      <c r="RL847" s="262"/>
      <c r="RM847" s="262"/>
      <c r="RN847" s="262"/>
      <c r="RO847" s="262"/>
      <c r="RP847" s="262"/>
      <c r="RQ847" s="262"/>
      <c r="RR847" s="262"/>
      <c r="RS847" s="262"/>
      <c r="RT847" s="262"/>
      <c r="RU847" s="262"/>
      <c r="RV847" s="262"/>
      <c r="RW847" s="262"/>
      <c r="RX847" s="262"/>
      <c r="RY847" s="262"/>
      <c r="RZ847" s="262"/>
      <c r="SA847" s="262"/>
      <c r="SB847" s="262"/>
      <c r="SC847" s="262"/>
      <c r="SD847" s="262"/>
      <c r="SE847" s="262"/>
      <c r="SF847" s="262"/>
      <c r="SG847" s="262"/>
      <c r="SH847" s="262"/>
      <c r="SI847" s="262"/>
      <c r="SJ847" s="262"/>
      <c r="SK847" s="262"/>
      <c r="SL847" s="262"/>
      <c r="SM847" s="262"/>
      <c r="SN847" s="262"/>
      <c r="SO847" s="262"/>
      <c r="SP847" s="262"/>
      <c r="SQ847" s="262"/>
      <c r="SR847" s="262"/>
      <c r="SS847" s="262"/>
      <c r="ST847" s="262"/>
      <c r="SU847" s="262"/>
      <c r="SV847" s="262"/>
      <c r="SW847" s="262"/>
      <c r="SX847" s="262"/>
      <c r="SY847" s="262"/>
      <c r="SZ847" s="262"/>
      <c r="TA847" s="262"/>
      <c r="TB847" s="262"/>
      <c r="TC847" s="262"/>
      <c r="TD847" s="262"/>
      <c r="TE847" s="262"/>
      <c r="TF847" s="262"/>
      <c r="TG847" s="262"/>
      <c r="TH847" s="262"/>
      <c r="TI847" s="262"/>
      <c r="TJ847" s="262"/>
      <c r="TK847" s="262"/>
      <c r="TL847" s="262"/>
      <c r="TM847" s="262"/>
      <c r="TN847" s="262"/>
      <c r="TO847" s="262"/>
      <c r="TP847" s="262"/>
      <c r="TQ847" s="262"/>
      <c r="TR847" s="262"/>
      <c r="TS847" s="262"/>
      <c r="TT847" s="262"/>
      <c r="TU847" s="262"/>
      <c r="TV847" s="262"/>
      <c r="TW847" s="262"/>
      <c r="TX847" s="262"/>
      <c r="TY847" s="262"/>
      <c r="TZ847" s="262"/>
      <c r="UA847" s="262"/>
      <c r="UB847" s="262"/>
      <c r="UC847" s="262"/>
      <c r="UD847" s="262"/>
      <c r="UE847" s="262"/>
      <c r="UF847" s="262"/>
      <c r="UG847" s="262"/>
      <c r="UH847" s="262"/>
      <c r="UI847" s="262"/>
      <c r="UJ847" s="262"/>
      <c r="UK847" s="262"/>
      <c r="UL847" s="262"/>
      <c r="UM847" s="262"/>
      <c r="UN847" s="262"/>
      <c r="UO847" s="262"/>
      <c r="UP847" s="262"/>
      <c r="UQ847" s="262"/>
      <c r="UR847" s="262"/>
      <c r="US847" s="262"/>
      <c r="UT847" s="262"/>
      <c r="UU847" s="262"/>
      <c r="UV847" s="262"/>
      <c r="UW847" s="262"/>
      <c r="UX847" s="262"/>
      <c r="UY847" s="262"/>
      <c r="UZ847" s="262"/>
      <c r="VA847" s="262"/>
      <c r="VB847" s="262"/>
      <c r="VC847" s="262"/>
      <c r="VD847" s="262"/>
      <c r="VE847" s="262"/>
      <c r="VF847" s="262"/>
      <c r="VG847" s="262"/>
      <c r="VH847" s="262"/>
      <c r="VI847" s="262"/>
      <c r="VJ847" s="262"/>
      <c r="VK847" s="262"/>
      <c r="VL847" s="262"/>
      <c r="VM847" s="262"/>
      <c r="VN847" s="262"/>
      <c r="VO847" s="262"/>
      <c r="VP847" s="262"/>
      <c r="VQ847" s="262"/>
      <c r="VR847" s="262"/>
      <c r="VS847" s="262"/>
      <c r="VT847" s="262"/>
      <c r="VU847" s="262"/>
      <c r="VV847" s="262"/>
      <c r="VW847" s="262"/>
      <c r="VX847" s="262"/>
      <c r="VY847" s="262"/>
      <c r="VZ847" s="262"/>
      <c r="WA847" s="262"/>
      <c r="WB847" s="262"/>
      <c r="WC847" s="262"/>
      <c r="WD847" s="262"/>
      <c r="WE847" s="262"/>
      <c r="WF847" s="262"/>
      <c r="WG847" s="262"/>
      <c r="WH847" s="262"/>
      <c r="WI847" s="262"/>
      <c r="WJ847" s="262"/>
      <c r="WK847" s="262"/>
      <c r="WL847" s="262"/>
      <c r="WM847" s="262"/>
      <c r="WN847" s="262"/>
      <c r="WO847" s="262"/>
      <c r="WP847" s="262"/>
      <c r="WQ847" s="262"/>
      <c r="WR847" s="262"/>
      <c r="WS847" s="262"/>
      <c r="WT847" s="262"/>
      <c r="WU847" s="262"/>
      <c r="WV847" s="262"/>
      <c r="WW847" s="262"/>
      <c r="WX847" s="262"/>
      <c r="WY847" s="262"/>
      <c r="WZ847" s="262"/>
      <c r="XA847" s="262"/>
      <c r="XB847" s="262"/>
      <c r="XC847" s="262"/>
      <c r="XD847" s="262"/>
      <c r="XE847" s="262"/>
      <c r="XF847" s="262"/>
      <c r="XG847" s="262"/>
      <c r="XH847" s="262"/>
      <c r="XI847" s="262"/>
      <c r="XJ847" s="262"/>
      <c r="XK847" s="262"/>
      <c r="XL847" s="262"/>
      <c r="XM847" s="262"/>
      <c r="XN847" s="262"/>
      <c r="XO847" s="262"/>
      <c r="XP847" s="262"/>
      <c r="XQ847" s="262"/>
      <c r="XR847" s="262"/>
      <c r="XS847" s="262"/>
      <c r="XT847" s="262"/>
      <c r="XU847" s="262"/>
      <c r="XV847" s="262"/>
      <c r="XW847" s="262"/>
      <c r="XX847" s="262"/>
      <c r="XY847" s="262"/>
      <c r="XZ847" s="262"/>
      <c r="YA847" s="262"/>
      <c r="YB847" s="262"/>
      <c r="YC847" s="262"/>
      <c r="YD847" s="262"/>
      <c r="YE847" s="262"/>
      <c r="YF847" s="262"/>
      <c r="YG847" s="262"/>
      <c r="YH847" s="262"/>
      <c r="YI847" s="262"/>
      <c r="YJ847" s="262"/>
      <c r="YK847" s="262"/>
      <c r="YL847" s="262"/>
      <c r="YM847" s="262"/>
      <c r="YN847" s="262"/>
      <c r="YO847" s="262"/>
      <c r="YP847" s="262"/>
      <c r="YQ847" s="262"/>
      <c r="YR847" s="262"/>
      <c r="YS847" s="262"/>
      <c r="YT847" s="262"/>
      <c r="YU847" s="262"/>
      <c r="YV847" s="262"/>
      <c r="YW847" s="262"/>
      <c r="YX847" s="262"/>
      <c r="YY847" s="262"/>
      <c r="YZ847" s="262"/>
      <c r="ZA847" s="262"/>
      <c r="ZB847" s="262"/>
      <c r="ZC847" s="262"/>
      <c r="ZD847" s="262"/>
      <c r="ZE847" s="262"/>
      <c r="ZF847" s="262"/>
      <c r="ZG847" s="262"/>
      <c r="ZH847" s="262"/>
      <c r="ZI847" s="262"/>
      <c r="ZJ847" s="262"/>
      <c r="ZK847" s="262"/>
      <c r="ZL847" s="262"/>
      <c r="ZM847" s="262"/>
      <c r="ZN847" s="262"/>
      <c r="ZO847" s="262"/>
      <c r="ZP847" s="262"/>
      <c r="ZQ847" s="262"/>
      <c r="ZR847" s="262"/>
      <c r="ZS847" s="262"/>
      <c r="ZT847" s="262"/>
      <c r="ZU847" s="262"/>
      <c r="ZV847" s="262"/>
      <c r="ZW847" s="262"/>
      <c r="ZX847" s="262"/>
      <c r="ZY847" s="262"/>
      <c r="ZZ847" s="262"/>
      <c r="AAA847" s="262"/>
      <c r="AAB847" s="262"/>
      <c r="AAC847" s="262"/>
      <c r="AAD847" s="262"/>
      <c r="AAE847" s="262"/>
      <c r="AAF847" s="262"/>
      <c r="AAG847" s="262"/>
      <c r="AAH847" s="262"/>
      <c r="AAI847" s="262"/>
      <c r="AAJ847" s="262"/>
      <c r="AAK847" s="262"/>
      <c r="AAL847" s="262"/>
      <c r="AAM847" s="262"/>
      <c r="AAN847" s="262"/>
      <c r="AAO847" s="262"/>
      <c r="AAP847" s="262"/>
      <c r="AAQ847" s="262"/>
      <c r="AAR847" s="262"/>
      <c r="AAS847" s="262"/>
      <c r="AAT847" s="262"/>
      <c r="AAU847" s="262"/>
      <c r="AAV847" s="262"/>
      <c r="AAW847" s="262"/>
      <c r="AAX847" s="262"/>
      <c r="AAY847" s="262"/>
      <c r="AAZ847" s="262"/>
      <c r="ABA847" s="262"/>
      <c r="ABB847" s="262"/>
      <c r="ABC847" s="262"/>
      <c r="ABD847" s="262"/>
      <c r="ABE847" s="262"/>
      <c r="ABF847" s="262"/>
      <c r="ABG847" s="262"/>
      <c r="ABH847" s="262"/>
      <c r="ABI847" s="262"/>
      <c r="ABJ847" s="262"/>
      <c r="ABK847" s="262"/>
      <c r="ABL847" s="262"/>
      <c r="ABM847" s="262"/>
      <c r="ABN847" s="262"/>
      <c r="ABO847" s="262"/>
      <c r="ABP847" s="262"/>
      <c r="ABQ847" s="262"/>
      <c r="ABR847" s="262"/>
      <c r="ABS847" s="262"/>
      <c r="ABT847" s="262"/>
      <c r="ABU847" s="262"/>
      <c r="ABV847" s="262"/>
      <c r="ABW847" s="262"/>
      <c r="ABX847" s="262"/>
      <c r="ABY847" s="262"/>
      <c r="ABZ847" s="262"/>
      <c r="ACA847" s="262"/>
      <c r="ACB847" s="262"/>
      <c r="ACC847" s="262"/>
      <c r="ACD847" s="262"/>
      <c r="ACE847" s="262"/>
      <c r="ACF847" s="262"/>
      <c r="ACG847" s="262"/>
      <c r="ACH847" s="262"/>
      <c r="ACI847" s="262"/>
      <c r="ACJ847" s="262"/>
      <c r="ACK847" s="262"/>
      <c r="ACL847" s="262"/>
      <c r="ACM847" s="262"/>
      <c r="ACN847" s="262"/>
      <c r="ACO847" s="262"/>
      <c r="ACP847" s="262"/>
      <c r="ACQ847" s="262"/>
      <c r="ACR847" s="262"/>
      <c r="ACS847" s="262"/>
      <c r="ACT847" s="262"/>
      <c r="ACU847" s="262"/>
      <c r="ACV847" s="262"/>
      <c r="ACW847" s="262"/>
      <c r="ACX847" s="262"/>
      <c r="ACY847" s="262"/>
      <c r="ACZ847" s="262"/>
      <c r="ADA847" s="262"/>
      <c r="ADB847" s="262"/>
      <c r="ADC847" s="262"/>
      <c r="ADD847" s="262"/>
      <c r="ADE847" s="262"/>
      <c r="ADF847" s="262"/>
      <c r="ADG847" s="262"/>
      <c r="ADH847" s="262"/>
      <c r="ADI847" s="262"/>
      <c r="ADJ847" s="262"/>
      <c r="ADK847" s="262"/>
      <c r="ADL847" s="262"/>
      <c r="ADM847" s="262"/>
      <c r="ADN847" s="262"/>
      <c r="ADO847" s="262"/>
      <c r="ADP847" s="262"/>
      <c r="ADQ847" s="262"/>
      <c r="ADR847" s="262"/>
      <c r="ADS847" s="262"/>
      <c r="ADT847" s="262"/>
      <c r="ADU847" s="262"/>
      <c r="ADV847" s="262"/>
      <c r="ADW847" s="262"/>
      <c r="ADX847" s="262"/>
      <c r="ADY847" s="262"/>
      <c r="ADZ847" s="262"/>
      <c r="AEA847" s="262"/>
      <c r="AEB847" s="262"/>
      <c r="AEC847" s="262"/>
      <c r="AED847" s="262"/>
      <c r="AEE847" s="262"/>
      <c r="AEF847" s="262"/>
      <c r="AEG847" s="262"/>
      <c r="AEH847" s="262"/>
      <c r="AEI847" s="262"/>
      <c r="AEJ847" s="262"/>
      <c r="AEK847" s="262"/>
      <c r="AEL847" s="262"/>
      <c r="AEM847" s="262"/>
      <c r="AEN847" s="262"/>
      <c r="AEO847" s="262"/>
      <c r="AEP847" s="262"/>
      <c r="AEQ847" s="262"/>
      <c r="AER847" s="262"/>
      <c r="AES847" s="262"/>
      <c r="AET847" s="262"/>
      <c r="AEU847" s="262"/>
      <c r="AEV847" s="262"/>
      <c r="AEW847" s="262"/>
      <c r="AEX847" s="262"/>
      <c r="AEY847" s="262"/>
      <c r="AEZ847" s="262"/>
      <c r="AFA847" s="262"/>
      <c r="AFB847" s="262"/>
      <c r="AFC847" s="262"/>
      <c r="AFD847" s="262"/>
      <c r="AFE847" s="262"/>
      <c r="AFF847" s="262"/>
      <c r="AFG847" s="262"/>
      <c r="AFH847" s="262"/>
      <c r="AFI847" s="262"/>
      <c r="AFJ847" s="262"/>
      <c r="AFK847" s="262"/>
      <c r="AFL847" s="262"/>
      <c r="AFM847" s="262"/>
      <c r="AFN847" s="262"/>
      <c r="AFO847" s="262"/>
      <c r="AFP847" s="262"/>
      <c r="AFQ847" s="262"/>
      <c r="AFR847" s="262"/>
      <c r="AFS847" s="262"/>
      <c r="AFT847" s="262"/>
      <c r="AFU847" s="262"/>
      <c r="AFV847" s="262"/>
      <c r="AFW847" s="262"/>
      <c r="AFX847" s="262"/>
      <c r="AFY847" s="262"/>
      <c r="AFZ847" s="262"/>
      <c r="AGA847" s="262"/>
      <c r="AGB847" s="262"/>
      <c r="AGC847" s="262"/>
      <c r="AGD847" s="262"/>
      <c r="AGE847" s="262"/>
      <c r="AGF847" s="262"/>
      <c r="AGG847" s="262"/>
      <c r="AGH847" s="262"/>
      <c r="AGI847" s="262"/>
      <c r="AGJ847" s="262"/>
      <c r="AGK847" s="262"/>
      <c r="AGL847" s="262"/>
      <c r="AGM847" s="262"/>
      <c r="AGN847" s="262"/>
      <c r="AGO847" s="262"/>
      <c r="AGP847" s="262"/>
      <c r="AGQ847" s="262"/>
      <c r="AGR847" s="262"/>
      <c r="AGS847" s="262"/>
      <c r="AGT847" s="262"/>
      <c r="AGU847" s="262"/>
      <c r="AGV847" s="262"/>
      <c r="AGW847" s="262"/>
      <c r="AGX847" s="262"/>
      <c r="AGY847" s="262"/>
      <c r="AGZ847" s="262"/>
      <c r="AHA847" s="262"/>
      <c r="AHB847" s="262"/>
      <c r="AHC847" s="262"/>
      <c r="AHD847" s="262"/>
      <c r="AHE847" s="262"/>
      <c r="AHF847" s="262"/>
      <c r="AHG847" s="262"/>
      <c r="AHH847" s="262"/>
      <c r="AHI847" s="262"/>
      <c r="AHJ847" s="262"/>
      <c r="AHK847" s="262"/>
      <c r="AHL847" s="262"/>
      <c r="AHM847" s="262"/>
      <c r="AHN847" s="262"/>
      <c r="AHO847" s="262"/>
      <c r="AHP847" s="262"/>
      <c r="AHQ847" s="262"/>
      <c r="AHR847" s="262"/>
      <c r="AHS847" s="262"/>
      <c r="AHT847" s="262"/>
      <c r="AHU847" s="262"/>
      <c r="AHV847" s="262"/>
      <c r="AHW847" s="262"/>
      <c r="AHX847" s="262"/>
      <c r="AHY847" s="262"/>
      <c r="AHZ847" s="262"/>
      <c r="AIA847" s="262"/>
      <c r="AIB847" s="262"/>
      <c r="AIC847" s="262"/>
      <c r="AID847" s="262"/>
      <c r="AIE847" s="262"/>
      <c r="AIF847" s="262"/>
      <c r="AIG847" s="262"/>
      <c r="AIH847" s="262"/>
      <c r="AII847" s="262"/>
      <c r="AIJ847" s="262"/>
      <c r="AIK847" s="262"/>
      <c r="AIL847" s="262"/>
      <c r="AIM847" s="262"/>
      <c r="AIN847" s="262"/>
      <c r="AIO847" s="262"/>
      <c r="AIP847" s="262"/>
      <c r="AIQ847" s="262"/>
      <c r="AIR847" s="262"/>
      <c r="AIS847" s="262"/>
      <c r="AIT847" s="262"/>
      <c r="AIU847" s="262"/>
      <c r="AIV847" s="262"/>
      <c r="AIW847" s="262"/>
      <c r="AIX847" s="262"/>
      <c r="AIY847" s="262"/>
      <c r="AIZ847" s="262"/>
      <c r="AJA847" s="262"/>
      <c r="AJB847" s="262"/>
      <c r="AJC847" s="262"/>
      <c r="AJD847" s="262"/>
      <c r="AJE847" s="262"/>
      <c r="AJF847" s="262"/>
      <c r="AJG847" s="262"/>
      <c r="AJH847" s="262"/>
      <c r="AJI847" s="262"/>
      <c r="AJJ847" s="262"/>
      <c r="AJK847" s="262"/>
      <c r="AJL847" s="262"/>
      <c r="AJM847" s="262"/>
      <c r="AJN847" s="262"/>
      <c r="AJO847" s="262"/>
      <c r="AJP847" s="262"/>
      <c r="AJQ847" s="262"/>
      <c r="AJR847" s="262"/>
      <c r="AJS847" s="262"/>
      <c r="AJT847" s="262"/>
      <c r="AJU847" s="262"/>
      <c r="AJV847" s="262"/>
      <c r="AJW847" s="262"/>
      <c r="AJX847" s="262"/>
      <c r="AJY847" s="262"/>
      <c r="AJZ847" s="262"/>
      <c r="AKA847" s="262"/>
      <c r="AKB847" s="262"/>
      <c r="AKC847" s="262"/>
      <c r="AKD847" s="262"/>
      <c r="AKE847" s="262"/>
      <c r="AKF847" s="262"/>
      <c r="AKG847" s="262"/>
      <c r="AKH847" s="262"/>
      <c r="AKI847" s="262"/>
      <c r="AKJ847" s="262"/>
      <c r="AKK847" s="262"/>
      <c r="AKL847" s="262"/>
      <c r="AKM847" s="262"/>
      <c r="AKN847" s="262"/>
      <c r="AKO847" s="262"/>
      <c r="AKP847" s="262"/>
      <c r="AKQ847" s="262"/>
      <c r="AKR847" s="262"/>
      <c r="AKS847" s="262"/>
      <c r="AKT847" s="262"/>
      <c r="AKU847" s="262"/>
      <c r="AKV847" s="262"/>
      <c r="AKW847" s="262"/>
      <c r="AKX847" s="262"/>
      <c r="AKY847" s="262"/>
      <c r="AKZ847" s="262"/>
      <c r="ALA847" s="262"/>
      <c r="ALB847" s="262"/>
      <c r="ALC847" s="262"/>
      <c r="ALD847" s="262"/>
      <c r="ALE847" s="262"/>
      <c r="ALF847" s="262"/>
      <c r="ALG847" s="262"/>
      <c r="ALH847" s="262"/>
      <c r="ALI847" s="262"/>
      <c r="ALJ847" s="262"/>
      <c r="ALK847" s="262"/>
      <c r="ALL847" s="262"/>
      <c r="ALM847" s="262"/>
      <c r="ALN847" s="262"/>
      <c r="ALO847" s="262"/>
      <c r="ALP847" s="262"/>
      <c r="ALQ847" s="262"/>
      <c r="ALR847" s="262"/>
      <c r="ALS847" s="262"/>
      <c r="ALT847" s="262"/>
      <c r="ALU847" s="262"/>
      <c r="ALV847" s="262"/>
      <c r="ALW847" s="262"/>
      <c r="ALX847" s="262"/>
      <c r="ALY847" s="262"/>
      <c r="ALZ847" s="262"/>
      <c r="AMA847" s="262"/>
      <c r="AMB847" s="262"/>
      <c r="AMC847" s="262"/>
      <c r="AMD847" s="262"/>
      <c r="AME847" s="262"/>
      <c r="AMF847" s="262"/>
      <c r="AMG847" s="262"/>
      <c r="AMH847" s="262"/>
      <c r="AMI847" s="262"/>
      <c r="AMJ847" s="262"/>
      <c r="AMK847" s="262"/>
      <c r="AML847" s="262"/>
      <c r="AMM847" s="262"/>
      <c r="AMN847" s="262"/>
      <c r="AMO847" s="262"/>
      <c r="AMP847" s="262"/>
      <c r="AMQ847" s="262"/>
      <c r="AMR847" s="262"/>
      <c r="AMS847" s="262"/>
      <c r="AMT847" s="262"/>
      <c r="AMU847" s="262"/>
      <c r="AMV847" s="262"/>
      <c r="AMW847" s="262"/>
      <c r="AMX847" s="262"/>
      <c r="AMY847" s="262"/>
      <c r="AMZ847" s="262"/>
      <c r="ANA847" s="262"/>
      <c r="ANB847" s="262"/>
      <c r="ANC847" s="262"/>
      <c r="AND847" s="262"/>
      <c r="ANE847" s="262"/>
      <c r="ANF847" s="262"/>
      <c r="ANG847" s="262"/>
      <c r="ANH847" s="262"/>
      <c r="ANI847" s="262"/>
      <c r="ANJ847" s="262"/>
      <c r="ANK847" s="262"/>
      <c r="ANL847" s="262"/>
      <c r="ANM847" s="262"/>
      <c r="ANN847" s="262"/>
      <c r="ANO847" s="262"/>
      <c r="ANP847" s="262"/>
      <c r="ANQ847" s="262"/>
      <c r="ANR847" s="262"/>
      <c r="ANS847" s="262"/>
      <c r="ANT847" s="262"/>
      <c r="ANU847" s="262"/>
      <c r="ANV847" s="262"/>
      <c r="ANW847" s="262"/>
      <c r="ANX847" s="262"/>
      <c r="ANY847" s="262"/>
      <c r="ANZ847" s="262"/>
      <c r="AOA847" s="262"/>
      <c r="AOB847" s="262"/>
      <c r="AOC847" s="262"/>
      <c r="AOD847" s="262"/>
      <c r="AOE847" s="262"/>
      <c r="AOF847" s="262"/>
      <c r="AOG847" s="262"/>
      <c r="AOH847" s="262"/>
      <c r="AOI847" s="262"/>
      <c r="AOJ847" s="262"/>
      <c r="AOK847" s="262"/>
      <c r="AOL847" s="262"/>
      <c r="AOM847" s="262"/>
      <c r="AON847" s="262"/>
      <c r="AOO847" s="262"/>
      <c r="AOP847" s="262"/>
      <c r="AOQ847" s="262"/>
      <c r="AOR847" s="262"/>
      <c r="AOS847" s="262"/>
      <c r="AOT847" s="262"/>
      <c r="AOU847" s="262"/>
      <c r="AOV847" s="262"/>
      <c r="AOW847" s="262"/>
      <c r="AOX847" s="262"/>
      <c r="AOY847" s="262"/>
      <c r="AOZ847" s="262"/>
      <c r="APA847" s="262"/>
      <c r="APB847" s="262"/>
      <c r="APC847" s="262"/>
      <c r="APD847" s="262"/>
      <c r="APE847" s="262"/>
      <c r="APF847" s="262"/>
      <c r="APG847" s="262"/>
      <c r="APH847" s="262"/>
      <c r="API847" s="262"/>
      <c r="APJ847" s="262"/>
      <c r="APK847" s="262"/>
      <c r="APL847" s="262"/>
      <c r="APM847" s="262"/>
      <c r="APN847" s="262"/>
      <c r="APO847" s="262"/>
      <c r="APP847" s="262"/>
      <c r="APQ847" s="262"/>
      <c r="APR847" s="262"/>
      <c r="APS847" s="262"/>
      <c r="APT847" s="262"/>
      <c r="APU847" s="262"/>
      <c r="APV847" s="262"/>
      <c r="APW847" s="262"/>
      <c r="APX847" s="262"/>
      <c r="APY847" s="262"/>
      <c r="APZ847" s="262"/>
      <c r="AQA847" s="262"/>
      <c r="AQB847" s="262"/>
      <c r="AQC847" s="262"/>
      <c r="AQD847" s="262"/>
      <c r="AQE847" s="262"/>
      <c r="AQF847" s="262"/>
      <c r="AQG847" s="262"/>
      <c r="AQH847" s="262"/>
      <c r="AQI847" s="262"/>
      <c r="AQJ847" s="262"/>
      <c r="AQK847" s="262"/>
      <c r="AQL847" s="262"/>
      <c r="AQM847" s="262"/>
      <c r="AQN847" s="262"/>
      <c r="AQO847" s="262"/>
      <c r="AQP847" s="262"/>
      <c r="AQQ847" s="262"/>
      <c r="AQR847" s="262"/>
      <c r="AQS847" s="262"/>
      <c r="AQT847" s="262"/>
      <c r="AQU847" s="262"/>
      <c r="AQV847" s="262"/>
      <c r="AQW847" s="262"/>
      <c r="AQX847" s="262"/>
      <c r="AQY847" s="262"/>
      <c r="AQZ847" s="262"/>
      <c r="ARA847" s="262"/>
      <c r="ARB847" s="262"/>
      <c r="ARC847" s="262"/>
      <c r="ARD847" s="262"/>
      <c r="ARE847" s="262"/>
      <c r="ARF847" s="262"/>
      <c r="ARG847" s="262"/>
      <c r="ARH847" s="262"/>
      <c r="ARI847" s="262"/>
      <c r="ARJ847" s="262"/>
      <c r="ARK847" s="262"/>
      <c r="ARL847" s="262"/>
      <c r="ARM847" s="262"/>
      <c r="ARN847" s="262"/>
      <c r="ARO847" s="262"/>
      <c r="ARP847" s="262"/>
      <c r="ARQ847" s="262"/>
      <c r="ARR847" s="262"/>
      <c r="ARS847" s="262"/>
      <c r="ART847" s="262"/>
      <c r="ARU847" s="262"/>
      <c r="ARV847" s="262"/>
      <c r="ARW847" s="262"/>
      <c r="ARX847" s="262"/>
      <c r="ARY847" s="262"/>
      <c r="ARZ847" s="262"/>
      <c r="ASA847" s="262"/>
      <c r="ASB847" s="262"/>
      <c r="ASC847" s="262"/>
      <c r="ASD847" s="262"/>
      <c r="ASE847" s="262"/>
      <c r="ASF847" s="262"/>
      <c r="ASG847" s="262"/>
      <c r="ASH847" s="262"/>
      <c r="ASI847" s="262"/>
      <c r="ASJ847" s="262"/>
      <c r="ASK847" s="262"/>
      <c r="ASL847" s="262"/>
      <c r="ASM847" s="262"/>
      <c r="ASN847" s="262"/>
      <c r="ASO847" s="262"/>
      <c r="ASP847" s="262"/>
      <c r="ASQ847" s="262"/>
      <c r="ASR847" s="262"/>
      <c r="ASS847" s="262"/>
      <c r="AST847" s="262"/>
      <c r="ASU847" s="262"/>
      <c r="ASV847" s="262"/>
      <c r="ASW847" s="262"/>
      <c r="ASX847" s="262"/>
      <c r="ASY847" s="262"/>
      <c r="ASZ847" s="262"/>
      <c r="ATA847" s="262"/>
      <c r="ATB847" s="262"/>
      <c r="ATC847" s="262"/>
      <c r="ATD847" s="262"/>
      <c r="ATE847" s="262"/>
      <c r="ATF847" s="262"/>
      <c r="ATG847" s="262"/>
      <c r="ATH847" s="262"/>
      <c r="ATI847" s="262"/>
      <c r="ATJ847" s="262"/>
      <c r="ATK847" s="262"/>
      <c r="ATL847" s="262"/>
      <c r="ATM847" s="262"/>
      <c r="ATN847" s="262"/>
      <c r="ATO847" s="262"/>
      <c r="ATP847" s="262"/>
      <c r="ATQ847" s="262"/>
      <c r="ATR847" s="262"/>
      <c r="ATS847" s="262"/>
      <c r="ATT847" s="262"/>
      <c r="ATU847" s="262"/>
      <c r="ATV847" s="262"/>
      <c r="ATW847" s="262"/>
      <c r="ATX847" s="262"/>
      <c r="ATY847" s="262"/>
      <c r="ATZ847" s="262"/>
      <c r="AUA847" s="262"/>
      <c r="AUB847" s="262"/>
      <c r="AUC847" s="262"/>
      <c r="AUD847" s="262"/>
      <c r="AUE847" s="262"/>
      <c r="AUF847" s="262"/>
      <c r="AUG847" s="262"/>
      <c r="AUH847" s="262"/>
      <c r="AUI847" s="262"/>
      <c r="AUJ847" s="262"/>
      <c r="AUK847" s="262"/>
      <c r="AUL847" s="262"/>
      <c r="AUM847" s="262"/>
      <c r="AUN847" s="262"/>
      <c r="AUO847" s="262"/>
      <c r="AUP847" s="262"/>
      <c r="AUQ847" s="262"/>
      <c r="AUR847" s="262"/>
      <c r="AUS847" s="262"/>
      <c r="AUT847" s="262"/>
      <c r="AUU847" s="262"/>
      <c r="AUV847" s="262"/>
      <c r="AUW847" s="262"/>
      <c r="AUX847" s="262"/>
      <c r="AUY847" s="262"/>
      <c r="AUZ847" s="262"/>
      <c r="AVA847" s="262"/>
      <c r="AVB847" s="262"/>
      <c r="AVC847" s="262"/>
      <c r="AVD847" s="262"/>
      <c r="AVE847" s="262"/>
      <c r="AVF847" s="262"/>
      <c r="AVG847" s="262"/>
      <c r="AVH847" s="262"/>
      <c r="AVI847" s="262"/>
      <c r="AVJ847" s="262"/>
      <c r="AVK847" s="262"/>
      <c r="AVL847" s="262"/>
      <c r="AVM847" s="262"/>
      <c r="AVN847" s="262"/>
      <c r="AVO847" s="262"/>
      <c r="AVP847" s="262"/>
      <c r="AVQ847" s="262"/>
      <c r="AVR847" s="262"/>
      <c r="AVS847" s="262"/>
      <c r="AVT847" s="262"/>
      <c r="AVU847" s="262"/>
      <c r="AVV847" s="262"/>
      <c r="AVW847" s="262"/>
      <c r="AVX847" s="262"/>
      <c r="AVY847" s="262"/>
      <c r="AVZ847" s="262"/>
      <c r="AWA847" s="262"/>
      <c r="AWB847" s="262"/>
      <c r="AWC847" s="262"/>
      <c r="AWD847" s="262"/>
      <c r="AWE847" s="262"/>
      <c r="AWF847" s="262"/>
      <c r="AWG847" s="262"/>
      <c r="AWH847" s="262"/>
      <c r="AWI847" s="262"/>
      <c r="AWJ847" s="262"/>
      <c r="AWK847" s="262"/>
      <c r="AWL847" s="262"/>
      <c r="AWM847" s="262"/>
      <c r="AWN847" s="262"/>
      <c r="AWO847" s="262"/>
      <c r="AWP847" s="262"/>
      <c r="AWQ847" s="262"/>
      <c r="AWR847" s="262"/>
      <c r="AWS847" s="262"/>
      <c r="AWT847" s="262"/>
      <c r="AWU847" s="262"/>
      <c r="AWV847" s="262"/>
      <c r="AWW847" s="262"/>
      <c r="AWX847" s="262"/>
      <c r="AWY847" s="262"/>
      <c r="AWZ847" s="262"/>
      <c r="AXA847" s="262"/>
      <c r="AXB847" s="262"/>
      <c r="AXC847" s="262"/>
      <c r="AXD847" s="262"/>
      <c r="AXE847" s="262"/>
      <c r="AXF847" s="262"/>
      <c r="AXG847" s="262"/>
      <c r="AXH847" s="262"/>
      <c r="AXI847" s="262"/>
      <c r="AXJ847" s="262"/>
      <c r="AXK847" s="262"/>
      <c r="AXL847" s="262"/>
      <c r="AXM847" s="262"/>
      <c r="AXN847" s="262"/>
      <c r="AXO847" s="262"/>
      <c r="AXP847" s="262"/>
      <c r="AXQ847" s="262"/>
      <c r="AXR847" s="262"/>
      <c r="AXS847" s="262"/>
      <c r="AXT847" s="262"/>
      <c r="AXU847" s="262"/>
      <c r="AXV847" s="262"/>
      <c r="AXW847" s="262"/>
      <c r="AXX847" s="262"/>
      <c r="AXY847" s="262"/>
      <c r="AXZ847" s="262"/>
      <c r="AYA847" s="262"/>
      <c r="AYB847" s="262"/>
      <c r="AYC847" s="262"/>
      <c r="AYD847" s="262"/>
      <c r="AYE847" s="262"/>
      <c r="AYF847" s="262"/>
      <c r="AYG847" s="262"/>
      <c r="AYH847" s="262"/>
      <c r="AYI847" s="262"/>
      <c r="AYJ847" s="262"/>
      <c r="AYK847" s="262"/>
      <c r="AYL847" s="262"/>
      <c r="AYM847" s="262"/>
      <c r="AYN847" s="262"/>
      <c r="AYO847" s="262"/>
      <c r="AYP847" s="262"/>
      <c r="AYQ847" s="262"/>
      <c r="AYR847" s="262"/>
      <c r="AYS847" s="262"/>
      <c r="AYT847" s="262"/>
      <c r="AYU847" s="262"/>
      <c r="AYV847" s="262"/>
      <c r="AYW847" s="262"/>
      <c r="AYX847" s="262"/>
      <c r="AYY847" s="262"/>
      <c r="AYZ847" s="262"/>
      <c r="AZA847" s="262"/>
      <c r="AZB847" s="262"/>
      <c r="AZC847" s="262"/>
      <c r="AZD847" s="262"/>
      <c r="AZE847" s="262"/>
      <c r="AZF847" s="262"/>
      <c r="AZG847" s="262"/>
      <c r="AZH847" s="262"/>
      <c r="AZI847" s="262"/>
      <c r="AZJ847" s="262"/>
      <c r="AZK847" s="262"/>
      <c r="AZL847" s="262"/>
      <c r="AZM847" s="262"/>
      <c r="AZN847" s="262"/>
      <c r="AZO847" s="262"/>
      <c r="AZP847" s="262"/>
      <c r="AZQ847" s="262"/>
      <c r="AZR847" s="262"/>
      <c r="AZS847" s="262"/>
      <c r="AZT847" s="262"/>
      <c r="AZU847" s="262"/>
      <c r="AZV847" s="262"/>
      <c r="AZW847" s="262"/>
      <c r="AZX847" s="262"/>
      <c r="AZY847" s="262"/>
      <c r="AZZ847" s="262"/>
      <c r="BAA847" s="262"/>
      <c r="BAB847" s="262"/>
      <c r="BAC847" s="262"/>
      <c r="BAD847" s="262"/>
      <c r="BAE847" s="262"/>
      <c r="BAF847" s="262"/>
      <c r="BAG847" s="262"/>
      <c r="BAH847" s="262"/>
      <c r="BAI847" s="262"/>
      <c r="BAJ847" s="262"/>
      <c r="BAK847" s="262"/>
      <c r="BAL847" s="262"/>
      <c r="BAM847" s="262"/>
      <c r="BAN847" s="262"/>
      <c r="BAO847" s="262"/>
      <c r="BAP847" s="262"/>
      <c r="BAQ847" s="262"/>
      <c r="BAR847" s="262"/>
      <c r="BAS847" s="262"/>
      <c r="BAT847" s="262"/>
      <c r="BAU847" s="262"/>
      <c r="BAV847" s="262"/>
      <c r="BAW847" s="262"/>
      <c r="BAX847" s="262"/>
      <c r="BAY847" s="262"/>
      <c r="BAZ847" s="262"/>
      <c r="BBA847" s="262"/>
      <c r="BBB847" s="262"/>
      <c r="BBC847" s="262"/>
      <c r="BBD847" s="262"/>
      <c r="BBE847" s="262"/>
      <c r="BBF847" s="262"/>
      <c r="BBG847" s="262"/>
      <c r="BBH847" s="262"/>
      <c r="BBI847" s="262"/>
      <c r="BBJ847" s="262"/>
      <c r="BBK847" s="262"/>
      <c r="BBL847" s="262"/>
      <c r="BBM847" s="262"/>
      <c r="BBN847" s="262"/>
      <c r="BBO847" s="262"/>
      <c r="BBP847" s="262"/>
      <c r="BBQ847" s="262"/>
      <c r="BBR847" s="262"/>
      <c r="BBS847" s="262"/>
      <c r="BBT847" s="262"/>
      <c r="BBU847" s="262"/>
      <c r="BBV847" s="262"/>
      <c r="BBW847" s="262"/>
      <c r="BBX847" s="262"/>
      <c r="BBY847" s="262"/>
      <c r="BBZ847" s="262"/>
      <c r="BCA847" s="262"/>
      <c r="BCB847" s="262"/>
      <c r="BCC847" s="262"/>
      <c r="BCD847" s="262"/>
      <c r="BCE847" s="262"/>
      <c r="BCF847" s="262"/>
      <c r="BCG847" s="262"/>
      <c r="BCH847" s="262"/>
      <c r="BCI847" s="262"/>
      <c r="BCJ847" s="262"/>
      <c r="BCK847" s="262"/>
      <c r="BCL847" s="262"/>
      <c r="BCM847" s="262"/>
      <c r="BCN847" s="262"/>
      <c r="BCO847" s="262"/>
      <c r="BCP847" s="262"/>
      <c r="BCQ847" s="262"/>
      <c r="BCR847" s="262"/>
      <c r="BCS847" s="262"/>
      <c r="BCT847" s="262"/>
      <c r="BCU847" s="262"/>
      <c r="BCV847" s="262"/>
      <c r="BCW847" s="262"/>
      <c r="BCX847" s="262"/>
      <c r="BCY847" s="262"/>
      <c r="BCZ847" s="262"/>
      <c r="BDA847" s="262"/>
      <c r="BDB847" s="262"/>
      <c r="BDC847" s="262"/>
      <c r="BDD847" s="262"/>
      <c r="BDE847" s="262"/>
      <c r="BDF847" s="262"/>
      <c r="BDG847" s="262"/>
      <c r="BDH847" s="262"/>
      <c r="BDI847" s="262"/>
      <c r="BDJ847" s="262"/>
      <c r="BDK847" s="262"/>
      <c r="BDL847" s="262"/>
      <c r="BDM847" s="262"/>
      <c r="BDN847" s="262"/>
      <c r="BDO847" s="262"/>
      <c r="BDP847" s="262"/>
      <c r="BDQ847" s="262"/>
      <c r="BDR847" s="262"/>
      <c r="BDS847" s="262"/>
      <c r="BDT847" s="262"/>
      <c r="BDU847" s="262"/>
      <c r="BDV847" s="262"/>
      <c r="BDW847" s="262"/>
      <c r="BDX847" s="262"/>
      <c r="BDY847" s="262"/>
      <c r="BDZ847" s="262"/>
      <c r="BEA847" s="262"/>
      <c r="BEB847" s="262"/>
      <c r="BEC847" s="262"/>
      <c r="BED847" s="262"/>
      <c r="BEE847" s="262"/>
      <c r="BEF847" s="262"/>
      <c r="BEG847" s="262"/>
      <c r="BEH847" s="262"/>
      <c r="BEI847" s="262"/>
      <c r="BEJ847" s="262"/>
      <c r="BEK847" s="262"/>
      <c r="BEL847" s="262"/>
      <c r="BEM847" s="262"/>
      <c r="BEN847" s="262"/>
      <c r="BEO847" s="262"/>
      <c r="BEP847" s="262"/>
      <c r="BEQ847" s="262"/>
      <c r="BER847" s="262"/>
      <c r="BES847" s="262"/>
      <c r="BET847" s="262"/>
      <c r="BEU847" s="262"/>
      <c r="BEV847" s="262"/>
      <c r="BEW847" s="262"/>
      <c r="BEX847" s="262"/>
      <c r="BEY847" s="262"/>
      <c r="BEZ847" s="262"/>
      <c r="BFA847" s="262"/>
      <c r="BFB847" s="262"/>
      <c r="BFC847" s="262"/>
      <c r="BFD847" s="262"/>
      <c r="BFE847" s="262"/>
      <c r="BFF847" s="262"/>
      <c r="BFG847" s="262"/>
      <c r="BFH847" s="262"/>
      <c r="BFI847" s="262"/>
      <c r="BFJ847" s="262"/>
      <c r="BFK847" s="262"/>
      <c r="BFL847" s="262"/>
      <c r="BFM847" s="262"/>
      <c r="BFN847" s="262"/>
      <c r="BFO847" s="262"/>
      <c r="BFP847" s="262"/>
      <c r="BFQ847" s="262"/>
      <c r="BFR847" s="262"/>
      <c r="BFS847" s="262"/>
      <c r="BFT847" s="262"/>
      <c r="BFU847" s="262"/>
      <c r="BFV847" s="262"/>
      <c r="BFW847" s="262"/>
      <c r="BFX847" s="262"/>
      <c r="BFY847" s="262"/>
      <c r="BFZ847" s="262"/>
      <c r="BGA847" s="262"/>
      <c r="BGB847" s="262"/>
      <c r="BGC847" s="262"/>
      <c r="BGD847" s="262"/>
      <c r="BGE847" s="262"/>
      <c r="BGF847" s="262"/>
      <c r="BGG847" s="262"/>
      <c r="BGH847" s="262"/>
      <c r="BGI847" s="262"/>
      <c r="BGJ847" s="262"/>
      <c r="BGK847" s="262"/>
      <c r="BGL847" s="262"/>
      <c r="BGM847" s="262"/>
      <c r="BGN847" s="262"/>
      <c r="BGO847" s="262"/>
      <c r="BGP847" s="262"/>
      <c r="BGQ847" s="262"/>
      <c r="BGR847" s="262"/>
      <c r="BGS847" s="262"/>
      <c r="BGT847" s="262"/>
      <c r="BGU847" s="262"/>
      <c r="BGV847" s="262"/>
      <c r="BGW847" s="262"/>
      <c r="BGX847" s="262"/>
      <c r="BGY847" s="262"/>
      <c r="BGZ847" s="262"/>
      <c r="BHA847" s="262"/>
      <c r="BHB847" s="262"/>
      <c r="BHC847" s="262"/>
      <c r="BHD847" s="262"/>
      <c r="BHE847" s="262"/>
      <c r="BHF847" s="262"/>
      <c r="BHG847" s="262"/>
      <c r="BHH847" s="262"/>
      <c r="BHI847" s="262"/>
      <c r="BHJ847" s="262"/>
      <c r="BHK847" s="262"/>
      <c r="BHL847" s="262"/>
      <c r="BHM847" s="262"/>
      <c r="BHN847" s="262"/>
      <c r="BHO847" s="262"/>
      <c r="BHP847" s="262"/>
      <c r="BHQ847" s="262"/>
      <c r="BHR847" s="262"/>
      <c r="BHS847" s="262"/>
      <c r="BHT847" s="262"/>
      <c r="BHU847" s="262"/>
      <c r="BHV847" s="262"/>
      <c r="BHW847" s="262"/>
      <c r="BHX847" s="262"/>
      <c r="BHY847" s="262"/>
      <c r="BHZ847" s="262"/>
      <c r="BIA847" s="262"/>
      <c r="BIB847" s="262"/>
      <c r="BIC847" s="262"/>
      <c r="BID847" s="262"/>
      <c r="BIE847" s="262"/>
      <c r="BIF847" s="262"/>
      <c r="BIG847" s="262"/>
      <c r="BIH847" s="262"/>
      <c r="BII847" s="262"/>
      <c r="BIJ847" s="262"/>
      <c r="BIK847" s="262"/>
      <c r="BIL847" s="262"/>
      <c r="BIM847" s="262"/>
      <c r="BIN847" s="262"/>
      <c r="BIO847" s="262"/>
      <c r="BIP847" s="262"/>
      <c r="BIQ847" s="262"/>
      <c r="BIR847" s="262"/>
      <c r="BIS847" s="262"/>
      <c r="BIT847" s="262"/>
      <c r="BIU847" s="262"/>
      <c r="BIV847" s="262"/>
      <c r="BIW847" s="262"/>
      <c r="BIX847" s="262"/>
      <c r="BIY847" s="262"/>
      <c r="BIZ847" s="262"/>
      <c r="BJA847" s="262"/>
      <c r="BJB847" s="262"/>
      <c r="BJC847" s="262"/>
      <c r="BJD847" s="262"/>
      <c r="BJE847" s="262"/>
      <c r="BJF847" s="262"/>
      <c r="BJG847" s="262"/>
      <c r="BJH847" s="262"/>
      <c r="BJI847" s="262"/>
      <c r="BJJ847" s="262"/>
      <c r="BJK847" s="262"/>
      <c r="BJL847" s="262"/>
      <c r="BJM847" s="262"/>
      <c r="BJN847" s="262"/>
      <c r="BJO847" s="262"/>
      <c r="BJP847" s="262"/>
      <c r="BJQ847" s="262"/>
      <c r="BJR847" s="262"/>
      <c r="BJS847" s="262"/>
      <c r="BJT847" s="262"/>
      <c r="BJU847" s="262"/>
      <c r="BJV847" s="262"/>
      <c r="BJW847" s="262"/>
      <c r="BJX847" s="262"/>
      <c r="BJY847" s="262"/>
      <c r="BJZ847" s="262"/>
      <c r="BKA847" s="262"/>
      <c r="BKB847" s="262"/>
      <c r="BKC847" s="262"/>
      <c r="BKD847" s="262"/>
      <c r="BKE847" s="262"/>
      <c r="BKF847" s="262"/>
      <c r="BKG847" s="262"/>
      <c r="BKH847" s="262"/>
      <c r="BKI847" s="262"/>
      <c r="BKJ847" s="262"/>
      <c r="BKK847" s="262"/>
      <c r="BKL847" s="262"/>
      <c r="BKM847" s="262"/>
      <c r="BKN847" s="262"/>
      <c r="BKO847" s="262"/>
      <c r="BKP847" s="262"/>
      <c r="BKQ847" s="262"/>
      <c r="BKR847" s="262"/>
      <c r="BKS847" s="262"/>
      <c r="BKT847" s="262"/>
      <c r="BKU847" s="262"/>
      <c r="BKV847" s="262"/>
      <c r="BKW847" s="262"/>
      <c r="BKX847" s="262"/>
      <c r="BKY847" s="262"/>
      <c r="BKZ847" s="262"/>
      <c r="BLA847" s="262"/>
      <c r="BLB847" s="262"/>
      <c r="BLC847" s="262"/>
      <c r="BLD847" s="262"/>
      <c r="BLE847" s="262"/>
      <c r="BLF847" s="262"/>
      <c r="BLG847" s="262"/>
      <c r="BLH847" s="262"/>
      <c r="BLI847" s="262"/>
      <c r="BLJ847" s="262"/>
      <c r="BLK847" s="262"/>
      <c r="BLL847" s="262"/>
      <c r="BLM847" s="262"/>
      <c r="BLN847" s="262"/>
      <c r="BLO847" s="262"/>
      <c r="BLP847" s="262"/>
      <c r="BLQ847" s="262"/>
      <c r="BLR847" s="262"/>
      <c r="BLS847" s="262"/>
      <c r="BLT847" s="262"/>
      <c r="BLU847" s="262"/>
      <c r="BLV847" s="262"/>
      <c r="BLW847" s="262"/>
      <c r="BLX847" s="262"/>
      <c r="BLY847" s="262"/>
      <c r="BLZ847" s="262"/>
      <c r="BMA847" s="262"/>
      <c r="BMB847" s="262"/>
      <c r="BMC847" s="262"/>
      <c r="BMD847" s="262"/>
      <c r="BME847" s="262"/>
      <c r="BMF847" s="262"/>
      <c r="BMG847" s="262"/>
      <c r="BMH847" s="262"/>
      <c r="BMI847" s="262"/>
      <c r="BMJ847" s="262"/>
      <c r="BMK847" s="262"/>
      <c r="BML847" s="262"/>
      <c r="BMM847" s="262"/>
      <c r="BMN847" s="262"/>
      <c r="BMO847" s="262"/>
      <c r="BMP847" s="262"/>
      <c r="BMQ847" s="262"/>
      <c r="BMR847" s="262"/>
      <c r="BMS847" s="262"/>
      <c r="BMT847" s="262"/>
      <c r="BMU847" s="262"/>
      <c r="BMV847" s="262"/>
      <c r="BMW847" s="262"/>
      <c r="BMX847" s="262"/>
      <c r="BMY847" s="262"/>
      <c r="BMZ847" s="262"/>
      <c r="BNA847" s="262"/>
      <c r="BNB847" s="262"/>
      <c r="BNC847" s="262"/>
      <c r="BND847" s="262"/>
      <c r="BNE847" s="262"/>
      <c r="BNF847" s="262"/>
      <c r="BNG847" s="262"/>
      <c r="BNH847" s="262"/>
      <c r="BNI847" s="262"/>
      <c r="BNJ847" s="262"/>
      <c r="BNK847" s="262"/>
      <c r="BNL847" s="262"/>
      <c r="BNM847" s="262"/>
      <c r="BNN847" s="262"/>
      <c r="BNO847" s="262"/>
      <c r="BNP847" s="262"/>
      <c r="BNQ847" s="262"/>
      <c r="BNR847" s="262"/>
      <c r="BNS847" s="262"/>
      <c r="BNT847" s="262"/>
      <c r="BNU847" s="262"/>
      <c r="BNV847" s="262"/>
      <c r="BNW847" s="262"/>
      <c r="BNX847" s="262"/>
      <c r="BNY847" s="262"/>
      <c r="BNZ847" s="262"/>
      <c r="BOA847" s="262"/>
      <c r="BOB847" s="262"/>
      <c r="BOC847" s="262"/>
      <c r="BOD847" s="262"/>
      <c r="BOE847" s="262"/>
      <c r="BOF847" s="262"/>
      <c r="BOG847" s="262"/>
      <c r="BOH847" s="262"/>
      <c r="BOI847" s="262"/>
      <c r="BOJ847" s="262"/>
      <c r="BOK847" s="262"/>
      <c r="BOL847" s="262"/>
      <c r="BOM847" s="262"/>
      <c r="BON847" s="262"/>
      <c r="BOO847" s="262"/>
      <c r="BOP847" s="262"/>
      <c r="BOQ847" s="262"/>
      <c r="BOR847" s="262"/>
      <c r="BOS847" s="262"/>
      <c r="BOT847" s="262"/>
      <c r="BOU847" s="262"/>
      <c r="BOV847" s="262"/>
      <c r="BOW847" s="262"/>
      <c r="BOX847" s="262"/>
      <c r="BOY847" s="262"/>
      <c r="BOZ847" s="262"/>
      <c r="BPA847" s="262"/>
      <c r="BPB847" s="262"/>
      <c r="BPC847" s="262"/>
      <c r="BPD847" s="262"/>
      <c r="BPE847" s="262"/>
      <c r="BPF847" s="262"/>
      <c r="BPG847" s="262"/>
      <c r="BPH847" s="262"/>
      <c r="BPI847" s="262"/>
      <c r="BPJ847" s="262"/>
      <c r="BPK847" s="262"/>
      <c r="BPL847" s="262"/>
      <c r="BPM847" s="262"/>
      <c r="BPN847" s="262"/>
      <c r="BPO847" s="262"/>
      <c r="BPP847" s="262"/>
      <c r="BPQ847" s="262"/>
      <c r="BPR847" s="262"/>
      <c r="BPS847" s="262"/>
      <c r="BPT847" s="262"/>
      <c r="BPU847" s="262"/>
      <c r="BPV847" s="262"/>
      <c r="BPW847" s="262"/>
      <c r="BPX847" s="262"/>
      <c r="BPY847" s="262"/>
      <c r="BPZ847" s="262"/>
      <c r="BQA847" s="262"/>
      <c r="BQB847" s="262"/>
      <c r="BQC847" s="262"/>
      <c r="BQD847" s="262"/>
      <c r="BQE847" s="262"/>
      <c r="BQF847" s="262"/>
      <c r="BQG847" s="262"/>
      <c r="BQH847" s="262"/>
      <c r="BQI847" s="262"/>
      <c r="BQJ847" s="262"/>
      <c r="BQK847" s="262"/>
      <c r="BQL847" s="262"/>
      <c r="BQM847" s="262"/>
      <c r="BQN847" s="262"/>
      <c r="BQO847" s="262"/>
      <c r="BQP847" s="262"/>
      <c r="BQQ847" s="262"/>
      <c r="BQR847" s="262"/>
      <c r="BQS847" s="262"/>
      <c r="BQT847" s="262"/>
      <c r="BQU847" s="262"/>
      <c r="BQV847" s="262"/>
      <c r="BQW847" s="262"/>
      <c r="BQX847" s="262"/>
      <c r="BQY847" s="262"/>
      <c r="BQZ847" s="262"/>
      <c r="BRA847" s="262"/>
      <c r="BRB847" s="262"/>
      <c r="BRC847" s="262"/>
      <c r="BRD847" s="262"/>
      <c r="BRE847" s="262"/>
      <c r="BRF847" s="262"/>
      <c r="BRG847" s="262"/>
      <c r="BRH847" s="262"/>
      <c r="BRI847" s="262"/>
      <c r="BRJ847" s="262"/>
      <c r="BRK847" s="262"/>
      <c r="BRL847" s="262"/>
      <c r="BRM847" s="262"/>
      <c r="BRN847" s="262"/>
      <c r="BRO847" s="262"/>
      <c r="BRP847" s="262"/>
      <c r="BRQ847" s="262"/>
      <c r="BRR847" s="262"/>
      <c r="BRS847" s="262"/>
      <c r="BRT847" s="262"/>
      <c r="BRU847" s="262"/>
      <c r="BRV847" s="262"/>
      <c r="BRW847" s="262"/>
      <c r="BRX847" s="262"/>
      <c r="BRY847" s="262"/>
      <c r="BRZ847" s="262"/>
      <c r="BSA847" s="262"/>
      <c r="BSB847" s="262"/>
      <c r="BSC847" s="262"/>
      <c r="BSD847" s="262"/>
      <c r="BSE847" s="262"/>
      <c r="BSF847" s="262"/>
      <c r="BSG847" s="262"/>
      <c r="BSH847" s="262"/>
      <c r="BSI847" s="262"/>
      <c r="BSJ847" s="262"/>
      <c r="BSK847" s="262"/>
      <c r="BSL847" s="262"/>
      <c r="BSM847" s="262"/>
      <c r="BSN847" s="262"/>
      <c r="BSO847" s="262"/>
      <c r="BSP847" s="262"/>
      <c r="BSQ847" s="262"/>
      <c r="BSR847" s="262"/>
      <c r="BSS847" s="262"/>
      <c r="BST847" s="262"/>
      <c r="BSU847" s="262"/>
      <c r="BSV847" s="262"/>
      <c r="BSW847" s="262"/>
      <c r="BSX847" s="262"/>
      <c r="BSY847" s="262"/>
      <c r="BSZ847" s="262"/>
      <c r="BTA847" s="262"/>
      <c r="BTB847" s="262"/>
      <c r="BTC847" s="262"/>
      <c r="BTD847" s="262"/>
      <c r="BTE847" s="262"/>
      <c r="BTF847" s="262"/>
      <c r="BTG847" s="262"/>
      <c r="BTH847" s="262"/>
      <c r="BTI847" s="262"/>
      <c r="BTJ847" s="262"/>
      <c r="BTK847" s="262"/>
      <c r="BTL847" s="262"/>
      <c r="BTM847" s="262"/>
      <c r="BTN847" s="262"/>
      <c r="BTO847" s="262"/>
      <c r="BTP847" s="262"/>
      <c r="BTQ847" s="262"/>
      <c r="BTR847" s="262"/>
      <c r="BTS847" s="262"/>
      <c r="BTT847" s="262"/>
      <c r="BTU847" s="262"/>
      <c r="BTV847" s="262"/>
      <c r="BTW847" s="262"/>
      <c r="BTX847" s="262"/>
      <c r="BTY847" s="262"/>
      <c r="BTZ847" s="262"/>
      <c r="BUA847" s="262"/>
      <c r="BUB847" s="262"/>
      <c r="BUC847" s="262"/>
      <c r="BUD847" s="262"/>
      <c r="BUE847" s="262"/>
      <c r="BUF847" s="262"/>
      <c r="BUG847" s="262"/>
      <c r="BUH847" s="262"/>
      <c r="BUI847" s="262"/>
      <c r="BUJ847" s="262"/>
      <c r="BUK847" s="262"/>
      <c r="BUL847" s="262"/>
      <c r="BUM847" s="262"/>
      <c r="BUN847" s="262"/>
      <c r="BUO847" s="262"/>
      <c r="BUP847" s="262"/>
      <c r="BUQ847" s="262"/>
      <c r="BUR847" s="262"/>
      <c r="BUS847" s="262"/>
      <c r="BUT847" s="262"/>
      <c r="BUU847" s="262"/>
      <c r="BUV847" s="262"/>
      <c r="BUW847" s="262"/>
      <c r="BUX847" s="262"/>
      <c r="BUY847" s="262"/>
      <c r="BUZ847" s="262"/>
      <c r="BVA847" s="262"/>
      <c r="BVB847" s="262"/>
      <c r="BVC847" s="262"/>
      <c r="BVD847" s="262"/>
      <c r="BVE847" s="262"/>
      <c r="BVF847" s="262"/>
      <c r="BVG847" s="262"/>
      <c r="BVH847" s="262"/>
      <c r="BVI847" s="262"/>
      <c r="BVJ847" s="262"/>
      <c r="BVK847" s="262"/>
      <c r="BVL847" s="262"/>
      <c r="BVM847" s="262"/>
      <c r="BVN847" s="262"/>
      <c r="BVO847" s="262"/>
      <c r="BVP847" s="262"/>
      <c r="BVQ847" s="262"/>
      <c r="BVR847" s="262"/>
      <c r="BVS847" s="262"/>
      <c r="BVT847" s="262"/>
      <c r="BVU847" s="262"/>
      <c r="BVV847" s="262"/>
      <c r="BVW847" s="262"/>
      <c r="BVX847" s="262"/>
      <c r="BVY847" s="262"/>
      <c r="BVZ847" s="262"/>
      <c r="BWA847" s="262"/>
      <c r="BWB847" s="262"/>
      <c r="BWC847" s="262"/>
      <c r="BWD847" s="262"/>
      <c r="BWE847" s="262"/>
      <c r="BWF847" s="262"/>
      <c r="BWG847" s="262"/>
      <c r="BWH847" s="262"/>
      <c r="BWI847" s="262"/>
      <c r="BWJ847" s="262"/>
      <c r="BWK847" s="262"/>
      <c r="BWL847" s="262"/>
      <c r="BWM847" s="262"/>
      <c r="BWN847" s="262"/>
      <c r="BWO847" s="262"/>
      <c r="BWP847" s="262"/>
      <c r="BWQ847" s="262"/>
      <c r="BWR847" s="262"/>
      <c r="BWS847" s="262"/>
      <c r="BWT847" s="262"/>
      <c r="BWU847" s="262"/>
      <c r="BWV847" s="262"/>
      <c r="BWW847" s="262"/>
      <c r="BWX847" s="262"/>
      <c r="BWY847" s="262"/>
      <c r="BWZ847" s="262"/>
      <c r="BXA847" s="262"/>
      <c r="BXB847" s="262"/>
      <c r="BXC847" s="262"/>
      <c r="BXD847" s="262"/>
      <c r="BXE847" s="262"/>
      <c r="BXF847" s="262"/>
      <c r="BXG847" s="262"/>
      <c r="BXH847" s="262"/>
      <c r="BXI847" s="262"/>
      <c r="BXJ847" s="262"/>
      <c r="BXK847" s="262"/>
      <c r="BXL847" s="262"/>
      <c r="BXM847" s="262"/>
      <c r="BXN847" s="262"/>
      <c r="BXO847" s="262"/>
      <c r="BXP847" s="262"/>
      <c r="BXQ847" s="262"/>
      <c r="BXR847" s="262"/>
      <c r="BXS847" s="262"/>
      <c r="BXT847" s="262"/>
      <c r="BXU847" s="262"/>
      <c r="BXV847" s="262"/>
      <c r="BXW847" s="262"/>
      <c r="BXX847" s="262"/>
      <c r="BXY847" s="262"/>
      <c r="BXZ847" s="262"/>
      <c r="BYA847" s="262"/>
      <c r="BYB847" s="262"/>
      <c r="BYC847" s="262"/>
      <c r="BYD847" s="262"/>
      <c r="BYE847" s="262"/>
      <c r="BYF847" s="262"/>
      <c r="BYG847" s="262"/>
      <c r="BYH847" s="262"/>
      <c r="BYI847" s="262"/>
      <c r="BYJ847" s="262"/>
      <c r="BYK847" s="262"/>
      <c r="BYL847" s="262"/>
      <c r="BYM847" s="262"/>
      <c r="BYN847" s="262"/>
      <c r="BYO847" s="262"/>
      <c r="BYP847" s="262"/>
      <c r="BYQ847" s="262"/>
      <c r="BYR847" s="262"/>
      <c r="BYS847" s="262"/>
      <c r="BYT847" s="262"/>
      <c r="BYU847" s="262"/>
      <c r="BYV847" s="262"/>
      <c r="BYW847" s="262"/>
      <c r="BYX847" s="262"/>
      <c r="BYY847" s="262"/>
      <c r="BYZ847" s="262"/>
      <c r="BZA847" s="262"/>
      <c r="BZB847" s="262"/>
      <c r="BZC847" s="262"/>
      <c r="BZD847" s="262"/>
      <c r="BZE847" s="262"/>
      <c r="BZF847" s="262"/>
      <c r="BZG847" s="262"/>
      <c r="BZH847" s="262"/>
      <c r="BZI847" s="262"/>
      <c r="BZJ847" s="262"/>
      <c r="BZK847" s="262"/>
      <c r="BZL847" s="262"/>
      <c r="BZM847" s="262"/>
      <c r="BZN847" s="262"/>
      <c r="BZO847" s="262"/>
      <c r="BZP847" s="262"/>
      <c r="BZQ847" s="262"/>
      <c r="BZR847" s="262"/>
      <c r="BZS847" s="262"/>
      <c r="BZT847" s="262"/>
      <c r="BZU847" s="262"/>
      <c r="BZV847" s="262"/>
      <c r="BZW847" s="262"/>
      <c r="BZX847" s="262"/>
      <c r="BZY847" s="262"/>
      <c r="BZZ847" s="262"/>
      <c r="CAA847" s="262"/>
      <c r="CAB847" s="262"/>
      <c r="CAC847" s="262"/>
      <c r="CAD847" s="262"/>
      <c r="CAE847" s="262"/>
      <c r="CAF847" s="262"/>
      <c r="CAG847" s="262"/>
      <c r="CAH847" s="262"/>
      <c r="CAI847" s="262"/>
      <c r="CAJ847" s="262"/>
      <c r="CAK847" s="262"/>
      <c r="CAL847" s="262"/>
      <c r="CAM847" s="262"/>
      <c r="CAN847" s="262"/>
      <c r="CAO847" s="262"/>
      <c r="CAP847" s="262"/>
      <c r="CAQ847" s="262"/>
      <c r="CAR847" s="262"/>
      <c r="CAS847" s="262"/>
      <c r="CAT847" s="262"/>
      <c r="CAU847" s="262"/>
      <c r="CAV847" s="262"/>
      <c r="CAW847" s="262"/>
      <c r="CAX847" s="262"/>
      <c r="CAY847" s="262"/>
      <c r="CAZ847" s="262"/>
      <c r="CBA847" s="262"/>
      <c r="CBB847" s="262"/>
      <c r="CBC847" s="262"/>
      <c r="CBD847" s="262"/>
      <c r="CBE847" s="262"/>
      <c r="CBF847" s="262"/>
      <c r="CBG847" s="262"/>
      <c r="CBH847" s="262"/>
      <c r="CBI847" s="262"/>
      <c r="CBJ847" s="262"/>
      <c r="CBK847" s="262"/>
      <c r="CBL847" s="262"/>
      <c r="CBM847" s="262"/>
      <c r="CBN847" s="262"/>
      <c r="CBO847" s="262"/>
      <c r="CBP847" s="262"/>
      <c r="CBQ847" s="262"/>
      <c r="CBR847" s="262"/>
      <c r="CBS847" s="262"/>
      <c r="CBT847" s="262"/>
      <c r="CBU847" s="262"/>
      <c r="CBV847" s="262"/>
      <c r="CBW847" s="262"/>
      <c r="CBX847" s="262"/>
      <c r="CBY847" s="262"/>
      <c r="CBZ847" s="262"/>
      <c r="CCA847" s="262"/>
      <c r="CCB847" s="262"/>
      <c r="CCC847" s="262"/>
      <c r="CCD847" s="262"/>
      <c r="CCE847" s="262"/>
      <c r="CCF847" s="262"/>
      <c r="CCG847" s="262"/>
      <c r="CCH847" s="262"/>
      <c r="CCI847" s="262"/>
      <c r="CCJ847" s="262"/>
      <c r="CCK847" s="262"/>
      <c r="CCL847" s="262"/>
      <c r="CCM847" s="262"/>
      <c r="CCN847" s="262"/>
      <c r="CCO847" s="262"/>
      <c r="CCP847" s="262"/>
      <c r="CCQ847" s="262"/>
      <c r="CCR847" s="262"/>
      <c r="CCS847" s="262"/>
      <c r="CCT847" s="262"/>
      <c r="CCU847" s="262"/>
      <c r="CCV847" s="262"/>
      <c r="CCW847" s="262"/>
      <c r="CCX847" s="262"/>
      <c r="CCY847" s="262"/>
      <c r="CCZ847" s="262"/>
      <c r="CDA847" s="262"/>
      <c r="CDB847" s="262"/>
      <c r="CDC847" s="262"/>
      <c r="CDD847" s="262"/>
      <c r="CDE847" s="262"/>
      <c r="CDF847" s="262"/>
      <c r="CDG847" s="262"/>
      <c r="CDH847" s="262"/>
      <c r="CDI847" s="262"/>
      <c r="CDJ847" s="262"/>
      <c r="CDK847" s="262"/>
      <c r="CDL847" s="262"/>
      <c r="CDM847" s="262"/>
      <c r="CDN847" s="262"/>
      <c r="CDO847" s="262"/>
      <c r="CDP847" s="262"/>
      <c r="CDQ847" s="262"/>
      <c r="CDR847" s="262"/>
      <c r="CDS847" s="262"/>
      <c r="CDT847" s="262"/>
      <c r="CDU847" s="262"/>
      <c r="CDV847" s="262"/>
      <c r="CDW847" s="262"/>
      <c r="CDX847" s="262"/>
      <c r="CDY847" s="262"/>
      <c r="CDZ847" s="262"/>
      <c r="CEA847" s="262"/>
      <c r="CEB847" s="262"/>
      <c r="CEC847" s="262"/>
      <c r="CED847" s="262"/>
      <c r="CEE847" s="262"/>
      <c r="CEF847" s="262"/>
      <c r="CEG847" s="262"/>
      <c r="CEH847" s="262"/>
      <c r="CEI847" s="262"/>
      <c r="CEJ847" s="262"/>
      <c r="CEK847" s="262"/>
      <c r="CEL847" s="262"/>
      <c r="CEM847" s="262"/>
      <c r="CEN847" s="262"/>
      <c r="CEO847" s="262"/>
      <c r="CEP847" s="262"/>
      <c r="CEQ847" s="262"/>
      <c r="CER847" s="262"/>
      <c r="CES847" s="262"/>
      <c r="CET847" s="262"/>
      <c r="CEU847" s="262"/>
      <c r="CEV847" s="262"/>
      <c r="CEW847" s="262"/>
      <c r="CEX847" s="262"/>
      <c r="CEY847" s="262"/>
      <c r="CEZ847" s="262"/>
      <c r="CFA847" s="262"/>
      <c r="CFB847" s="262"/>
      <c r="CFC847" s="262"/>
      <c r="CFD847" s="262"/>
      <c r="CFE847" s="262"/>
      <c r="CFF847" s="262"/>
      <c r="CFG847" s="262"/>
      <c r="CFH847" s="262"/>
      <c r="CFI847" s="262"/>
      <c r="CFJ847" s="262"/>
      <c r="CFK847" s="262"/>
      <c r="CFL847" s="262"/>
      <c r="CFM847" s="262"/>
      <c r="CFN847" s="262"/>
      <c r="CFO847" s="262"/>
      <c r="CFP847" s="262"/>
      <c r="CFQ847" s="262"/>
      <c r="CFR847" s="262"/>
      <c r="CFS847" s="262"/>
      <c r="CFT847" s="262"/>
      <c r="CFU847" s="262"/>
      <c r="CFV847" s="262"/>
      <c r="CFW847" s="262"/>
      <c r="CFX847" s="262"/>
      <c r="CFY847" s="262"/>
      <c r="CFZ847" s="262"/>
      <c r="CGA847" s="262"/>
      <c r="CGB847" s="262"/>
      <c r="CGC847" s="262"/>
      <c r="CGD847" s="262"/>
      <c r="CGE847" s="262"/>
      <c r="CGF847" s="262"/>
      <c r="CGG847" s="262"/>
      <c r="CGH847" s="262"/>
      <c r="CGI847" s="262"/>
      <c r="CGJ847" s="262"/>
      <c r="CGK847" s="262"/>
      <c r="CGL847" s="262"/>
      <c r="CGM847" s="262"/>
      <c r="CGN847" s="262"/>
      <c r="CGO847" s="262"/>
      <c r="CGP847" s="262"/>
      <c r="CGQ847" s="262"/>
      <c r="CGR847" s="262"/>
      <c r="CGS847" s="262"/>
      <c r="CGT847" s="262"/>
      <c r="CGU847" s="262"/>
      <c r="CGV847" s="262"/>
      <c r="CGW847" s="262"/>
      <c r="CGX847" s="262"/>
      <c r="CGY847" s="262"/>
      <c r="CGZ847" s="262"/>
      <c r="CHA847" s="262"/>
      <c r="CHB847" s="262"/>
      <c r="CHC847" s="262"/>
      <c r="CHD847" s="262"/>
      <c r="CHE847" s="262"/>
      <c r="CHF847" s="262"/>
      <c r="CHG847" s="262"/>
      <c r="CHH847" s="262"/>
      <c r="CHI847" s="262"/>
      <c r="CHJ847" s="262"/>
      <c r="CHK847" s="262"/>
      <c r="CHL847" s="262"/>
      <c r="CHM847" s="262"/>
      <c r="CHN847" s="262"/>
      <c r="CHO847" s="262"/>
      <c r="CHP847" s="262"/>
      <c r="CHQ847" s="262"/>
      <c r="CHR847" s="262"/>
      <c r="CHS847" s="262"/>
      <c r="CHT847" s="262"/>
      <c r="CHU847" s="262"/>
      <c r="CHV847" s="262"/>
      <c r="CHW847" s="262"/>
      <c r="CHX847" s="262"/>
      <c r="CHY847" s="262"/>
      <c r="CHZ847" s="262"/>
      <c r="CIA847" s="262"/>
      <c r="CIB847" s="262"/>
      <c r="CIC847" s="262"/>
      <c r="CID847" s="262"/>
      <c r="CIE847" s="262"/>
      <c r="CIF847" s="262"/>
      <c r="CIG847" s="262"/>
      <c r="CIH847" s="262"/>
      <c r="CII847" s="262"/>
      <c r="CIJ847" s="262"/>
      <c r="CIK847" s="262"/>
      <c r="CIL847" s="262"/>
      <c r="CIM847" s="262"/>
      <c r="CIN847" s="262"/>
      <c r="CIO847" s="262"/>
      <c r="CIP847" s="262"/>
      <c r="CIQ847" s="262"/>
      <c r="CIR847" s="262"/>
      <c r="CIS847" s="262"/>
      <c r="CIT847" s="262"/>
      <c r="CIU847" s="262"/>
      <c r="CIV847" s="262"/>
      <c r="CIW847" s="262"/>
      <c r="CIX847" s="262"/>
      <c r="CIY847" s="262"/>
      <c r="CIZ847" s="262"/>
      <c r="CJA847" s="262"/>
      <c r="CJB847" s="262"/>
      <c r="CJC847" s="262"/>
      <c r="CJD847" s="262"/>
      <c r="CJE847" s="262"/>
      <c r="CJF847" s="262"/>
      <c r="CJG847" s="262"/>
      <c r="CJH847" s="262"/>
      <c r="CJI847" s="262"/>
      <c r="CJJ847" s="262"/>
      <c r="CJK847" s="262"/>
      <c r="CJL847" s="262"/>
      <c r="CJM847" s="262"/>
      <c r="CJN847" s="262"/>
      <c r="CJO847" s="262"/>
      <c r="CJP847" s="262"/>
      <c r="CJQ847" s="262"/>
      <c r="CJR847" s="262"/>
      <c r="CJS847" s="262"/>
      <c r="CJT847" s="262"/>
      <c r="CJU847" s="262"/>
      <c r="CJV847" s="262"/>
      <c r="CJW847" s="262"/>
      <c r="CJX847" s="262"/>
      <c r="CJY847" s="262"/>
      <c r="CJZ847" s="262"/>
      <c r="CKA847" s="262"/>
      <c r="CKB847" s="262"/>
      <c r="CKC847" s="262"/>
      <c r="CKD847" s="262"/>
      <c r="CKE847" s="262"/>
      <c r="CKF847" s="262"/>
      <c r="CKG847" s="262"/>
      <c r="CKH847" s="262"/>
      <c r="CKI847" s="262"/>
      <c r="CKJ847" s="262"/>
      <c r="CKK847" s="262"/>
      <c r="CKL847" s="262"/>
      <c r="CKM847" s="262"/>
      <c r="CKN847" s="262"/>
      <c r="CKO847" s="262"/>
      <c r="CKP847" s="262"/>
      <c r="CKQ847" s="262"/>
      <c r="CKR847" s="262"/>
      <c r="CKS847" s="262"/>
      <c r="CKT847" s="262"/>
      <c r="CKU847" s="262"/>
      <c r="CKV847" s="262"/>
      <c r="CKW847" s="262"/>
      <c r="CKX847" s="262"/>
      <c r="CKY847" s="262"/>
      <c r="CKZ847" s="262"/>
      <c r="CLA847" s="262"/>
      <c r="CLB847" s="262"/>
      <c r="CLC847" s="262"/>
      <c r="CLD847" s="262"/>
      <c r="CLE847" s="262"/>
      <c r="CLF847" s="262"/>
      <c r="CLG847" s="262"/>
      <c r="CLH847" s="262"/>
      <c r="CLI847" s="262"/>
      <c r="CLJ847" s="262"/>
      <c r="CLK847" s="262"/>
      <c r="CLL847" s="262"/>
      <c r="CLM847" s="262"/>
      <c r="CLN847" s="262"/>
      <c r="CLO847" s="262"/>
      <c r="CLP847" s="262"/>
      <c r="CLQ847" s="262"/>
      <c r="CLR847" s="262"/>
      <c r="CLS847" s="262"/>
      <c r="CLT847" s="262"/>
      <c r="CLU847" s="262"/>
      <c r="CLV847" s="262"/>
      <c r="CLW847" s="262"/>
      <c r="CLX847" s="262"/>
      <c r="CLY847" s="262"/>
      <c r="CLZ847" s="262"/>
      <c r="CMA847" s="262"/>
      <c r="CMB847" s="262"/>
      <c r="CMC847" s="262"/>
      <c r="CMD847" s="262"/>
      <c r="CME847" s="262"/>
      <c r="CMF847" s="262"/>
      <c r="CMG847" s="262"/>
      <c r="CMH847" s="262"/>
      <c r="CMI847" s="262"/>
      <c r="CMJ847" s="262"/>
      <c r="CMK847" s="262"/>
      <c r="CML847" s="262"/>
      <c r="CMM847" s="262"/>
      <c r="CMN847" s="262"/>
      <c r="CMO847" s="262"/>
      <c r="CMP847" s="262"/>
      <c r="CMQ847" s="262"/>
      <c r="CMR847" s="262"/>
      <c r="CMS847" s="262"/>
      <c r="CMT847" s="262"/>
      <c r="CMU847" s="262"/>
      <c r="CMV847" s="262"/>
      <c r="CMW847" s="262"/>
      <c r="CMX847" s="262"/>
      <c r="CMY847" s="262"/>
      <c r="CMZ847" s="262"/>
      <c r="CNA847" s="262"/>
      <c r="CNB847" s="262"/>
      <c r="CNC847" s="262"/>
      <c r="CND847" s="262"/>
      <c r="CNE847" s="262"/>
      <c r="CNF847" s="262"/>
      <c r="CNG847" s="262"/>
      <c r="CNH847" s="262"/>
      <c r="CNI847" s="262"/>
      <c r="CNJ847" s="262"/>
      <c r="CNK847" s="262"/>
      <c r="CNL847" s="262"/>
      <c r="CNM847" s="262"/>
      <c r="CNN847" s="262"/>
      <c r="CNO847" s="262"/>
      <c r="CNP847" s="262"/>
      <c r="CNQ847" s="262"/>
      <c r="CNR847" s="262"/>
      <c r="CNS847" s="262"/>
      <c r="CNT847" s="262"/>
      <c r="CNU847" s="262"/>
      <c r="CNV847" s="262"/>
      <c r="CNW847" s="262"/>
      <c r="CNX847" s="262"/>
      <c r="CNY847" s="262"/>
      <c r="CNZ847" s="262"/>
      <c r="COA847" s="262"/>
      <c r="COB847" s="262"/>
      <c r="COC847" s="262"/>
      <c r="COD847" s="262"/>
      <c r="COE847" s="262"/>
      <c r="COF847" s="262"/>
      <c r="COG847" s="262"/>
      <c r="COH847" s="262"/>
      <c r="COI847" s="262"/>
      <c r="COJ847" s="262"/>
      <c r="COK847" s="262"/>
      <c r="COL847" s="262"/>
      <c r="COM847" s="262"/>
      <c r="CON847" s="262"/>
      <c r="COO847" s="262"/>
      <c r="COP847" s="262"/>
      <c r="COQ847" s="262"/>
      <c r="COR847" s="262"/>
      <c r="COS847" s="262"/>
      <c r="COT847" s="262"/>
      <c r="COU847" s="262"/>
      <c r="COV847" s="262"/>
      <c r="COW847" s="262"/>
      <c r="COX847" s="262"/>
      <c r="COY847" s="262"/>
      <c r="COZ847" s="262"/>
      <c r="CPA847" s="262"/>
      <c r="CPB847" s="262"/>
      <c r="CPC847" s="262"/>
      <c r="CPD847" s="262"/>
      <c r="CPE847" s="262"/>
      <c r="CPF847" s="262"/>
      <c r="CPG847" s="262"/>
      <c r="CPH847" s="262"/>
      <c r="CPI847" s="262"/>
      <c r="CPJ847" s="262"/>
      <c r="CPK847" s="262"/>
      <c r="CPL847" s="262"/>
      <c r="CPM847" s="262"/>
      <c r="CPN847" s="262"/>
      <c r="CPO847" s="262"/>
      <c r="CPP847" s="262"/>
      <c r="CPQ847" s="262"/>
      <c r="CPR847" s="262"/>
      <c r="CPS847" s="262"/>
      <c r="CPT847" s="262"/>
      <c r="CPU847" s="262"/>
      <c r="CPV847" s="262"/>
      <c r="CPW847" s="262"/>
      <c r="CPX847" s="262"/>
      <c r="CPY847" s="262"/>
      <c r="CPZ847" s="262"/>
      <c r="CQA847" s="262"/>
      <c r="CQB847" s="262"/>
      <c r="CQC847" s="262"/>
      <c r="CQD847" s="262"/>
      <c r="CQE847" s="262"/>
      <c r="CQF847" s="262"/>
      <c r="CQG847" s="262"/>
      <c r="CQH847" s="262"/>
      <c r="CQI847" s="262"/>
      <c r="CQJ847" s="262"/>
      <c r="CQK847" s="262"/>
      <c r="CQL847" s="262"/>
      <c r="CQM847" s="262"/>
      <c r="CQN847" s="262"/>
      <c r="CQO847" s="262"/>
      <c r="CQP847" s="262"/>
      <c r="CQQ847" s="262"/>
      <c r="CQR847" s="262"/>
      <c r="CQS847" s="262"/>
      <c r="CQT847" s="262"/>
      <c r="CQU847" s="262"/>
      <c r="CQV847" s="262"/>
      <c r="CQW847" s="262"/>
      <c r="CQX847" s="262"/>
      <c r="CQY847" s="262"/>
      <c r="CQZ847" s="262"/>
      <c r="CRA847" s="262"/>
      <c r="CRB847" s="262"/>
      <c r="CRC847" s="262"/>
      <c r="CRD847" s="262"/>
      <c r="CRE847" s="262"/>
      <c r="CRF847" s="262"/>
      <c r="CRG847" s="262"/>
      <c r="CRH847" s="262"/>
      <c r="CRI847" s="262"/>
      <c r="CRJ847" s="262"/>
      <c r="CRK847" s="262"/>
      <c r="CRL847" s="262"/>
      <c r="CRM847" s="262"/>
      <c r="CRN847" s="262"/>
      <c r="CRO847" s="262"/>
      <c r="CRP847" s="262"/>
      <c r="CRQ847" s="262"/>
      <c r="CRR847" s="262"/>
      <c r="CRS847" s="262"/>
      <c r="CRT847" s="262"/>
      <c r="CRU847" s="262"/>
      <c r="CRV847" s="262"/>
      <c r="CRW847" s="262"/>
      <c r="CRX847" s="262"/>
      <c r="CRY847" s="262"/>
      <c r="CRZ847" s="262"/>
      <c r="CSA847" s="262"/>
      <c r="CSB847" s="262"/>
      <c r="CSC847" s="262"/>
      <c r="CSD847" s="262"/>
      <c r="CSE847" s="262"/>
      <c r="CSF847" s="262"/>
      <c r="CSG847" s="262"/>
      <c r="CSH847" s="262"/>
      <c r="CSI847" s="262"/>
      <c r="CSJ847" s="262"/>
      <c r="CSK847" s="262"/>
      <c r="CSL847" s="262"/>
      <c r="CSM847" s="262"/>
      <c r="CSN847" s="262"/>
      <c r="CSO847" s="262"/>
      <c r="CSP847" s="262"/>
      <c r="CSQ847" s="262"/>
      <c r="CSR847" s="262"/>
      <c r="CSS847" s="262"/>
      <c r="CST847" s="262"/>
      <c r="CSU847" s="262"/>
      <c r="CSV847" s="262"/>
      <c r="CSW847" s="262"/>
      <c r="CSX847" s="262"/>
      <c r="CSY847" s="262"/>
      <c r="CSZ847" s="262"/>
      <c r="CTA847" s="262"/>
      <c r="CTB847" s="262"/>
      <c r="CTC847" s="262"/>
      <c r="CTD847" s="262"/>
      <c r="CTE847" s="262"/>
      <c r="CTF847" s="262"/>
      <c r="CTG847" s="262"/>
      <c r="CTH847" s="262"/>
      <c r="CTI847" s="262"/>
      <c r="CTJ847" s="262"/>
      <c r="CTK847" s="262"/>
      <c r="CTL847" s="262"/>
      <c r="CTM847" s="262"/>
      <c r="CTN847" s="262"/>
      <c r="CTO847" s="262"/>
      <c r="CTP847" s="262"/>
      <c r="CTQ847" s="262"/>
      <c r="CTR847" s="262"/>
      <c r="CTS847" s="262"/>
      <c r="CTT847" s="262"/>
      <c r="CTU847" s="262"/>
      <c r="CTV847" s="262"/>
      <c r="CTW847" s="262"/>
      <c r="CTX847" s="262"/>
      <c r="CTY847" s="262"/>
      <c r="CTZ847" s="262"/>
      <c r="CUA847" s="262"/>
      <c r="CUB847" s="262"/>
      <c r="CUC847" s="262"/>
      <c r="CUD847" s="262"/>
      <c r="CUE847" s="262"/>
      <c r="CUF847" s="262"/>
      <c r="CUG847" s="262"/>
      <c r="CUH847" s="262"/>
      <c r="CUI847" s="262"/>
      <c r="CUJ847" s="262"/>
      <c r="CUK847" s="262"/>
      <c r="CUL847" s="262"/>
      <c r="CUM847" s="262"/>
      <c r="CUN847" s="262"/>
      <c r="CUO847" s="262"/>
      <c r="CUP847" s="262"/>
      <c r="CUQ847" s="262"/>
      <c r="CUR847" s="262"/>
      <c r="CUS847" s="262"/>
      <c r="CUT847" s="262"/>
      <c r="CUU847" s="262"/>
      <c r="CUV847" s="262"/>
      <c r="CUW847" s="262"/>
      <c r="CUX847" s="262"/>
      <c r="CUY847" s="262"/>
      <c r="CUZ847" s="262"/>
      <c r="CVA847" s="262"/>
      <c r="CVB847" s="262"/>
      <c r="CVC847" s="262"/>
      <c r="CVD847" s="262"/>
      <c r="CVE847" s="262"/>
      <c r="CVF847" s="262"/>
      <c r="CVG847" s="262"/>
      <c r="CVH847" s="262"/>
      <c r="CVI847" s="262"/>
      <c r="CVJ847" s="262"/>
      <c r="CVK847" s="262"/>
      <c r="CVL847" s="262"/>
      <c r="CVM847" s="262"/>
      <c r="CVN847" s="262"/>
      <c r="CVO847" s="262"/>
      <c r="CVP847" s="262"/>
      <c r="CVQ847" s="262"/>
      <c r="CVR847" s="262"/>
      <c r="CVS847" s="262"/>
      <c r="CVT847" s="262"/>
      <c r="CVU847" s="262"/>
      <c r="CVV847" s="262"/>
      <c r="CVW847" s="262"/>
      <c r="CVX847" s="262"/>
      <c r="CVY847" s="262"/>
      <c r="CVZ847" s="262"/>
      <c r="CWA847" s="262"/>
      <c r="CWB847" s="262"/>
      <c r="CWC847" s="262"/>
      <c r="CWD847" s="262"/>
      <c r="CWE847" s="262"/>
      <c r="CWF847" s="262"/>
      <c r="CWG847" s="262"/>
      <c r="CWH847" s="262"/>
      <c r="CWI847" s="262"/>
      <c r="CWJ847" s="262"/>
      <c r="CWK847" s="262"/>
      <c r="CWL847" s="262"/>
      <c r="CWM847" s="262"/>
      <c r="CWN847" s="262"/>
      <c r="CWO847" s="262"/>
      <c r="CWP847" s="262"/>
      <c r="CWQ847" s="262"/>
      <c r="CWR847" s="262"/>
      <c r="CWS847" s="262"/>
      <c r="CWT847" s="262"/>
      <c r="CWU847" s="262"/>
      <c r="CWV847" s="262"/>
      <c r="CWW847" s="262"/>
      <c r="CWX847" s="262"/>
      <c r="CWY847" s="262"/>
      <c r="CWZ847" s="262"/>
      <c r="CXA847" s="262"/>
      <c r="CXB847" s="262"/>
      <c r="CXC847" s="262"/>
      <c r="CXD847" s="262"/>
      <c r="CXE847" s="262"/>
      <c r="CXF847" s="262"/>
      <c r="CXG847" s="262"/>
      <c r="CXH847" s="262"/>
      <c r="CXI847" s="262"/>
      <c r="CXJ847" s="262"/>
      <c r="CXK847" s="262"/>
      <c r="CXL847" s="262"/>
      <c r="CXM847" s="262"/>
      <c r="CXN847" s="262"/>
      <c r="CXO847" s="262"/>
      <c r="CXP847" s="262"/>
      <c r="CXQ847" s="262"/>
      <c r="CXR847" s="262"/>
      <c r="CXS847" s="262"/>
      <c r="CXT847" s="262"/>
      <c r="CXU847" s="262"/>
      <c r="CXV847" s="262"/>
      <c r="CXW847" s="262"/>
      <c r="CXX847" s="262"/>
      <c r="CXY847" s="262"/>
      <c r="CXZ847" s="262"/>
      <c r="CYA847" s="262"/>
      <c r="CYB847" s="262"/>
      <c r="CYC847" s="262"/>
      <c r="CYD847" s="262"/>
      <c r="CYE847" s="262"/>
      <c r="CYF847" s="262"/>
      <c r="CYG847" s="262"/>
      <c r="CYH847" s="262"/>
      <c r="CYI847" s="262"/>
      <c r="CYJ847" s="262"/>
      <c r="CYK847" s="262"/>
      <c r="CYL847" s="262"/>
      <c r="CYM847" s="262"/>
      <c r="CYN847" s="262"/>
      <c r="CYO847" s="262"/>
      <c r="CYP847" s="262"/>
      <c r="CYQ847" s="262"/>
      <c r="CYR847" s="262"/>
      <c r="CYS847" s="262"/>
      <c r="CYT847" s="262"/>
      <c r="CYU847" s="262"/>
      <c r="CYV847" s="262"/>
      <c r="CYW847" s="262"/>
      <c r="CYX847" s="262"/>
      <c r="CYY847" s="262"/>
      <c r="CYZ847" s="262"/>
      <c r="CZA847" s="262"/>
      <c r="CZB847" s="262"/>
      <c r="CZC847" s="262"/>
      <c r="CZD847" s="262"/>
      <c r="CZE847" s="262"/>
      <c r="CZF847" s="262"/>
      <c r="CZG847" s="262"/>
      <c r="CZH847" s="262"/>
      <c r="CZI847" s="262"/>
      <c r="CZJ847" s="262"/>
      <c r="CZK847" s="262"/>
      <c r="CZL847" s="262"/>
      <c r="CZM847" s="262"/>
      <c r="CZN847" s="262"/>
      <c r="CZO847" s="262"/>
      <c r="CZP847" s="262"/>
      <c r="CZQ847" s="262"/>
      <c r="CZR847" s="262"/>
      <c r="CZS847" s="262"/>
      <c r="CZT847" s="262"/>
      <c r="CZU847" s="262"/>
      <c r="CZV847" s="262"/>
      <c r="CZW847" s="262"/>
      <c r="CZX847" s="262"/>
      <c r="CZY847" s="262"/>
      <c r="CZZ847" s="262"/>
      <c r="DAA847" s="262"/>
      <c r="DAB847" s="262"/>
      <c r="DAC847" s="262"/>
      <c r="DAD847" s="262"/>
      <c r="DAE847" s="262"/>
      <c r="DAF847" s="262"/>
      <c r="DAG847" s="262"/>
      <c r="DAH847" s="262"/>
      <c r="DAI847" s="262"/>
      <c r="DAJ847" s="262"/>
      <c r="DAK847" s="262"/>
      <c r="DAL847" s="262"/>
      <c r="DAM847" s="262"/>
      <c r="DAN847" s="262"/>
      <c r="DAO847" s="262"/>
      <c r="DAP847" s="262"/>
      <c r="DAQ847" s="262"/>
      <c r="DAR847" s="262"/>
      <c r="DAS847" s="262"/>
      <c r="DAT847" s="262"/>
      <c r="DAU847" s="262"/>
      <c r="DAV847" s="262"/>
      <c r="DAW847" s="262"/>
      <c r="DAX847" s="262"/>
      <c r="DAY847" s="262"/>
      <c r="DAZ847" s="262"/>
      <c r="DBA847" s="262"/>
      <c r="DBB847" s="262"/>
      <c r="DBC847" s="262"/>
      <c r="DBD847" s="262"/>
      <c r="DBE847" s="262"/>
      <c r="DBF847" s="262"/>
      <c r="DBG847" s="262"/>
      <c r="DBH847" s="262"/>
      <c r="DBI847" s="262"/>
      <c r="DBJ847" s="262"/>
      <c r="DBK847" s="262"/>
      <c r="DBL847" s="262"/>
      <c r="DBM847" s="262"/>
      <c r="DBN847" s="262"/>
      <c r="DBO847" s="262"/>
      <c r="DBP847" s="262"/>
      <c r="DBQ847" s="262"/>
      <c r="DBR847" s="262"/>
      <c r="DBS847" s="262"/>
      <c r="DBT847" s="262"/>
      <c r="DBU847" s="262"/>
      <c r="DBV847" s="262"/>
      <c r="DBW847" s="262"/>
      <c r="DBX847" s="262"/>
      <c r="DBY847" s="262"/>
      <c r="DBZ847" s="262"/>
      <c r="DCA847" s="262"/>
      <c r="DCB847" s="262"/>
      <c r="DCC847" s="262"/>
      <c r="DCD847" s="262"/>
      <c r="DCE847" s="262"/>
      <c r="DCF847" s="262"/>
      <c r="DCG847" s="262"/>
      <c r="DCH847" s="262"/>
      <c r="DCI847" s="262"/>
      <c r="DCJ847" s="262"/>
      <c r="DCK847" s="262"/>
      <c r="DCL847" s="262"/>
      <c r="DCM847" s="262"/>
      <c r="DCN847" s="262"/>
      <c r="DCO847" s="262"/>
      <c r="DCP847" s="262"/>
      <c r="DCQ847" s="262"/>
      <c r="DCR847" s="262"/>
      <c r="DCS847" s="262"/>
      <c r="DCT847" s="262"/>
      <c r="DCU847" s="262"/>
      <c r="DCV847" s="262"/>
      <c r="DCW847" s="262"/>
      <c r="DCX847" s="262"/>
      <c r="DCY847" s="262"/>
      <c r="DCZ847" s="262"/>
      <c r="DDA847" s="262"/>
      <c r="DDB847" s="262"/>
      <c r="DDC847" s="262"/>
      <c r="DDD847" s="262"/>
      <c r="DDE847" s="262"/>
      <c r="DDF847" s="262"/>
      <c r="DDG847" s="262"/>
      <c r="DDH847" s="262"/>
      <c r="DDI847" s="262"/>
      <c r="DDJ847" s="262"/>
      <c r="DDK847" s="262"/>
      <c r="DDL847" s="262"/>
      <c r="DDM847" s="262"/>
      <c r="DDN847" s="262"/>
      <c r="DDO847" s="262"/>
      <c r="DDP847" s="262"/>
      <c r="DDQ847" s="262"/>
      <c r="DDR847" s="262"/>
      <c r="DDS847" s="262"/>
      <c r="DDT847" s="262"/>
      <c r="DDU847" s="262"/>
      <c r="DDV847" s="262"/>
      <c r="DDW847" s="262"/>
      <c r="DDX847" s="262"/>
      <c r="DDY847" s="262"/>
      <c r="DDZ847" s="262"/>
      <c r="DEA847" s="262"/>
      <c r="DEB847" s="262"/>
      <c r="DEC847" s="262"/>
      <c r="DED847" s="262"/>
      <c r="DEE847" s="262"/>
      <c r="DEF847" s="262"/>
      <c r="DEG847" s="262"/>
      <c r="DEH847" s="262"/>
      <c r="DEI847" s="262"/>
      <c r="DEJ847" s="262"/>
      <c r="DEK847" s="262"/>
      <c r="DEL847" s="262"/>
      <c r="DEM847" s="262"/>
      <c r="DEN847" s="262"/>
      <c r="DEO847" s="262"/>
      <c r="DEP847" s="262"/>
      <c r="DEQ847" s="262"/>
      <c r="DER847" s="262"/>
      <c r="DES847" s="262"/>
      <c r="DET847" s="262"/>
      <c r="DEU847" s="262"/>
      <c r="DEV847" s="262"/>
      <c r="DEW847" s="262"/>
      <c r="DEX847" s="262"/>
      <c r="DEY847" s="262"/>
      <c r="DEZ847" s="262"/>
      <c r="DFA847" s="262"/>
      <c r="DFB847" s="262"/>
      <c r="DFC847" s="262"/>
      <c r="DFD847" s="262"/>
      <c r="DFE847" s="262"/>
      <c r="DFF847" s="262"/>
      <c r="DFG847" s="262"/>
      <c r="DFH847" s="262"/>
      <c r="DFI847" s="262"/>
      <c r="DFJ847" s="262"/>
      <c r="DFK847" s="262"/>
      <c r="DFL847" s="262"/>
      <c r="DFM847" s="262"/>
      <c r="DFN847" s="262"/>
      <c r="DFO847" s="262"/>
      <c r="DFP847" s="262"/>
      <c r="DFQ847" s="262"/>
      <c r="DFR847" s="262"/>
      <c r="DFS847" s="262"/>
      <c r="DFT847" s="262"/>
      <c r="DFU847" s="262"/>
      <c r="DFV847" s="262"/>
      <c r="DFW847" s="262"/>
      <c r="DFX847" s="262"/>
      <c r="DFY847" s="262"/>
      <c r="DFZ847" s="262"/>
      <c r="DGA847" s="262"/>
      <c r="DGB847" s="262"/>
      <c r="DGC847" s="262"/>
      <c r="DGD847" s="262"/>
      <c r="DGE847" s="262"/>
      <c r="DGF847" s="262"/>
      <c r="DGG847" s="262"/>
      <c r="DGH847" s="262"/>
      <c r="DGI847" s="262"/>
      <c r="DGJ847" s="262"/>
      <c r="DGK847" s="262"/>
      <c r="DGL847" s="262"/>
      <c r="DGM847" s="262"/>
      <c r="DGN847" s="262"/>
      <c r="DGO847" s="262"/>
      <c r="DGP847" s="262"/>
      <c r="DGQ847" s="262"/>
      <c r="DGR847" s="262"/>
      <c r="DGS847" s="262"/>
      <c r="DGT847" s="262"/>
      <c r="DGU847" s="262"/>
      <c r="DGV847" s="262"/>
      <c r="DGW847" s="262"/>
      <c r="DGX847" s="262"/>
      <c r="DGY847" s="262"/>
      <c r="DGZ847" s="262"/>
      <c r="DHA847" s="262"/>
      <c r="DHB847" s="262"/>
      <c r="DHC847" s="262"/>
      <c r="DHD847" s="262"/>
      <c r="DHE847" s="262"/>
      <c r="DHF847" s="262"/>
      <c r="DHG847" s="262"/>
      <c r="DHH847" s="262"/>
      <c r="DHI847" s="262"/>
      <c r="DHJ847" s="262"/>
      <c r="DHK847" s="262"/>
      <c r="DHL847" s="262"/>
      <c r="DHM847" s="262"/>
      <c r="DHN847" s="262"/>
      <c r="DHO847" s="262"/>
      <c r="DHP847" s="262"/>
      <c r="DHQ847" s="262"/>
      <c r="DHR847" s="262"/>
      <c r="DHS847" s="262"/>
      <c r="DHT847" s="262"/>
      <c r="DHU847" s="262"/>
      <c r="DHV847" s="262"/>
      <c r="DHW847" s="262"/>
      <c r="DHX847" s="262"/>
      <c r="DHY847" s="262"/>
      <c r="DHZ847" s="262"/>
      <c r="DIA847" s="262"/>
      <c r="DIB847" s="262"/>
      <c r="DIC847" s="262"/>
      <c r="DID847" s="262"/>
      <c r="DIE847" s="262"/>
      <c r="DIF847" s="262"/>
      <c r="DIG847" s="262"/>
      <c r="DIH847" s="262"/>
      <c r="DII847" s="262"/>
      <c r="DIJ847" s="262"/>
      <c r="DIK847" s="262"/>
      <c r="DIL847" s="262"/>
      <c r="DIM847" s="262"/>
      <c r="DIN847" s="262"/>
      <c r="DIO847" s="262"/>
      <c r="DIP847" s="262"/>
      <c r="DIQ847" s="262"/>
      <c r="DIR847" s="262"/>
      <c r="DIS847" s="262"/>
      <c r="DIT847" s="262"/>
      <c r="DIU847" s="262"/>
      <c r="DIV847" s="262"/>
      <c r="DIW847" s="262"/>
      <c r="DIX847" s="262"/>
      <c r="DIY847" s="262"/>
      <c r="DIZ847" s="262"/>
      <c r="DJA847" s="262"/>
      <c r="DJB847" s="262"/>
      <c r="DJC847" s="262"/>
      <c r="DJD847" s="262"/>
      <c r="DJE847" s="262"/>
      <c r="DJF847" s="262"/>
      <c r="DJG847" s="262"/>
      <c r="DJH847" s="262"/>
      <c r="DJI847" s="262"/>
      <c r="DJJ847" s="262"/>
      <c r="DJK847" s="262"/>
      <c r="DJL847" s="262"/>
      <c r="DJM847" s="262"/>
      <c r="DJN847" s="262"/>
      <c r="DJO847" s="262"/>
      <c r="DJP847" s="262"/>
      <c r="DJQ847" s="262"/>
      <c r="DJR847" s="262"/>
      <c r="DJS847" s="262"/>
      <c r="DJT847" s="262"/>
      <c r="DJU847" s="262"/>
      <c r="DJV847" s="262"/>
      <c r="DJW847" s="262"/>
      <c r="DJX847" s="262"/>
      <c r="DJY847" s="262"/>
      <c r="DJZ847" s="262"/>
      <c r="DKA847" s="262"/>
      <c r="DKB847" s="262"/>
      <c r="DKC847" s="262"/>
      <c r="DKD847" s="262"/>
      <c r="DKE847" s="262"/>
      <c r="DKF847" s="262"/>
      <c r="DKG847" s="262"/>
      <c r="DKH847" s="262"/>
      <c r="DKI847" s="262"/>
      <c r="DKJ847" s="262"/>
      <c r="DKK847" s="262"/>
      <c r="DKL847" s="262"/>
      <c r="DKM847" s="262"/>
      <c r="DKN847" s="262"/>
      <c r="DKO847" s="262"/>
      <c r="DKP847" s="262"/>
      <c r="DKQ847" s="262"/>
      <c r="DKR847" s="262"/>
      <c r="DKS847" s="262"/>
      <c r="DKT847" s="262"/>
      <c r="DKU847" s="262"/>
      <c r="DKV847" s="262"/>
      <c r="DKW847" s="262"/>
      <c r="DKX847" s="262"/>
      <c r="DKY847" s="262"/>
      <c r="DKZ847" s="262"/>
      <c r="DLA847" s="262"/>
      <c r="DLB847" s="262"/>
      <c r="DLC847" s="262"/>
      <c r="DLD847" s="262"/>
      <c r="DLE847" s="262"/>
      <c r="DLF847" s="262"/>
      <c r="DLG847" s="262"/>
      <c r="DLH847" s="262"/>
      <c r="DLI847" s="262"/>
      <c r="DLJ847" s="262"/>
      <c r="DLK847" s="262"/>
      <c r="DLL847" s="262"/>
      <c r="DLM847" s="262"/>
      <c r="DLN847" s="262"/>
      <c r="DLO847" s="262"/>
      <c r="DLP847" s="262"/>
      <c r="DLQ847" s="262"/>
      <c r="DLR847" s="262"/>
      <c r="DLS847" s="262"/>
      <c r="DLT847" s="262"/>
      <c r="DLU847" s="262"/>
      <c r="DLV847" s="262"/>
      <c r="DLW847" s="262"/>
      <c r="DLX847" s="262"/>
      <c r="DLY847" s="262"/>
      <c r="DLZ847" s="262"/>
      <c r="DMA847" s="262"/>
      <c r="DMB847" s="262"/>
      <c r="DMC847" s="262"/>
      <c r="DMD847" s="262"/>
      <c r="DME847" s="262"/>
      <c r="DMF847" s="262"/>
      <c r="DMG847" s="262"/>
      <c r="DMH847" s="262"/>
      <c r="DMI847" s="262"/>
      <c r="DMJ847" s="262"/>
      <c r="DMK847" s="262"/>
      <c r="DML847" s="262"/>
      <c r="DMM847" s="262"/>
      <c r="DMN847" s="262"/>
      <c r="DMO847" s="262"/>
      <c r="DMP847" s="262"/>
      <c r="DMQ847" s="262"/>
      <c r="DMR847" s="262"/>
      <c r="DMS847" s="262"/>
      <c r="DMT847" s="262"/>
      <c r="DMU847" s="262"/>
      <c r="DMV847" s="262"/>
      <c r="DMW847" s="262"/>
      <c r="DMX847" s="262"/>
      <c r="DMY847" s="262"/>
      <c r="DMZ847" s="262"/>
      <c r="DNA847" s="262"/>
      <c r="DNB847" s="262"/>
      <c r="DNC847" s="262"/>
      <c r="DND847" s="262"/>
      <c r="DNE847" s="262"/>
      <c r="DNF847" s="262"/>
      <c r="DNG847" s="262"/>
      <c r="DNH847" s="262"/>
      <c r="DNI847" s="262"/>
      <c r="DNJ847" s="262"/>
      <c r="DNK847" s="262"/>
      <c r="DNL847" s="262"/>
      <c r="DNM847" s="262"/>
      <c r="DNN847" s="262"/>
      <c r="DNO847" s="262"/>
      <c r="DNP847" s="262"/>
      <c r="DNQ847" s="262"/>
      <c r="DNR847" s="262"/>
      <c r="DNS847" s="262"/>
      <c r="DNT847" s="262"/>
      <c r="DNU847" s="262"/>
      <c r="DNV847" s="262"/>
      <c r="DNW847" s="262"/>
      <c r="DNX847" s="262"/>
      <c r="DNY847" s="262"/>
      <c r="DNZ847" s="262"/>
      <c r="DOA847" s="262"/>
      <c r="DOB847" s="262"/>
      <c r="DOC847" s="262"/>
      <c r="DOD847" s="262"/>
      <c r="DOE847" s="262"/>
      <c r="DOF847" s="262"/>
      <c r="DOG847" s="262"/>
      <c r="DOH847" s="262"/>
      <c r="DOI847" s="262"/>
      <c r="DOJ847" s="262"/>
      <c r="DOK847" s="262"/>
      <c r="DOL847" s="262"/>
      <c r="DOM847" s="262"/>
      <c r="DON847" s="262"/>
      <c r="DOO847" s="262"/>
      <c r="DOP847" s="262"/>
      <c r="DOQ847" s="262"/>
      <c r="DOR847" s="262"/>
      <c r="DOS847" s="262"/>
      <c r="DOT847" s="262"/>
      <c r="DOU847" s="262"/>
      <c r="DOV847" s="262"/>
      <c r="DOW847" s="262"/>
      <c r="DOX847" s="262"/>
      <c r="DOY847" s="262"/>
      <c r="DOZ847" s="262"/>
      <c r="DPA847" s="262"/>
      <c r="DPB847" s="262"/>
      <c r="DPC847" s="262"/>
      <c r="DPD847" s="262"/>
      <c r="DPE847" s="262"/>
      <c r="DPF847" s="262"/>
      <c r="DPG847" s="262"/>
      <c r="DPH847" s="262"/>
      <c r="DPI847" s="262"/>
      <c r="DPJ847" s="262"/>
      <c r="DPK847" s="262"/>
      <c r="DPL847" s="262"/>
      <c r="DPM847" s="262"/>
      <c r="DPN847" s="262"/>
      <c r="DPO847" s="262"/>
      <c r="DPP847" s="262"/>
      <c r="DPQ847" s="262"/>
      <c r="DPR847" s="262"/>
      <c r="DPS847" s="262"/>
      <c r="DPT847" s="262"/>
      <c r="DPU847" s="262"/>
      <c r="DPV847" s="262"/>
      <c r="DPW847" s="262"/>
      <c r="DPX847" s="262"/>
      <c r="DPY847" s="262"/>
      <c r="DPZ847" s="262"/>
      <c r="DQA847" s="262"/>
      <c r="DQB847" s="262"/>
      <c r="DQC847" s="262"/>
      <c r="DQD847" s="262"/>
      <c r="DQE847" s="262"/>
      <c r="DQF847" s="262"/>
      <c r="DQG847" s="262"/>
      <c r="DQH847" s="262"/>
      <c r="DQI847" s="262"/>
      <c r="DQJ847" s="262"/>
      <c r="DQK847" s="262"/>
      <c r="DQL847" s="262"/>
      <c r="DQM847" s="262"/>
      <c r="DQN847" s="262"/>
      <c r="DQO847" s="262"/>
      <c r="DQP847" s="262"/>
      <c r="DQQ847" s="262"/>
      <c r="DQR847" s="262"/>
      <c r="DQS847" s="262"/>
      <c r="DQT847" s="262"/>
      <c r="DQU847" s="262"/>
      <c r="DQV847" s="262"/>
      <c r="DQW847" s="262"/>
      <c r="DQX847" s="262"/>
      <c r="DQY847" s="262"/>
      <c r="DQZ847" s="262"/>
      <c r="DRA847" s="262"/>
      <c r="DRB847" s="262"/>
      <c r="DRC847" s="262"/>
      <c r="DRD847" s="262"/>
      <c r="DRE847" s="262"/>
      <c r="DRF847" s="262"/>
      <c r="DRG847" s="262"/>
      <c r="DRH847" s="262"/>
      <c r="DRI847" s="262"/>
      <c r="DRJ847" s="262"/>
      <c r="DRK847" s="262"/>
      <c r="DRL847" s="262"/>
      <c r="DRM847" s="262"/>
      <c r="DRN847" s="262"/>
      <c r="DRO847" s="262"/>
      <c r="DRP847" s="262"/>
      <c r="DRQ847" s="262"/>
      <c r="DRR847" s="262"/>
      <c r="DRS847" s="262"/>
      <c r="DRT847" s="262"/>
      <c r="DRU847" s="262"/>
      <c r="DRV847" s="262"/>
      <c r="DRW847" s="262"/>
      <c r="DRX847" s="262"/>
      <c r="DRY847" s="262"/>
      <c r="DRZ847" s="262"/>
      <c r="DSA847" s="262"/>
      <c r="DSB847" s="262"/>
      <c r="DSC847" s="262"/>
      <c r="DSD847" s="262"/>
      <c r="DSE847" s="262"/>
      <c r="DSF847" s="262"/>
      <c r="DSG847" s="262"/>
      <c r="DSH847" s="262"/>
      <c r="DSI847" s="262"/>
      <c r="DSJ847" s="262"/>
      <c r="DSK847" s="262"/>
      <c r="DSL847" s="262"/>
      <c r="DSM847" s="262"/>
      <c r="DSN847" s="262"/>
      <c r="DSO847" s="262"/>
      <c r="DSP847" s="262"/>
      <c r="DSQ847" s="262"/>
      <c r="DSR847" s="262"/>
      <c r="DSS847" s="262"/>
      <c r="DST847" s="262"/>
      <c r="DSU847" s="262"/>
      <c r="DSV847" s="262"/>
      <c r="DSW847" s="262"/>
      <c r="DSX847" s="262"/>
      <c r="DSY847" s="262"/>
      <c r="DSZ847" s="262"/>
      <c r="DTA847" s="262"/>
      <c r="DTB847" s="262"/>
      <c r="DTC847" s="262"/>
      <c r="DTD847" s="262"/>
      <c r="DTE847" s="262"/>
      <c r="DTF847" s="262"/>
      <c r="DTG847" s="262"/>
      <c r="DTH847" s="262"/>
      <c r="DTI847" s="262"/>
      <c r="DTJ847" s="262"/>
      <c r="DTK847" s="262"/>
      <c r="DTL847" s="262"/>
      <c r="DTM847" s="262"/>
      <c r="DTN847" s="262"/>
      <c r="DTO847" s="262"/>
      <c r="DTP847" s="262"/>
      <c r="DTQ847" s="262"/>
      <c r="DTR847" s="262"/>
      <c r="DTS847" s="262"/>
      <c r="DTT847" s="262"/>
      <c r="DTU847" s="262"/>
      <c r="DTV847" s="262"/>
      <c r="DTW847" s="262"/>
      <c r="DTX847" s="262"/>
      <c r="DTY847" s="262"/>
      <c r="DTZ847" s="262"/>
      <c r="DUA847" s="262"/>
      <c r="DUB847" s="262"/>
      <c r="DUC847" s="262"/>
      <c r="DUD847" s="262"/>
      <c r="DUE847" s="262"/>
      <c r="DUF847" s="262"/>
      <c r="DUG847" s="262"/>
      <c r="DUH847" s="262"/>
      <c r="DUI847" s="262"/>
      <c r="DUJ847" s="262"/>
      <c r="DUK847" s="262"/>
      <c r="DUL847" s="262"/>
      <c r="DUM847" s="262"/>
      <c r="DUN847" s="262"/>
      <c r="DUO847" s="262"/>
      <c r="DUP847" s="262"/>
      <c r="DUQ847" s="262"/>
      <c r="DUR847" s="262"/>
      <c r="DUS847" s="262"/>
      <c r="DUT847" s="262"/>
      <c r="DUU847" s="262"/>
      <c r="DUV847" s="262"/>
      <c r="DUW847" s="262"/>
      <c r="DUX847" s="262"/>
      <c r="DUY847" s="262"/>
      <c r="DUZ847" s="262"/>
      <c r="DVA847" s="262"/>
      <c r="DVB847" s="262"/>
      <c r="DVC847" s="262"/>
      <c r="DVD847" s="262"/>
      <c r="DVE847" s="262"/>
      <c r="DVF847" s="262"/>
      <c r="DVG847" s="262"/>
      <c r="DVH847" s="262"/>
      <c r="DVI847" s="262"/>
      <c r="DVJ847" s="262"/>
      <c r="DVK847" s="262"/>
      <c r="DVL847" s="262"/>
      <c r="DVM847" s="262"/>
      <c r="DVN847" s="262"/>
      <c r="DVO847" s="262"/>
      <c r="DVP847" s="262"/>
      <c r="DVQ847" s="262"/>
      <c r="DVR847" s="262"/>
      <c r="DVS847" s="262"/>
      <c r="DVT847" s="262"/>
      <c r="DVU847" s="262"/>
      <c r="DVV847" s="262"/>
      <c r="DVW847" s="262"/>
      <c r="DVX847" s="262"/>
      <c r="DVY847" s="262"/>
      <c r="DVZ847" s="262"/>
      <c r="DWA847" s="262"/>
      <c r="DWB847" s="262"/>
      <c r="DWC847" s="262"/>
      <c r="DWD847" s="262"/>
      <c r="DWE847" s="262"/>
      <c r="DWF847" s="262"/>
      <c r="DWG847" s="262"/>
      <c r="DWH847" s="262"/>
      <c r="DWI847" s="262"/>
      <c r="DWJ847" s="262"/>
      <c r="DWK847" s="262"/>
      <c r="DWL847" s="262"/>
      <c r="DWM847" s="262"/>
      <c r="DWN847" s="262"/>
      <c r="DWO847" s="262"/>
      <c r="DWP847" s="262"/>
      <c r="DWQ847" s="262"/>
      <c r="DWR847" s="262"/>
      <c r="DWS847" s="262"/>
      <c r="DWT847" s="262"/>
      <c r="DWU847" s="262"/>
      <c r="DWV847" s="262"/>
      <c r="DWW847" s="262"/>
      <c r="DWX847" s="262"/>
      <c r="DWY847" s="262"/>
      <c r="DWZ847" s="262"/>
      <c r="DXA847" s="262"/>
      <c r="DXB847" s="262"/>
      <c r="DXC847" s="262"/>
      <c r="DXD847" s="262"/>
      <c r="DXE847" s="262"/>
      <c r="DXF847" s="262"/>
      <c r="DXG847" s="262"/>
      <c r="DXH847" s="262"/>
      <c r="DXI847" s="262"/>
      <c r="DXJ847" s="262"/>
      <c r="DXK847" s="262"/>
      <c r="DXL847" s="262"/>
      <c r="DXM847" s="262"/>
      <c r="DXN847" s="262"/>
      <c r="DXO847" s="262"/>
      <c r="DXP847" s="262"/>
      <c r="DXQ847" s="262"/>
      <c r="DXR847" s="262"/>
      <c r="DXS847" s="262"/>
      <c r="DXT847" s="262"/>
      <c r="DXU847" s="262"/>
      <c r="DXV847" s="262"/>
      <c r="DXW847" s="262"/>
      <c r="DXX847" s="262"/>
      <c r="DXY847" s="262"/>
      <c r="DXZ847" s="262"/>
      <c r="DYA847" s="262"/>
      <c r="DYB847" s="262"/>
      <c r="DYC847" s="262"/>
      <c r="DYD847" s="262"/>
      <c r="DYE847" s="262"/>
      <c r="DYF847" s="262"/>
      <c r="DYG847" s="262"/>
      <c r="DYH847" s="262"/>
      <c r="DYI847" s="262"/>
      <c r="DYJ847" s="262"/>
      <c r="DYK847" s="262"/>
      <c r="DYL847" s="262"/>
      <c r="DYM847" s="262"/>
      <c r="DYN847" s="262"/>
      <c r="DYO847" s="262"/>
      <c r="DYP847" s="262"/>
      <c r="DYQ847" s="262"/>
      <c r="DYR847" s="262"/>
      <c r="DYS847" s="262"/>
      <c r="DYT847" s="262"/>
      <c r="DYU847" s="262"/>
      <c r="DYV847" s="262"/>
      <c r="DYW847" s="262"/>
      <c r="DYX847" s="262"/>
      <c r="DYY847" s="262"/>
      <c r="DYZ847" s="262"/>
      <c r="DZA847" s="262"/>
      <c r="DZB847" s="262"/>
      <c r="DZC847" s="262"/>
      <c r="DZD847" s="262"/>
      <c r="DZE847" s="262"/>
      <c r="DZF847" s="262"/>
      <c r="DZG847" s="262"/>
      <c r="DZH847" s="262"/>
      <c r="DZI847" s="262"/>
      <c r="DZJ847" s="262"/>
      <c r="DZK847" s="262"/>
      <c r="DZL847" s="262"/>
      <c r="DZM847" s="262"/>
      <c r="DZN847" s="262"/>
      <c r="DZO847" s="262"/>
      <c r="DZP847" s="262"/>
      <c r="DZQ847" s="262"/>
      <c r="DZR847" s="262"/>
      <c r="DZS847" s="262"/>
      <c r="DZT847" s="262"/>
      <c r="DZU847" s="262"/>
      <c r="DZV847" s="262"/>
      <c r="DZW847" s="262"/>
      <c r="DZX847" s="262"/>
      <c r="DZY847" s="262"/>
      <c r="DZZ847" s="262"/>
      <c r="EAA847" s="262"/>
      <c r="EAB847" s="262"/>
      <c r="EAC847" s="262"/>
      <c r="EAD847" s="262"/>
      <c r="EAE847" s="262"/>
      <c r="EAF847" s="262"/>
      <c r="EAG847" s="262"/>
      <c r="EAH847" s="262"/>
      <c r="EAI847" s="262"/>
      <c r="EAJ847" s="262"/>
      <c r="EAK847" s="262"/>
      <c r="EAL847" s="262"/>
      <c r="EAM847" s="262"/>
      <c r="EAN847" s="262"/>
      <c r="EAO847" s="262"/>
      <c r="EAP847" s="262"/>
      <c r="EAQ847" s="262"/>
      <c r="EAR847" s="262"/>
      <c r="EAS847" s="262"/>
      <c r="EAT847" s="262"/>
      <c r="EAU847" s="262"/>
      <c r="EAV847" s="262"/>
      <c r="EAW847" s="262"/>
      <c r="EAX847" s="262"/>
      <c r="EAY847" s="262"/>
      <c r="EAZ847" s="262"/>
      <c r="EBA847" s="262"/>
      <c r="EBB847" s="262"/>
      <c r="EBC847" s="262"/>
      <c r="EBD847" s="262"/>
      <c r="EBE847" s="262"/>
      <c r="EBF847" s="262"/>
      <c r="EBG847" s="262"/>
      <c r="EBH847" s="262"/>
      <c r="EBI847" s="262"/>
      <c r="EBJ847" s="262"/>
      <c r="EBK847" s="262"/>
      <c r="EBL847" s="262"/>
      <c r="EBM847" s="262"/>
      <c r="EBN847" s="262"/>
      <c r="EBO847" s="262"/>
      <c r="EBP847" s="262"/>
      <c r="EBQ847" s="262"/>
      <c r="EBR847" s="262"/>
      <c r="EBS847" s="262"/>
      <c r="EBT847" s="262"/>
      <c r="EBU847" s="262"/>
      <c r="EBV847" s="262"/>
      <c r="EBW847" s="262"/>
      <c r="EBX847" s="262"/>
      <c r="EBY847" s="262"/>
      <c r="EBZ847" s="262"/>
      <c r="ECA847" s="262"/>
      <c r="ECB847" s="262"/>
      <c r="ECC847" s="262"/>
      <c r="ECD847" s="262"/>
      <c r="ECE847" s="262"/>
      <c r="ECF847" s="262"/>
      <c r="ECG847" s="262"/>
      <c r="ECH847" s="262"/>
      <c r="ECI847" s="262"/>
      <c r="ECJ847" s="262"/>
      <c r="ECK847" s="262"/>
      <c r="ECL847" s="262"/>
      <c r="ECM847" s="262"/>
      <c r="ECN847" s="262"/>
      <c r="ECO847" s="262"/>
      <c r="ECP847" s="262"/>
      <c r="ECQ847" s="262"/>
      <c r="ECR847" s="262"/>
      <c r="ECS847" s="262"/>
      <c r="ECT847" s="262"/>
      <c r="ECU847" s="262"/>
      <c r="ECV847" s="262"/>
      <c r="ECW847" s="262"/>
      <c r="ECX847" s="262"/>
      <c r="ECY847" s="262"/>
      <c r="ECZ847" s="262"/>
      <c r="EDA847" s="262"/>
      <c r="EDB847" s="262"/>
      <c r="EDC847" s="262"/>
      <c r="EDD847" s="262"/>
      <c r="EDE847" s="262"/>
      <c r="EDF847" s="262"/>
      <c r="EDG847" s="262"/>
      <c r="EDH847" s="262"/>
      <c r="EDI847" s="262"/>
      <c r="EDJ847" s="262"/>
      <c r="EDK847" s="262"/>
      <c r="EDL847" s="262"/>
      <c r="EDM847" s="262"/>
      <c r="EDN847" s="262"/>
      <c r="EDO847" s="262"/>
      <c r="EDP847" s="262"/>
      <c r="EDQ847" s="262"/>
      <c r="EDR847" s="262"/>
      <c r="EDS847" s="262"/>
      <c r="EDT847" s="262"/>
      <c r="EDU847" s="262"/>
      <c r="EDV847" s="262"/>
      <c r="EDW847" s="262"/>
      <c r="EDX847" s="262"/>
      <c r="EDY847" s="262"/>
      <c r="EDZ847" s="262"/>
      <c r="EEA847" s="262"/>
      <c r="EEB847" s="262"/>
      <c r="EEC847" s="262"/>
      <c r="EED847" s="262"/>
      <c r="EEE847" s="262"/>
      <c r="EEF847" s="262"/>
      <c r="EEG847" s="262"/>
      <c r="EEH847" s="262"/>
      <c r="EEI847" s="262"/>
      <c r="EEJ847" s="262"/>
      <c r="EEK847" s="262"/>
      <c r="EEL847" s="262"/>
      <c r="EEM847" s="262"/>
      <c r="EEN847" s="262"/>
      <c r="EEO847" s="262"/>
      <c r="EEP847" s="262"/>
      <c r="EEQ847" s="262"/>
      <c r="EER847" s="262"/>
      <c r="EES847" s="262"/>
      <c r="EET847" s="262"/>
      <c r="EEU847" s="262"/>
      <c r="EEV847" s="262"/>
      <c r="EEW847" s="262"/>
      <c r="EEX847" s="262"/>
      <c r="EEY847" s="262"/>
      <c r="EEZ847" s="262"/>
      <c r="EFA847" s="262"/>
      <c r="EFB847" s="262"/>
      <c r="EFC847" s="262"/>
      <c r="EFD847" s="262"/>
      <c r="EFE847" s="262"/>
      <c r="EFF847" s="262"/>
      <c r="EFG847" s="262"/>
      <c r="EFH847" s="262"/>
      <c r="EFI847" s="262"/>
      <c r="EFJ847" s="262"/>
      <c r="EFK847" s="262"/>
      <c r="EFL847" s="262"/>
      <c r="EFM847" s="262"/>
      <c r="EFN847" s="262"/>
      <c r="EFO847" s="262"/>
      <c r="EFP847" s="262"/>
      <c r="EFQ847" s="262"/>
      <c r="EFR847" s="262"/>
      <c r="EFS847" s="262"/>
      <c r="EFT847" s="262"/>
      <c r="EFU847" s="262"/>
      <c r="EFV847" s="262"/>
      <c r="EFW847" s="262"/>
      <c r="EFX847" s="262"/>
      <c r="EFY847" s="262"/>
      <c r="EFZ847" s="262"/>
      <c r="EGA847" s="262"/>
      <c r="EGB847" s="262"/>
      <c r="EGC847" s="262"/>
      <c r="EGD847" s="262"/>
      <c r="EGE847" s="262"/>
      <c r="EGF847" s="262"/>
      <c r="EGG847" s="262"/>
      <c r="EGH847" s="262"/>
      <c r="EGI847" s="262"/>
      <c r="EGJ847" s="262"/>
      <c r="EGK847" s="262"/>
      <c r="EGL847" s="262"/>
      <c r="EGM847" s="262"/>
      <c r="EGN847" s="262"/>
      <c r="EGO847" s="262"/>
      <c r="EGP847" s="262"/>
      <c r="EGQ847" s="262"/>
      <c r="EGR847" s="262"/>
      <c r="EGS847" s="262"/>
      <c r="EGT847" s="262"/>
      <c r="EGU847" s="262"/>
      <c r="EGV847" s="262"/>
      <c r="EGW847" s="262"/>
      <c r="EGX847" s="262"/>
      <c r="EGY847" s="262"/>
      <c r="EGZ847" s="262"/>
      <c r="EHA847" s="262"/>
      <c r="EHB847" s="262"/>
      <c r="EHC847" s="262"/>
      <c r="EHD847" s="262"/>
      <c r="EHE847" s="262"/>
      <c r="EHF847" s="262"/>
      <c r="EHG847" s="262"/>
      <c r="EHH847" s="262"/>
      <c r="EHI847" s="262"/>
      <c r="EHJ847" s="262"/>
      <c r="EHK847" s="262"/>
      <c r="EHL847" s="262"/>
      <c r="EHM847" s="262"/>
      <c r="EHN847" s="262"/>
      <c r="EHO847" s="262"/>
      <c r="EHP847" s="262"/>
      <c r="EHQ847" s="262"/>
      <c r="EHR847" s="262"/>
      <c r="EHS847" s="262"/>
      <c r="EHT847" s="262"/>
      <c r="EHU847" s="262"/>
      <c r="EHV847" s="262"/>
      <c r="EHW847" s="262"/>
      <c r="EHX847" s="262"/>
      <c r="EHY847" s="262"/>
      <c r="EHZ847" s="262"/>
      <c r="EIA847" s="262"/>
      <c r="EIB847" s="262"/>
      <c r="EIC847" s="262"/>
      <c r="EID847" s="262"/>
      <c r="EIE847" s="262"/>
      <c r="EIF847" s="262"/>
      <c r="EIG847" s="262"/>
      <c r="EIH847" s="262"/>
      <c r="EII847" s="262"/>
      <c r="EIJ847" s="262"/>
      <c r="EIK847" s="262"/>
      <c r="EIL847" s="262"/>
      <c r="EIM847" s="262"/>
      <c r="EIN847" s="262"/>
      <c r="EIO847" s="262"/>
      <c r="EIP847" s="262"/>
      <c r="EIQ847" s="262"/>
      <c r="EIR847" s="262"/>
      <c r="EIS847" s="262"/>
      <c r="EIT847" s="262"/>
      <c r="EIU847" s="262"/>
      <c r="EIV847" s="262"/>
      <c r="EIW847" s="262"/>
      <c r="EIX847" s="262"/>
      <c r="EIY847" s="262"/>
      <c r="EIZ847" s="262"/>
      <c r="EJA847" s="262"/>
      <c r="EJB847" s="262"/>
      <c r="EJC847" s="262"/>
      <c r="EJD847" s="262"/>
      <c r="EJE847" s="262"/>
      <c r="EJF847" s="262"/>
      <c r="EJG847" s="262"/>
      <c r="EJH847" s="262"/>
      <c r="EJI847" s="262"/>
      <c r="EJJ847" s="262"/>
      <c r="EJK847" s="262"/>
      <c r="EJL847" s="262"/>
      <c r="EJM847" s="262"/>
      <c r="EJN847" s="262"/>
      <c r="EJO847" s="262"/>
      <c r="EJP847" s="262"/>
      <c r="EJQ847" s="262"/>
      <c r="EJR847" s="262"/>
      <c r="EJS847" s="262"/>
      <c r="EJT847" s="262"/>
      <c r="EJU847" s="262"/>
      <c r="EJV847" s="262"/>
      <c r="EJW847" s="262"/>
      <c r="EJX847" s="262"/>
      <c r="EJY847" s="262"/>
      <c r="EJZ847" s="262"/>
      <c r="EKA847" s="262"/>
      <c r="EKB847" s="262"/>
      <c r="EKC847" s="262"/>
      <c r="EKD847" s="262"/>
      <c r="EKE847" s="262"/>
      <c r="EKF847" s="262"/>
      <c r="EKG847" s="262"/>
      <c r="EKH847" s="262"/>
      <c r="EKI847" s="262"/>
      <c r="EKJ847" s="262"/>
      <c r="EKK847" s="262"/>
      <c r="EKL847" s="262"/>
      <c r="EKM847" s="262"/>
      <c r="EKN847" s="262"/>
      <c r="EKO847" s="262"/>
      <c r="EKP847" s="262"/>
      <c r="EKQ847" s="262"/>
      <c r="EKR847" s="262"/>
      <c r="EKS847" s="262"/>
      <c r="EKT847" s="262"/>
      <c r="EKU847" s="262"/>
      <c r="EKV847" s="262"/>
      <c r="EKW847" s="262"/>
      <c r="EKX847" s="262"/>
      <c r="EKY847" s="262"/>
      <c r="EKZ847" s="262"/>
      <c r="ELA847" s="262"/>
      <c r="ELB847" s="262"/>
      <c r="ELC847" s="262"/>
      <c r="ELD847" s="262"/>
      <c r="ELE847" s="262"/>
      <c r="ELF847" s="262"/>
      <c r="ELG847" s="262"/>
      <c r="ELH847" s="262"/>
      <c r="ELI847" s="262"/>
      <c r="ELJ847" s="262"/>
      <c r="ELK847" s="262"/>
      <c r="ELL847" s="262"/>
      <c r="ELM847" s="262"/>
      <c r="ELN847" s="262"/>
      <c r="ELO847" s="262"/>
      <c r="ELP847" s="262"/>
      <c r="ELQ847" s="262"/>
      <c r="ELR847" s="262"/>
      <c r="ELS847" s="262"/>
      <c r="ELT847" s="262"/>
      <c r="ELU847" s="262"/>
      <c r="ELV847" s="262"/>
      <c r="ELW847" s="262"/>
      <c r="ELX847" s="262"/>
      <c r="ELY847" s="262"/>
      <c r="ELZ847" s="262"/>
      <c r="EMA847" s="262"/>
      <c r="EMB847" s="262"/>
      <c r="EMC847" s="262"/>
      <c r="EMD847" s="262"/>
      <c r="EME847" s="262"/>
      <c r="EMF847" s="262"/>
      <c r="EMG847" s="262"/>
      <c r="EMH847" s="262"/>
      <c r="EMI847" s="262"/>
      <c r="EMJ847" s="262"/>
      <c r="EMK847" s="262"/>
      <c r="EML847" s="262"/>
      <c r="EMM847" s="262"/>
      <c r="EMN847" s="262"/>
      <c r="EMO847" s="262"/>
      <c r="EMP847" s="262"/>
      <c r="EMQ847" s="262"/>
      <c r="EMR847" s="262"/>
      <c r="EMS847" s="262"/>
      <c r="EMT847" s="262"/>
      <c r="EMU847" s="262"/>
      <c r="EMV847" s="262"/>
      <c r="EMW847" s="262"/>
      <c r="EMX847" s="262"/>
      <c r="EMY847" s="262"/>
      <c r="EMZ847" s="262"/>
      <c r="ENA847" s="262"/>
      <c r="ENB847" s="262"/>
      <c r="ENC847" s="262"/>
      <c r="END847" s="262"/>
      <c r="ENE847" s="262"/>
      <c r="ENF847" s="262"/>
      <c r="ENG847" s="262"/>
      <c r="ENH847" s="262"/>
      <c r="ENI847" s="262"/>
      <c r="ENJ847" s="262"/>
      <c r="ENK847" s="262"/>
      <c r="ENL847" s="262"/>
      <c r="ENM847" s="262"/>
      <c r="ENN847" s="262"/>
      <c r="ENO847" s="262"/>
      <c r="ENP847" s="262"/>
      <c r="ENQ847" s="262"/>
      <c r="ENR847" s="262"/>
      <c r="ENS847" s="262"/>
      <c r="ENT847" s="262"/>
      <c r="ENU847" s="262"/>
      <c r="ENV847" s="262"/>
      <c r="ENW847" s="262"/>
      <c r="ENX847" s="262"/>
      <c r="ENY847" s="262"/>
      <c r="ENZ847" s="262"/>
      <c r="EOA847" s="262"/>
      <c r="EOB847" s="262"/>
      <c r="EOC847" s="262"/>
      <c r="EOD847" s="262"/>
      <c r="EOE847" s="262"/>
      <c r="EOF847" s="262"/>
      <c r="EOG847" s="262"/>
      <c r="EOH847" s="262"/>
      <c r="EOI847" s="262"/>
      <c r="EOJ847" s="262"/>
      <c r="EOK847" s="262"/>
      <c r="EOL847" s="262"/>
      <c r="EOM847" s="262"/>
      <c r="EON847" s="262"/>
      <c r="EOO847" s="262"/>
      <c r="EOP847" s="262"/>
      <c r="EOQ847" s="262"/>
      <c r="EOR847" s="262"/>
      <c r="EOS847" s="262"/>
      <c r="EOT847" s="262"/>
      <c r="EOU847" s="262"/>
      <c r="EOV847" s="262"/>
      <c r="EOW847" s="262"/>
      <c r="EOX847" s="262"/>
      <c r="EOY847" s="262"/>
      <c r="EOZ847" s="262"/>
      <c r="EPA847" s="262"/>
      <c r="EPB847" s="262"/>
      <c r="EPC847" s="262"/>
      <c r="EPD847" s="262"/>
      <c r="EPE847" s="262"/>
      <c r="EPF847" s="262"/>
      <c r="EPG847" s="262"/>
      <c r="EPH847" s="262"/>
      <c r="EPI847" s="262"/>
      <c r="EPJ847" s="262"/>
      <c r="EPK847" s="262"/>
      <c r="EPL847" s="262"/>
      <c r="EPM847" s="262"/>
      <c r="EPN847" s="262"/>
      <c r="EPO847" s="262"/>
      <c r="EPP847" s="262"/>
      <c r="EPQ847" s="262"/>
      <c r="EPR847" s="262"/>
      <c r="EPS847" s="262"/>
      <c r="EPT847" s="262"/>
      <c r="EPU847" s="262"/>
      <c r="EPV847" s="262"/>
      <c r="EPW847" s="262"/>
      <c r="EPX847" s="262"/>
      <c r="EPY847" s="262"/>
      <c r="EPZ847" s="262"/>
      <c r="EQA847" s="262"/>
      <c r="EQB847" s="262"/>
      <c r="EQC847" s="262"/>
      <c r="EQD847" s="262"/>
      <c r="EQE847" s="262"/>
      <c r="EQF847" s="262"/>
      <c r="EQG847" s="262"/>
      <c r="EQH847" s="262"/>
      <c r="EQI847" s="262"/>
      <c r="EQJ847" s="262"/>
      <c r="EQK847" s="262"/>
      <c r="EQL847" s="262"/>
      <c r="EQM847" s="262"/>
      <c r="EQN847" s="262"/>
      <c r="EQO847" s="262"/>
      <c r="EQP847" s="262"/>
      <c r="EQQ847" s="262"/>
      <c r="EQR847" s="262"/>
      <c r="EQS847" s="262"/>
      <c r="EQT847" s="262"/>
      <c r="EQU847" s="262"/>
      <c r="EQV847" s="262"/>
      <c r="EQW847" s="262"/>
      <c r="EQX847" s="262"/>
      <c r="EQY847" s="262"/>
      <c r="EQZ847" s="262"/>
      <c r="ERA847" s="262"/>
      <c r="ERB847" s="262"/>
      <c r="ERC847" s="262"/>
      <c r="ERD847" s="262"/>
      <c r="ERE847" s="262"/>
      <c r="ERF847" s="262"/>
      <c r="ERG847" s="262"/>
      <c r="ERH847" s="262"/>
      <c r="ERI847" s="262"/>
      <c r="ERJ847" s="262"/>
      <c r="ERK847" s="262"/>
      <c r="ERL847" s="262"/>
      <c r="ERM847" s="262"/>
      <c r="ERN847" s="262"/>
      <c r="ERO847" s="262"/>
      <c r="ERP847" s="262"/>
      <c r="ERQ847" s="262"/>
      <c r="ERR847" s="262"/>
      <c r="ERS847" s="262"/>
      <c r="ERT847" s="262"/>
      <c r="ERU847" s="262"/>
      <c r="ERV847" s="262"/>
      <c r="ERW847" s="262"/>
      <c r="ERX847" s="262"/>
      <c r="ERY847" s="262"/>
      <c r="ERZ847" s="262"/>
      <c r="ESA847" s="262"/>
      <c r="ESB847" s="262"/>
      <c r="ESC847" s="262"/>
      <c r="ESD847" s="262"/>
      <c r="ESE847" s="262"/>
      <c r="ESF847" s="262"/>
      <c r="ESG847" s="262"/>
      <c r="ESH847" s="262"/>
      <c r="ESI847" s="262"/>
      <c r="ESJ847" s="262"/>
      <c r="ESK847" s="262"/>
      <c r="ESL847" s="262"/>
      <c r="ESM847" s="262"/>
      <c r="ESN847" s="262"/>
      <c r="ESO847" s="262"/>
      <c r="ESP847" s="262"/>
      <c r="ESQ847" s="262"/>
      <c r="ESR847" s="262"/>
      <c r="ESS847" s="262"/>
      <c r="EST847" s="262"/>
      <c r="ESU847" s="262"/>
      <c r="ESV847" s="262"/>
      <c r="ESW847" s="262"/>
      <c r="ESX847" s="262"/>
      <c r="ESY847" s="262"/>
      <c r="ESZ847" s="262"/>
      <c r="ETA847" s="262"/>
      <c r="ETB847" s="262"/>
      <c r="ETC847" s="262"/>
      <c r="ETD847" s="262"/>
      <c r="ETE847" s="262"/>
      <c r="ETF847" s="262"/>
      <c r="ETG847" s="262"/>
      <c r="ETH847" s="262"/>
      <c r="ETI847" s="262"/>
      <c r="ETJ847" s="262"/>
      <c r="ETK847" s="262"/>
      <c r="ETL847" s="262"/>
      <c r="ETM847" s="262"/>
      <c r="ETN847" s="262"/>
      <c r="ETO847" s="262"/>
      <c r="ETP847" s="262"/>
      <c r="ETQ847" s="262"/>
      <c r="ETR847" s="262"/>
      <c r="ETS847" s="262"/>
      <c r="ETT847" s="262"/>
      <c r="ETU847" s="262"/>
      <c r="ETV847" s="262"/>
      <c r="ETW847" s="262"/>
      <c r="ETX847" s="262"/>
      <c r="ETY847" s="262"/>
      <c r="ETZ847" s="262"/>
      <c r="EUA847" s="262"/>
      <c r="EUB847" s="262"/>
      <c r="EUC847" s="262"/>
      <c r="EUD847" s="262"/>
      <c r="EUE847" s="262"/>
      <c r="EUF847" s="262"/>
      <c r="EUG847" s="262"/>
      <c r="EUH847" s="262"/>
      <c r="EUI847" s="262"/>
      <c r="EUJ847" s="262"/>
      <c r="EUK847" s="262"/>
      <c r="EUL847" s="262"/>
      <c r="EUM847" s="262"/>
      <c r="EUN847" s="262"/>
      <c r="EUO847" s="262"/>
      <c r="EUP847" s="262"/>
      <c r="EUQ847" s="262"/>
      <c r="EUR847" s="262"/>
      <c r="EUS847" s="262"/>
      <c r="EUT847" s="262"/>
      <c r="EUU847" s="262"/>
      <c r="EUV847" s="262"/>
      <c r="EUW847" s="262"/>
      <c r="EUX847" s="262"/>
      <c r="EUY847" s="262"/>
      <c r="EUZ847" s="262"/>
      <c r="EVA847" s="262"/>
      <c r="EVB847" s="262"/>
      <c r="EVC847" s="262"/>
      <c r="EVD847" s="262"/>
      <c r="EVE847" s="262"/>
      <c r="EVF847" s="262"/>
      <c r="EVG847" s="262"/>
      <c r="EVH847" s="262"/>
      <c r="EVI847" s="262"/>
      <c r="EVJ847" s="262"/>
      <c r="EVK847" s="262"/>
      <c r="EVL847" s="262"/>
      <c r="EVM847" s="262"/>
      <c r="EVN847" s="262"/>
      <c r="EVO847" s="262"/>
      <c r="EVP847" s="262"/>
      <c r="EVQ847" s="262"/>
      <c r="EVR847" s="262"/>
      <c r="EVS847" s="262"/>
      <c r="EVT847" s="262"/>
      <c r="EVU847" s="262"/>
      <c r="EVV847" s="262"/>
      <c r="EVW847" s="262"/>
      <c r="EVX847" s="262"/>
      <c r="EVY847" s="262"/>
      <c r="EVZ847" s="262"/>
      <c r="EWA847" s="262"/>
      <c r="EWB847" s="262"/>
      <c r="EWC847" s="262"/>
      <c r="EWD847" s="262"/>
      <c r="EWE847" s="262"/>
      <c r="EWF847" s="262"/>
      <c r="EWG847" s="262"/>
      <c r="EWH847" s="262"/>
      <c r="EWI847" s="262"/>
      <c r="EWJ847" s="262"/>
      <c r="EWK847" s="262"/>
      <c r="EWL847" s="262"/>
      <c r="EWM847" s="262"/>
      <c r="EWN847" s="262"/>
      <c r="EWO847" s="262"/>
      <c r="EWP847" s="262"/>
      <c r="EWQ847" s="262"/>
      <c r="EWR847" s="262"/>
      <c r="EWS847" s="262"/>
      <c r="EWT847" s="262"/>
      <c r="EWU847" s="262"/>
      <c r="EWV847" s="262"/>
      <c r="EWW847" s="262"/>
      <c r="EWX847" s="262"/>
      <c r="EWY847" s="262"/>
      <c r="EWZ847" s="262"/>
      <c r="EXA847" s="262"/>
      <c r="EXB847" s="262"/>
      <c r="EXC847" s="262"/>
      <c r="EXD847" s="262"/>
      <c r="EXE847" s="262"/>
      <c r="EXF847" s="262"/>
      <c r="EXG847" s="262"/>
      <c r="EXH847" s="262"/>
      <c r="EXI847" s="262"/>
      <c r="EXJ847" s="262"/>
      <c r="EXK847" s="262"/>
      <c r="EXL847" s="262"/>
      <c r="EXM847" s="262"/>
      <c r="EXN847" s="262"/>
      <c r="EXO847" s="262"/>
      <c r="EXP847" s="262"/>
      <c r="EXQ847" s="262"/>
      <c r="EXR847" s="262"/>
      <c r="EXS847" s="262"/>
      <c r="EXT847" s="262"/>
      <c r="EXU847" s="262"/>
      <c r="EXV847" s="262"/>
      <c r="EXW847" s="262"/>
      <c r="EXX847" s="262"/>
      <c r="EXY847" s="262"/>
      <c r="EXZ847" s="262"/>
      <c r="EYA847" s="262"/>
      <c r="EYB847" s="262"/>
      <c r="EYC847" s="262"/>
      <c r="EYD847" s="262"/>
      <c r="EYE847" s="262"/>
      <c r="EYF847" s="262"/>
      <c r="EYG847" s="262"/>
      <c r="EYH847" s="262"/>
      <c r="EYI847" s="262"/>
      <c r="EYJ847" s="262"/>
      <c r="EYK847" s="262"/>
      <c r="EYL847" s="262"/>
      <c r="EYM847" s="262"/>
      <c r="EYN847" s="262"/>
      <c r="EYO847" s="262"/>
      <c r="EYP847" s="262"/>
      <c r="EYQ847" s="262"/>
      <c r="EYR847" s="262"/>
      <c r="EYS847" s="262"/>
      <c r="EYT847" s="262"/>
      <c r="EYU847" s="262"/>
      <c r="EYV847" s="262"/>
      <c r="EYW847" s="262"/>
      <c r="EYX847" s="262"/>
      <c r="EYY847" s="262"/>
      <c r="EYZ847" s="262"/>
      <c r="EZA847" s="262"/>
      <c r="EZB847" s="262"/>
      <c r="EZC847" s="262"/>
      <c r="EZD847" s="262"/>
      <c r="EZE847" s="262"/>
      <c r="EZF847" s="262"/>
      <c r="EZG847" s="262"/>
      <c r="EZH847" s="262"/>
      <c r="EZI847" s="262"/>
      <c r="EZJ847" s="262"/>
      <c r="EZK847" s="262"/>
      <c r="EZL847" s="262"/>
      <c r="EZM847" s="262"/>
      <c r="EZN847" s="262"/>
      <c r="EZO847" s="262"/>
      <c r="EZP847" s="262"/>
      <c r="EZQ847" s="262"/>
      <c r="EZR847" s="262"/>
      <c r="EZS847" s="262"/>
      <c r="EZT847" s="262"/>
      <c r="EZU847" s="262"/>
      <c r="EZV847" s="262"/>
      <c r="EZW847" s="262"/>
      <c r="EZX847" s="262"/>
      <c r="EZY847" s="262"/>
      <c r="EZZ847" s="262"/>
      <c r="FAA847" s="262"/>
      <c r="FAB847" s="262"/>
      <c r="FAC847" s="262"/>
      <c r="FAD847" s="262"/>
      <c r="FAE847" s="262"/>
      <c r="FAF847" s="262"/>
      <c r="FAG847" s="262"/>
      <c r="FAH847" s="262"/>
      <c r="FAI847" s="262"/>
      <c r="FAJ847" s="262"/>
      <c r="FAK847" s="262"/>
      <c r="FAL847" s="262"/>
      <c r="FAM847" s="262"/>
      <c r="FAN847" s="262"/>
      <c r="FAO847" s="262"/>
      <c r="FAP847" s="262"/>
      <c r="FAQ847" s="262"/>
      <c r="FAR847" s="262"/>
      <c r="FAS847" s="262"/>
      <c r="FAT847" s="262"/>
      <c r="FAU847" s="262"/>
      <c r="FAV847" s="262"/>
      <c r="FAW847" s="262"/>
      <c r="FAX847" s="262"/>
      <c r="FAY847" s="262"/>
      <c r="FAZ847" s="262"/>
      <c r="FBA847" s="262"/>
      <c r="FBB847" s="262"/>
      <c r="FBC847" s="262"/>
      <c r="FBD847" s="262"/>
      <c r="FBE847" s="262"/>
      <c r="FBF847" s="262"/>
      <c r="FBG847" s="262"/>
      <c r="FBH847" s="262"/>
      <c r="FBI847" s="262"/>
      <c r="FBJ847" s="262"/>
      <c r="FBK847" s="262"/>
      <c r="FBL847" s="262"/>
      <c r="FBM847" s="262"/>
      <c r="FBN847" s="262"/>
      <c r="FBO847" s="262"/>
      <c r="FBP847" s="262"/>
      <c r="FBQ847" s="262"/>
      <c r="FBR847" s="262"/>
      <c r="FBS847" s="262"/>
      <c r="FBT847" s="262"/>
      <c r="FBU847" s="262"/>
      <c r="FBV847" s="262"/>
      <c r="FBW847" s="262"/>
      <c r="FBX847" s="262"/>
      <c r="FBY847" s="262"/>
      <c r="FBZ847" s="262"/>
      <c r="FCA847" s="262"/>
      <c r="FCB847" s="262"/>
      <c r="FCC847" s="262"/>
      <c r="FCD847" s="262"/>
      <c r="FCE847" s="262"/>
      <c r="FCF847" s="262"/>
      <c r="FCG847" s="262"/>
      <c r="FCH847" s="262"/>
      <c r="FCI847" s="262"/>
      <c r="FCJ847" s="262"/>
      <c r="FCK847" s="262"/>
      <c r="FCL847" s="262"/>
      <c r="FCM847" s="262"/>
      <c r="FCN847" s="262"/>
      <c r="FCO847" s="262"/>
      <c r="FCP847" s="262"/>
      <c r="FCQ847" s="262"/>
      <c r="FCR847" s="262"/>
      <c r="FCS847" s="262"/>
      <c r="FCT847" s="262"/>
      <c r="FCU847" s="262"/>
      <c r="FCV847" s="262"/>
      <c r="FCW847" s="262"/>
      <c r="FCX847" s="262"/>
      <c r="FCY847" s="262"/>
      <c r="FCZ847" s="262"/>
      <c r="FDA847" s="262"/>
      <c r="FDB847" s="262"/>
      <c r="FDC847" s="262"/>
      <c r="FDD847" s="262"/>
      <c r="FDE847" s="262"/>
      <c r="FDF847" s="262"/>
      <c r="FDG847" s="262"/>
      <c r="FDH847" s="262"/>
      <c r="FDI847" s="262"/>
      <c r="FDJ847" s="262"/>
      <c r="FDK847" s="262"/>
      <c r="FDL847" s="262"/>
      <c r="FDM847" s="262"/>
      <c r="FDN847" s="262"/>
      <c r="FDO847" s="262"/>
      <c r="FDP847" s="262"/>
      <c r="FDQ847" s="262"/>
      <c r="FDR847" s="262"/>
      <c r="FDS847" s="262"/>
      <c r="FDT847" s="262"/>
      <c r="FDU847" s="262"/>
      <c r="FDV847" s="262"/>
      <c r="FDW847" s="262"/>
      <c r="FDX847" s="262"/>
      <c r="FDY847" s="262"/>
      <c r="FDZ847" s="262"/>
      <c r="FEA847" s="262"/>
      <c r="FEB847" s="262"/>
      <c r="FEC847" s="262"/>
      <c r="FED847" s="262"/>
      <c r="FEE847" s="262"/>
      <c r="FEF847" s="262"/>
      <c r="FEG847" s="262"/>
      <c r="FEH847" s="262"/>
      <c r="FEI847" s="262"/>
      <c r="FEJ847" s="262"/>
      <c r="FEK847" s="262"/>
      <c r="FEL847" s="262"/>
      <c r="FEM847" s="262"/>
      <c r="FEN847" s="262"/>
      <c r="FEO847" s="262"/>
      <c r="FEP847" s="262"/>
      <c r="FEQ847" s="262"/>
      <c r="FER847" s="262"/>
      <c r="FES847" s="262"/>
      <c r="FET847" s="262"/>
      <c r="FEU847" s="262"/>
      <c r="FEV847" s="262"/>
      <c r="FEW847" s="262"/>
      <c r="FEX847" s="262"/>
      <c r="FEY847" s="262"/>
      <c r="FEZ847" s="262"/>
      <c r="FFA847" s="262"/>
      <c r="FFB847" s="262"/>
      <c r="FFC847" s="262"/>
      <c r="FFD847" s="262"/>
      <c r="FFE847" s="262"/>
      <c r="FFF847" s="262"/>
      <c r="FFG847" s="262"/>
      <c r="FFH847" s="262"/>
      <c r="FFI847" s="262"/>
      <c r="FFJ847" s="262"/>
      <c r="FFK847" s="262"/>
      <c r="FFL847" s="262"/>
      <c r="FFM847" s="262"/>
      <c r="FFN847" s="262"/>
      <c r="FFO847" s="262"/>
      <c r="FFP847" s="262"/>
      <c r="FFQ847" s="262"/>
      <c r="FFR847" s="262"/>
      <c r="FFS847" s="262"/>
      <c r="FFT847" s="262"/>
      <c r="FFU847" s="262"/>
      <c r="FFV847" s="262"/>
      <c r="FFW847" s="262"/>
      <c r="FFX847" s="262"/>
      <c r="FFY847" s="262"/>
      <c r="FFZ847" s="262"/>
      <c r="FGA847" s="262"/>
      <c r="FGB847" s="262"/>
      <c r="FGC847" s="262"/>
      <c r="FGD847" s="262"/>
      <c r="FGE847" s="262"/>
      <c r="FGF847" s="262"/>
      <c r="FGG847" s="262"/>
      <c r="FGH847" s="262"/>
      <c r="FGI847" s="262"/>
      <c r="FGJ847" s="262"/>
      <c r="FGK847" s="262"/>
      <c r="FGL847" s="262"/>
      <c r="FGM847" s="262"/>
      <c r="FGN847" s="262"/>
      <c r="FGO847" s="262"/>
      <c r="FGP847" s="262"/>
      <c r="FGQ847" s="262"/>
      <c r="FGR847" s="262"/>
      <c r="FGS847" s="262"/>
      <c r="FGT847" s="262"/>
      <c r="FGU847" s="262"/>
      <c r="FGV847" s="262"/>
      <c r="FGW847" s="262"/>
      <c r="FGX847" s="262"/>
      <c r="FGY847" s="262"/>
      <c r="FGZ847" s="262"/>
      <c r="FHA847" s="262"/>
      <c r="FHB847" s="262"/>
      <c r="FHC847" s="262"/>
      <c r="FHD847" s="262"/>
      <c r="FHE847" s="262"/>
      <c r="FHF847" s="262"/>
      <c r="FHG847" s="262"/>
      <c r="FHH847" s="262"/>
      <c r="FHI847" s="262"/>
      <c r="FHJ847" s="262"/>
      <c r="FHK847" s="262"/>
      <c r="FHL847" s="262"/>
      <c r="FHM847" s="262"/>
      <c r="FHN847" s="262"/>
      <c r="FHO847" s="262"/>
      <c r="FHP847" s="262"/>
      <c r="FHQ847" s="262"/>
      <c r="FHR847" s="262"/>
      <c r="FHS847" s="262"/>
      <c r="FHT847" s="262"/>
      <c r="FHU847" s="262"/>
      <c r="FHV847" s="262"/>
      <c r="FHW847" s="262"/>
      <c r="FHX847" s="262"/>
      <c r="FHY847" s="262"/>
      <c r="FHZ847" s="262"/>
      <c r="FIA847" s="262"/>
      <c r="FIB847" s="262"/>
      <c r="FIC847" s="262"/>
      <c r="FID847" s="262"/>
      <c r="FIE847" s="262"/>
      <c r="FIF847" s="262"/>
      <c r="FIG847" s="262"/>
      <c r="FIH847" s="262"/>
      <c r="FII847" s="262"/>
      <c r="FIJ847" s="262"/>
      <c r="FIK847" s="262"/>
      <c r="FIL847" s="262"/>
      <c r="FIM847" s="262"/>
      <c r="FIN847" s="262"/>
      <c r="FIO847" s="262"/>
      <c r="FIP847" s="262"/>
      <c r="FIQ847" s="262"/>
      <c r="FIR847" s="262"/>
      <c r="FIS847" s="262"/>
      <c r="FIT847" s="262"/>
      <c r="FIU847" s="262"/>
      <c r="FIV847" s="262"/>
      <c r="FIW847" s="262"/>
      <c r="FIX847" s="262"/>
      <c r="FIY847" s="262"/>
      <c r="FIZ847" s="262"/>
      <c r="FJA847" s="262"/>
      <c r="FJB847" s="262"/>
      <c r="FJC847" s="262"/>
      <c r="FJD847" s="262"/>
      <c r="FJE847" s="262"/>
      <c r="FJF847" s="262"/>
      <c r="FJG847" s="262"/>
      <c r="FJH847" s="262"/>
      <c r="FJI847" s="262"/>
      <c r="FJJ847" s="262"/>
      <c r="FJK847" s="262"/>
      <c r="FJL847" s="262"/>
      <c r="FJM847" s="262"/>
      <c r="FJN847" s="262"/>
      <c r="FJO847" s="262"/>
      <c r="FJP847" s="262"/>
      <c r="FJQ847" s="262"/>
      <c r="FJR847" s="262"/>
      <c r="FJS847" s="262"/>
      <c r="FJT847" s="262"/>
      <c r="FJU847" s="262"/>
      <c r="FJV847" s="262"/>
      <c r="FJW847" s="262"/>
      <c r="FJX847" s="262"/>
      <c r="FJY847" s="262"/>
      <c r="FJZ847" s="262"/>
      <c r="FKA847" s="262"/>
      <c r="FKB847" s="262"/>
      <c r="FKC847" s="262"/>
      <c r="FKD847" s="262"/>
      <c r="FKE847" s="262"/>
      <c r="FKF847" s="262"/>
      <c r="FKG847" s="262"/>
      <c r="FKH847" s="262"/>
      <c r="FKI847" s="262"/>
      <c r="FKJ847" s="262"/>
      <c r="FKK847" s="262"/>
      <c r="FKL847" s="262"/>
      <c r="FKM847" s="262"/>
      <c r="FKN847" s="262"/>
      <c r="FKO847" s="262"/>
      <c r="FKP847" s="262"/>
      <c r="FKQ847" s="262"/>
      <c r="FKR847" s="262"/>
      <c r="FKS847" s="262"/>
      <c r="FKT847" s="262"/>
      <c r="FKU847" s="262"/>
      <c r="FKV847" s="262"/>
      <c r="FKW847" s="262"/>
      <c r="FKX847" s="262"/>
      <c r="FKY847" s="262"/>
      <c r="FKZ847" s="262"/>
      <c r="FLA847" s="262"/>
      <c r="FLB847" s="262"/>
      <c r="FLC847" s="262"/>
      <c r="FLD847" s="262"/>
      <c r="FLE847" s="262"/>
      <c r="FLF847" s="262"/>
      <c r="FLG847" s="262"/>
      <c r="FLH847" s="262"/>
      <c r="FLI847" s="262"/>
      <c r="FLJ847" s="262"/>
      <c r="FLK847" s="262"/>
      <c r="FLL847" s="262"/>
      <c r="FLM847" s="262"/>
      <c r="FLN847" s="262"/>
      <c r="FLO847" s="262"/>
      <c r="FLP847" s="262"/>
      <c r="FLQ847" s="262"/>
      <c r="FLR847" s="262"/>
      <c r="FLS847" s="262"/>
      <c r="FLT847" s="262"/>
      <c r="FLU847" s="262"/>
      <c r="FLV847" s="262"/>
      <c r="FLW847" s="262"/>
      <c r="FLX847" s="262"/>
      <c r="FLY847" s="262"/>
      <c r="FLZ847" s="262"/>
      <c r="FMA847" s="262"/>
      <c r="FMB847" s="262"/>
      <c r="FMC847" s="262"/>
      <c r="FMD847" s="262"/>
      <c r="FME847" s="262"/>
      <c r="FMF847" s="262"/>
      <c r="FMG847" s="262"/>
      <c r="FMH847" s="262"/>
      <c r="FMI847" s="262"/>
      <c r="FMJ847" s="262"/>
      <c r="FMK847" s="262"/>
      <c r="FML847" s="262"/>
      <c r="FMM847" s="262"/>
      <c r="FMN847" s="262"/>
      <c r="FMO847" s="262"/>
      <c r="FMP847" s="262"/>
      <c r="FMQ847" s="262"/>
      <c r="FMR847" s="262"/>
      <c r="FMS847" s="262"/>
      <c r="FMT847" s="262"/>
      <c r="FMU847" s="262"/>
      <c r="FMV847" s="262"/>
      <c r="FMW847" s="262"/>
      <c r="FMX847" s="262"/>
      <c r="FMY847" s="262"/>
      <c r="FMZ847" s="262"/>
      <c r="FNA847" s="262"/>
      <c r="FNB847" s="262"/>
      <c r="FNC847" s="262"/>
      <c r="FND847" s="262"/>
      <c r="FNE847" s="262"/>
      <c r="FNF847" s="262"/>
      <c r="FNG847" s="262"/>
      <c r="FNH847" s="262"/>
      <c r="FNI847" s="262"/>
      <c r="FNJ847" s="262"/>
      <c r="FNK847" s="262"/>
      <c r="FNL847" s="262"/>
      <c r="FNM847" s="262"/>
      <c r="FNN847" s="262"/>
      <c r="FNO847" s="262"/>
      <c r="FNP847" s="262"/>
      <c r="FNQ847" s="262"/>
      <c r="FNR847" s="262"/>
      <c r="FNS847" s="262"/>
      <c r="FNT847" s="262"/>
      <c r="FNU847" s="262"/>
      <c r="FNV847" s="262"/>
      <c r="FNW847" s="262"/>
      <c r="FNX847" s="262"/>
      <c r="FNY847" s="262"/>
      <c r="FNZ847" s="262"/>
      <c r="FOA847" s="262"/>
      <c r="FOB847" s="262"/>
      <c r="FOC847" s="262"/>
      <c r="FOD847" s="262"/>
      <c r="FOE847" s="262"/>
      <c r="FOF847" s="262"/>
      <c r="FOG847" s="262"/>
      <c r="FOH847" s="262"/>
      <c r="FOI847" s="262"/>
      <c r="FOJ847" s="262"/>
      <c r="FOK847" s="262"/>
      <c r="FOL847" s="262"/>
      <c r="FOM847" s="262"/>
      <c r="FON847" s="262"/>
      <c r="FOO847" s="262"/>
      <c r="FOP847" s="262"/>
      <c r="FOQ847" s="262"/>
      <c r="FOR847" s="262"/>
      <c r="FOS847" s="262"/>
      <c r="FOT847" s="262"/>
      <c r="FOU847" s="262"/>
      <c r="FOV847" s="262"/>
      <c r="FOW847" s="262"/>
      <c r="FOX847" s="262"/>
      <c r="FOY847" s="262"/>
      <c r="FOZ847" s="262"/>
      <c r="FPA847" s="262"/>
      <c r="FPB847" s="262"/>
      <c r="FPC847" s="262"/>
      <c r="FPD847" s="262"/>
      <c r="FPE847" s="262"/>
      <c r="FPF847" s="262"/>
      <c r="FPG847" s="262"/>
      <c r="FPH847" s="262"/>
      <c r="FPI847" s="262"/>
      <c r="FPJ847" s="262"/>
      <c r="FPK847" s="262"/>
      <c r="FPL847" s="262"/>
      <c r="FPM847" s="262"/>
      <c r="FPN847" s="262"/>
      <c r="FPO847" s="262"/>
      <c r="FPP847" s="262"/>
      <c r="FPQ847" s="262"/>
      <c r="FPR847" s="262"/>
      <c r="FPS847" s="262"/>
      <c r="FPT847" s="262"/>
      <c r="FPU847" s="262"/>
      <c r="FPV847" s="262"/>
      <c r="FPW847" s="262"/>
      <c r="FPX847" s="262"/>
      <c r="FPY847" s="262"/>
      <c r="FPZ847" s="262"/>
      <c r="FQA847" s="262"/>
      <c r="FQB847" s="262"/>
      <c r="FQC847" s="262"/>
      <c r="FQD847" s="262"/>
      <c r="FQE847" s="262"/>
      <c r="FQF847" s="262"/>
      <c r="FQG847" s="262"/>
      <c r="FQH847" s="262"/>
      <c r="FQI847" s="262"/>
      <c r="FQJ847" s="262"/>
      <c r="FQK847" s="262"/>
      <c r="FQL847" s="262"/>
      <c r="FQM847" s="262"/>
      <c r="FQN847" s="262"/>
      <c r="FQO847" s="262"/>
      <c r="FQP847" s="262"/>
      <c r="FQQ847" s="262"/>
      <c r="FQR847" s="262"/>
      <c r="FQS847" s="262"/>
      <c r="FQT847" s="262"/>
      <c r="FQU847" s="262"/>
      <c r="FQV847" s="262"/>
      <c r="FQW847" s="262"/>
      <c r="FQX847" s="262"/>
      <c r="FQY847" s="262"/>
      <c r="FQZ847" s="262"/>
      <c r="FRA847" s="262"/>
      <c r="FRB847" s="262"/>
      <c r="FRC847" s="262"/>
      <c r="FRD847" s="262"/>
      <c r="FRE847" s="262"/>
      <c r="FRF847" s="262"/>
      <c r="FRG847" s="262"/>
      <c r="FRH847" s="262"/>
      <c r="FRI847" s="262"/>
      <c r="FRJ847" s="262"/>
      <c r="FRK847" s="262"/>
      <c r="FRL847" s="262"/>
      <c r="FRM847" s="262"/>
      <c r="FRN847" s="262"/>
      <c r="FRO847" s="262"/>
      <c r="FRP847" s="262"/>
      <c r="FRQ847" s="262"/>
      <c r="FRR847" s="262"/>
      <c r="FRS847" s="262"/>
      <c r="FRT847" s="262"/>
      <c r="FRU847" s="262"/>
      <c r="FRV847" s="262"/>
      <c r="FRW847" s="262"/>
      <c r="FRX847" s="262"/>
      <c r="FRY847" s="262"/>
      <c r="FRZ847" s="262"/>
      <c r="FSA847" s="262"/>
      <c r="FSB847" s="262"/>
      <c r="FSC847" s="262"/>
      <c r="FSD847" s="262"/>
      <c r="FSE847" s="262"/>
      <c r="FSF847" s="262"/>
      <c r="FSG847" s="262"/>
      <c r="FSH847" s="262"/>
      <c r="FSI847" s="262"/>
      <c r="FSJ847" s="262"/>
      <c r="FSK847" s="262"/>
      <c r="FSL847" s="262"/>
      <c r="FSM847" s="262"/>
      <c r="FSN847" s="262"/>
      <c r="FSO847" s="262"/>
      <c r="FSP847" s="262"/>
      <c r="FSQ847" s="262"/>
      <c r="FSR847" s="262"/>
      <c r="FSS847" s="262"/>
      <c r="FST847" s="262"/>
      <c r="FSU847" s="262"/>
      <c r="FSV847" s="262"/>
      <c r="FSW847" s="262"/>
      <c r="FSX847" s="262"/>
      <c r="FSY847" s="262"/>
      <c r="FSZ847" s="262"/>
      <c r="FTA847" s="262"/>
      <c r="FTB847" s="262"/>
      <c r="FTC847" s="262"/>
      <c r="FTD847" s="262"/>
      <c r="FTE847" s="262"/>
      <c r="FTF847" s="262"/>
      <c r="FTG847" s="262"/>
      <c r="FTH847" s="262"/>
      <c r="FTI847" s="262"/>
      <c r="FTJ847" s="262"/>
      <c r="FTK847" s="262"/>
      <c r="FTL847" s="262"/>
      <c r="FTM847" s="262"/>
      <c r="FTN847" s="262"/>
      <c r="FTO847" s="262"/>
      <c r="FTP847" s="262"/>
      <c r="FTQ847" s="262"/>
      <c r="FTR847" s="262"/>
      <c r="FTS847" s="262"/>
      <c r="FTT847" s="262"/>
      <c r="FTU847" s="262"/>
      <c r="FTV847" s="262"/>
      <c r="FTW847" s="262"/>
      <c r="FTX847" s="262"/>
      <c r="FTY847" s="262"/>
      <c r="FTZ847" s="262"/>
      <c r="FUA847" s="262"/>
      <c r="FUB847" s="262"/>
      <c r="FUC847" s="262"/>
      <c r="FUD847" s="262"/>
      <c r="FUE847" s="262"/>
      <c r="FUF847" s="262"/>
      <c r="FUG847" s="262"/>
      <c r="FUH847" s="262"/>
      <c r="FUI847" s="262"/>
      <c r="FUJ847" s="262"/>
      <c r="FUK847" s="262"/>
      <c r="FUL847" s="262"/>
      <c r="FUM847" s="262"/>
      <c r="FUN847" s="262"/>
      <c r="FUO847" s="262"/>
      <c r="FUP847" s="262"/>
      <c r="FUQ847" s="262"/>
      <c r="FUR847" s="262"/>
      <c r="FUS847" s="262"/>
      <c r="FUT847" s="262"/>
      <c r="FUU847" s="262"/>
      <c r="FUV847" s="262"/>
      <c r="FUW847" s="262"/>
      <c r="FUX847" s="262"/>
      <c r="FUY847" s="262"/>
      <c r="FUZ847" s="262"/>
      <c r="FVA847" s="262"/>
      <c r="FVB847" s="262"/>
      <c r="FVC847" s="262"/>
      <c r="FVD847" s="262"/>
      <c r="FVE847" s="262"/>
      <c r="FVF847" s="262"/>
      <c r="FVG847" s="262"/>
      <c r="FVH847" s="262"/>
      <c r="FVI847" s="262"/>
      <c r="FVJ847" s="262"/>
      <c r="FVK847" s="262"/>
      <c r="FVL847" s="262"/>
      <c r="FVM847" s="262"/>
      <c r="FVN847" s="262"/>
      <c r="FVO847" s="262"/>
      <c r="FVP847" s="262"/>
      <c r="FVQ847" s="262"/>
      <c r="FVR847" s="262"/>
      <c r="FVS847" s="262"/>
      <c r="FVT847" s="262"/>
      <c r="FVU847" s="262"/>
      <c r="FVV847" s="262"/>
      <c r="FVW847" s="262"/>
      <c r="FVX847" s="262"/>
      <c r="FVY847" s="262"/>
      <c r="FVZ847" s="262"/>
      <c r="FWA847" s="262"/>
      <c r="FWB847" s="262"/>
      <c r="FWC847" s="262"/>
      <c r="FWD847" s="262"/>
      <c r="FWE847" s="262"/>
      <c r="FWF847" s="262"/>
      <c r="FWG847" s="262"/>
      <c r="FWH847" s="262"/>
      <c r="FWI847" s="262"/>
      <c r="FWJ847" s="262"/>
      <c r="FWK847" s="262"/>
      <c r="FWL847" s="262"/>
      <c r="FWM847" s="262"/>
      <c r="FWN847" s="262"/>
      <c r="FWO847" s="262"/>
      <c r="FWP847" s="262"/>
      <c r="FWQ847" s="262"/>
      <c r="FWR847" s="262"/>
      <c r="FWS847" s="262"/>
      <c r="FWT847" s="262"/>
      <c r="FWU847" s="262"/>
      <c r="FWV847" s="262"/>
      <c r="FWW847" s="262"/>
      <c r="FWX847" s="262"/>
      <c r="FWY847" s="262"/>
      <c r="FWZ847" s="262"/>
      <c r="FXA847" s="262"/>
      <c r="FXB847" s="262"/>
      <c r="FXC847" s="262"/>
      <c r="FXD847" s="262"/>
      <c r="FXE847" s="262"/>
      <c r="FXF847" s="262"/>
      <c r="FXG847" s="262"/>
      <c r="FXH847" s="262"/>
      <c r="FXI847" s="262"/>
      <c r="FXJ847" s="262"/>
      <c r="FXK847" s="262"/>
      <c r="FXL847" s="262"/>
      <c r="FXM847" s="262"/>
      <c r="FXN847" s="262"/>
      <c r="FXO847" s="262"/>
      <c r="FXP847" s="262"/>
      <c r="FXQ847" s="262"/>
      <c r="FXR847" s="262"/>
      <c r="FXS847" s="262"/>
      <c r="FXT847" s="262"/>
      <c r="FXU847" s="262"/>
      <c r="FXV847" s="262"/>
      <c r="FXW847" s="262"/>
      <c r="FXX847" s="262"/>
      <c r="FXY847" s="262"/>
      <c r="FXZ847" s="262"/>
      <c r="FYA847" s="262"/>
      <c r="FYB847" s="262"/>
      <c r="FYC847" s="262"/>
      <c r="FYD847" s="262"/>
      <c r="FYE847" s="262"/>
      <c r="FYF847" s="262"/>
      <c r="FYG847" s="262"/>
      <c r="FYH847" s="262"/>
      <c r="FYI847" s="262"/>
      <c r="FYJ847" s="262"/>
      <c r="FYK847" s="262"/>
      <c r="FYL847" s="262"/>
      <c r="FYM847" s="262"/>
      <c r="FYN847" s="262"/>
      <c r="FYO847" s="262"/>
      <c r="FYP847" s="262"/>
      <c r="FYQ847" s="262"/>
      <c r="FYR847" s="262"/>
      <c r="FYS847" s="262"/>
      <c r="FYT847" s="262"/>
      <c r="FYU847" s="262"/>
      <c r="FYV847" s="262"/>
      <c r="FYW847" s="262"/>
      <c r="FYX847" s="262"/>
      <c r="FYY847" s="262"/>
      <c r="FYZ847" s="262"/>
      <c r="FZA847" s="262"/>
      <c r="FZB847" s="262"/>
      <c r="FZC847" s="262"/>
      <c r="FZD847" s="262"/>
      <c r="FZE847" s="262"/>
      <c r="FZF847" s="262"/>
      <c r="FZG847" s="262"/>
      <c r="FZH847" s="262"/>
      <c r="FZI847" s="262"/>
      <c r="FZJ847" s="262"/>
      <c r="FZK847" s="262"/>
      <c r="FZL847" s="262"/>
      <c r="FZM847" s="262"/>
      <c r="FZN847" s="262"/>
      <c r="FZO847" s="262"/>
      <c r="FZP847" s="262"/>
      <c r="FZQ847" s="262"/>
      <c r="FZR847" s="262"/>
      <c r="FZS847" s="262"/>
      <c r="FZT847" s="262"/>
      <c r="FZU847" s="262"/>
      <c r="FZV847" s="262"/>
      <c r="FZW847" s="262"/>
      <c r="FZX847" s="262"/>
      <c r="FZY847" s="262"/>
      <c r="FZZ847" s="262"/>
      <c r="GAA847" s="262"/>
      <c r="GAB847" s="262"/>
      <c r="GAC847" s="262"/>
      <c r="GAD847" s="262"/>
      <c r="GAE847" s="262"/>
      <c r="GAF847" s="262"/>
      <c r="GAG847" s="262"/>
      <c r="GAH847" s="262"/>
      <c r="GAI847" s="262"/>
      <c r="GAJ847" s="262"/>
      <c r="GAK847" s="262"/>
      <c r="GAL847" s="262"/>
      <c r="GAM847" s="262"/>
      <c r="GAN847" s="262"/>
      <c r="GAO847" s="262"/>
      <c r="GAP847" s="262"/>
      <c r="GAQ847" s="262"/>
      <c r="GAR847" s="262"/>
      <c r="GAS847" s="262"/>
      <c r="GAT847" s="262"/>
      <c r="GAU847" s="262"/>
      <c r="GAV847" s="262"/>
      <c r="GAW847" s="262"/>
      <c r="GAX847" s="262"/>
      <c r="GAY847" s="262"/>
      <c r="GAZ847" s="262"/>
      <c r="GBA847" s="262"/>
      <c r="GBB847" s="262"/>
      <c r="GBC847" s="262"/>
      <c r="GBD847" s="262"/>
      <c r="GBE847" s="262"/>
      <c r="GBF847" s="262"/>
      <c r="GBG847" s="262"/>
      <c r="GBH847" s="262"/>
      <c r="GBI847" s="262"/>
      <c r="GBJ847" s="262"/>
      <c r="GBK847" s="262"/>
      <c r="GBL847" s="262"/>
      <c r="GBM847" s="262"/>
      <c r="GBN847" s="262"/>
      <c r="GBO847" s="262"/>
      <c r="GBP847" s="262"/>
      <c r="GBQ847" s="262"/>
      <c r="GBR847" s="262"/>
      <c r="GBS847" s="262"/>
      <c r="GBT847" s="262"/>
      <c r="GBU847" s="262"/>
      <c r="GBV847" s="262"/>
      <c r="GBW847" s="262"/>
      <c r="GBX847" s="262"/>
      <c r="GBY847" s="262"/>
      <c r="GBZ847" s="262"/>
      <c r="GCA847" s="262"/>
      <c r="GCB847" s="262"/>
      <c r="GCC847" s="262"/>
      <c r="GCD847" s="262"/>
      <c r="GCE847" s="262"/>
      <c r="GCF847" s="262"/>
      <c r="GCG847" s="262"/>
      <c r="GCH847" s="262"/>
      <c r="GCI847" s="262"/>
      <c r="GCJ847" s="262"/>
      <c r="GCK847" s="262"/>
      <c r="GCL847" s="262"/>
      <c r="GCM847" s="262"/>
      <c r="GCN847" s="262"/>
      <c r="GCO847" s="262"/>
      <c r="GCP847" s="262"/>
      <c r="GCQ847" s="262"/>
      <c r="GCR847" s="262"/>
      <c r="GCS847" s="262"/>
      <c r="GCT847" s="262"/>
      <c r="GCU847" s="262"/>
      <c r="GCV847" s="262"/>
      <c r="GCW847" s="262"/>
      <c r="GCX847" s="262"/>
      <c r="GCY847" s="262"/>
      <c r="GCZ847" s="262"/>
      <c r="GDA847" s="262"/>
      <c r="GDB847" s="262"/>
      <c r="GDC847" s="262"/>
      <c r="GDD847" s="262"/>
      <c r="GDE847" s="262"/>
      <c r="GDF847" s="262"/>
      <c r="GDG847" s="262"/>
      <c r="GDH847" s="262"/>
      <c r="GDI847" s="262"/>
      <c r="GDJ847" s="262"/>
      <c r="GDK847" s="262"/>
      <c r="GDL847" s="262"/>
      <c r="GDM847" s="262"/>
      <c r="GDN847" s="262"/>
      <c r="GDO847" s="262"/>
      <c r="GDP847" s="262"/>
      <c r="GDQ847" s="262"/>
      <c r="GDR847" s="262"/>
      <c r="GDS847" s="262"/>
      <c r="GDT847" s="262"/>
      <c r="GDU847" s="262"/>
      <c r="GDV847" s="262"/>
      <c r="GDW847" s="262"/>
      <c r="GDX847" s="262"/>
      <c r="GDY847" s="262"/>
      <c r="GDZ847" s="262"/>
      <c r="GEA847" s="262"/>
      <c r="GEB847" s="262"/>
      <c r="GEC847" s="262"/>
      <c r="GED847" s="262"/>
      <c r="GEE847" s="262"/>
      <c r="GEF847" s="262"/>
      <c r="GEG847" s="262"/>
      <c r="GEH847" s="262"/>
      <c r="GEI847" s="262"/>
      <c r="GEJ847" s="262"/>
      <c r="GEK847" s="262"/>
      <c r="GEL847" s="262"/>
      <c r="GEM847" s="262"/>
      <c r="GEN847" s="262"/>
      <c r="GEO847" s="262"/>
      <c r="GEP847" s="262"/>
      <c r="GEQ847" s="262"/>
      <c r="GER847" s="262"/>
      <c r="GES847" s="262"/>
      <c r="GET847" s="262"/>
      <c r="GEU847" s="262"/>
      <c r="GEV847" s="262"/>
      <c r="GEW847" s="262"/>
      <c r="GEX847" s="262"/>
      <c r="GEY847" s="262"/>
      <c r="GEZ847" s="262"/>
      <c r="GFA847" s="262"/>
      <c r="GFB847" s="262"/>
      <c r="GFC847" s="262"/>
      <c r="GFD847" s="262"/>
      <c r="GFE847" s="262"/>
      <c r="GFF847" s="262"/>
      <c r="GFG847" s="262"/>
      <c r="GFH847" s="262"/>
      <c r="GFI847" s="262"/>
      <c r="GFJ847" s="262"/>
      <c r="GFK847" s="262"/>
      <c r="GFL847" s="262"/>
      <c r="GFM847" s="262"/>
      <c r="GFN847" s="262"/>
      <c r="GFO847" s="262"/>
      <c r="GFP847" s="262"/>
      <c r="GFQ847" s="262"/>
      <c r="GFR847" s="262"/>
      <c r="GFS847" s="262"/>
      <c r="GFT847" s="262"/>
      <c r="GFU847" s="262"/>
      <c r="GFV847" s="262"/>
      <c r="GFW847" s="262"/>
      <c r="GFX847" s="262"/>
      <c r="GFY847" s="262"/>
      <c r="GFZ847" s="262"/>
      <c r="GGA847" s="262"/>
      <c r="GGB847" s="262"/>
      <c r="GGC847" s="262"/>
      <c r="GGD847" s="262"/>
      <c r="GGE847" s="262"/>
      <c r="GGF847" s="262"/>
      <c r="GGG847" s="262"/>
      <c r="GGH847" s="262"/>
      <c r="GGI847" s="262"/>
      <c r="GGJ847" s="262"/>
      <c r="GGK847" s="262"/>
      <c r="GGL847" s="262"/>
      <c r="GGM847" s="262"/>
      <c r="GGN847" s="262"/>
      <c r="GGO847" s="262"/>
      <c r="GGP847" s="262"/>
      <c r="GGQ847" s="262"/>
      <c r="GGR847" s="262"/>
      <c r="GGS847" s="262"/>
      <c r="GGT847" s="262"/>
      <c r="GGU847" s="262"/>
      <c r="GGV847" s="262"/>
      <c r="GGW847" s="262"/>
      <c r="GGX847" s="262"/>
      <c r="GGY847" s="262"/>
      <c r="GGZ847" s="262"/>
      <c r="GHA847" s="262"/>
      <c r="GHB847" s="262"/>
      <c r="GHC847" s="262"/>
      <c r="GHD847" s="262"/>
      <c r="GHE847" s="262"/>
      <c r="GHF847" s="262"/>
      <c r="GHG847" s="262"/>
      <c r="GHH847" s="262"/>
      <c r="GHI847" s="262"/>
      <c r="GHJ847" s="262"/>
      <c r="GHK847" s="262"/>
      <c r="GHL847" s="262"/>
      <c r="GHM847" s="262"/>
      <c r="GHN847" s="262"/>
      <c r="GHO847" s="262"/>
      <c r="GHP847" s="262"/>
      <c r="GHQ847" s="262"/>
      <c r="GHR847" s="262"/>
      <c r="GHS847" s="262"/>
      <c r="GHT847" s="262"/>
      <c r="GHU847" s="262"/>
      <c r="GHV847" s="262"/>
      <c r="GHW847" s="262"/>
      <c r="GHX847" s="262"/>
      <c r="GHY847" s="262"/>
      <c r="GHZ847" s="262"/>
      <c r="GIA847" s="262"/>
      <c r="GIB847" s="262"/>
      <c r="GIC847" s="262"/>
      <c r="GID847" s="262"/>
      <c r="GIE847" s="262"/>
      <c r="GIF847" s="262"/>
      <c r="GIG847" s="262"/>
      <c r="GIH847" s="262"/>
      <c r="GII847" s="262"/>
      <c r="GIJ847" s="262"/>
      <c r="GIK847" s="262"/>
      <c r="GIL847" s="262"/>
      <c r="GIM847" s="262"/>
      <c r="GIN847" s="262"/>
      <c r="GIO847" s="262"/>
      <c r="GIP847" s="262"/>
      <c r="GIQ847" s="262"/>
      <c r="GIR847" s="262"/>
      <c r="GIS847" s="262"/>
      <c r="GIT847" s="262"/>
      <c r="GIU847" s="262"/>
      <c r="GIV847" s="262"/>
      <c r="GIW847" s="262"/>
      <c r="GIX847" s="262"/>
      <c r="GIY847" s="262"/>
      <c r="GIZ847" s="262"/>
      <c r="GJA847" s="262"/>
      <c r="GJB847" s="262"/>
      <c r="GJC847" s="262"/>
      <c r="GJD847" s="262"/>
      <c r="GJE847" s="262"/>
      <c r="GJF847" s="262"/>
      <c r="GJG847" s="262"/>
      <c r="GJH847" s="262"/>
      <c r="GJI847" s="262"/>
      <c r="GJJ847" s="262"/>
      <c r="GJK847" s="262"/>
      <c r="GJL847" s="262"/>
      <c r="GJM847" s="262"/>
      <c r="GJN847" s="262"/>
      <c r="GJO847" s="262"/>
      <c r="GJP847" s="262"/>
      <c r="GJQ847" s="262"/>
      <c r="GJR847" s="262"/>
      <c r="GJS847" s="262"/>
      <c r="GJT847" s="262"/>
      <c r="GJU847" s="262"/>
      <c r="GJV847" s="262"/>
      <c r="GJW847" s="262"/>
      <c r="GJX847" s="262"/>
      <c r="GJY847" s="262"/>
      <c r="GJZ847" s="262"/>
      <c r="GKA847" s="262"/>
      <c r="GKB847" s="262"/>
      <c r="GKC847" s="262"/>
      <c r="GKD847" s="262"/>
      <c r="GKE847" s="262"/>
      <c r="GKF847" s="262"/>
      <c r="GKG847" s="262"/>
      <c r="GKH847" s="262"/>
      <c r="GKI847" s="262"/>
      <c r="GKJ847" s="262"/>
      <c r="GKK847" s="262"/>
      <c r="GKL847" s="262"/>
      <c r="GKM847" s="262"/>
      <c r="GKN847" s="262"/>
      <c r="GKO847" s="262"/>
      <c r="GKP847" s="262"/>
      <c r="GKQ847" s="262"/>
      <c r="GKR847" s="262"/>
      <c r="GKS847" s="262"/>
      <c r="GKT847" s="262"/>
      <c r="GKU847" s="262"/>
      <c r="GKV847" s="262"/>
      <c r="GKW847" s="262"/>
      <c r="GKX847" s="262"/>
      <c r="GKY847" s="262"/>
      <c r="GKZ847" s="262"/>
      <c r="GLA847" s="262"/>
      <c r="GLB847" s="262"/>
      <c r="GLC847" s="262"/>
      <c r="GLD847" s="262"/>
      <c r="GLE847" s="262"/>
      <c r="GLF847" s="262"/>
      <c r="GLG847" s="262"/>
      <c r="GLH847" s="262"/>
      <c r="GLI847" s="262"/>
      <c r="GLJ847" s="262"/>
      <c r="GLK847" s="262"/>
      <c r="GLL847" s="262"/>
      <c r="GLM847" s="262"/>
      <c r="GLN847" s="262"/>
      <c r="GLO847" s="262"/>
      <c r="GLP847" s="262"/>
      <c r="GLQ847" s="262"/>
      <c r="GLR847" s="262"/>
      <c r="GLS847" s="262"/>
      <c r="GLT847" s="262"/>
      <c r="GLU847" s="262"/>
      <c r="GLV847" s="262"/>
      <c r="GLW847" s="262"/>
      <c r="GLX847" s="262"/>
      <c r="GLY847" s="262"/>
      <c r="GLZ847" s="262"/>
      <c r="GMA847" s="262"/>
      <c r="GMB847" s="262"/>
      <c r="GMC847" s="262"/>
      <c r="GMD847" s="262"/>
      <c r="GME847" s="262"/>
      <c r="GMF847" s="262"/>
      <c r="GMG847" s="262"/>
      <c r="GMH847" s="262"/>
      <c r="GMI847" s="262"/>
      <c r="GMJ847" s="262"/>
      <c r="GMK847" s="262"/>
      <c r="GML847" s="262"/>
      <c r="GMM847" s="262"/>
      <c r="GMN847" s="262"/>
      <c r="GMO847" s="262"/>
      <c r="GMP847" s="262"/>
      <c r="GMQ847" s="262"/>
      <c r="GMR847" s="262"/>
      <c r="GMS847" s="262"/>
      <c r="GMT847" s="262"/>
      <c r="GMU847" s="262"/>
      <c r="GMV847" s="262"/>
      <c r="GMW847" s="262"/>
      <c r="GMX847" s="262"/>
      <c r="GMY847" s="262"/>
      <c r="GMZ847" s="262"/>
      <c r="GNA847" s="262"/>
      <c r="GNB847" s="262"/>
      <c r="GNC847" s="262"/>
      <c r="GND847" s="262"/>
      <c r="GNE847" s="262"/>
      <c r="GNF847" s="262"/>
      <c r="GNG847" s="262"/>
      <c r="GNH847" s="262"/>
      <c r="GNI847" s="262"/>
      <c r="GNJ847" s="262"/>
      <c r="GNK847" s="262"/>
      <c r="GNL847" s="262"/>
      <c r="GNM847" s="262"/>
      <c r="GNN847" s="262"/>
      <c r="GNO847" s="262"/>
      <c r="GNP847" s="262"/>
      <c r="GNQ847" s="262"/>
      <c r="GNR847" s="262"/>
      <c r="GNS847" s="262"/>
      <c r="GNT847" s="262"/>
      <c r="GNU847" s="262"/>
      <c r="GNV847" s="262"/>
      <c r="GNW847" s="262"/>
      <c r="GNX847" s="262"/>
      <c r="GNY847" s="262"/>
      <c r="GNZ847" s="262"/>
      <c r="GOA847" s="262"/>
      <c r="GOB847" s="262"/>
      <c r="GOC847" s="262"/>
      <c r="GOD847" s="262"/>
      <c r="GOE847" s="262"/>
      <c r="GOF847" s="262"/>
      <c r="GOG847" s="262"/>
      <c r="GOH847" s="262"/>
      <c r="GOI847" s="262"/>
      <c r="GOJ847" s="262"/>
      <c r="GOK847" s="262"/>
      <c r="GOL847" s="262"/>
      <c r="GOM847" s="262"/>
      <c r="GON847" s="262"/>
      <c r="GOO847" s="262"/>
      <c r="GOP847" s="262"/>
      <c r="GOQ847" s="262"/>
      <c r="GOR847" s="262"/>
      <c r="GOS847" s="262"/>
      <c r="GOT847" s="262"/>
      <c r="GOU847" s="262"/>
      <c r="GOV847" s="262"/>
      <c r="GOW847" s="262"/>
      <c r="GOX847" s="262"/>
      <c r="GOY847" s="262"/>
      <c r="GOZ847" s="262"/>
      <c r="GPA847" s="262"/>
      <c r="GPB847" s="262"/>
      <c r="GPC847" s="262"/>
      <c r="GPD847" s="262"/>
      <c r="GPE847" s="262"/>
      <c r="GPF847" s="262"/>
      <c r="GPG847" s="262"/>
      <c r="GPH847" s="262"/>
      <c r="GPI847" s="262"/>
      <c r="GPJ847" s="262"/>
      <c r="GPK847" s="262"/>
      <c r="GPL847" s="262"/>
      <c r="GPM847" s="262"/>
      <c r="GPN847" s="262"/>
      <c r="GPO847" s="262"/>
      <c r="GPP847" s="262"/>
      <c r="GPQ847" s="262"/>
      <c r="GPR847" s="262"/>
      <c r="GPS847" s="262"/>
      <c r="GPT847" s="262"/>
      <c r="GPU847" s="262"/>
      <c r="GPV847" s="262"/>
      <c r="GPW847" s="262"/>
      <c r="GPX847" s="262"/>
      <c r="GPY847" s="262"/>
      <c r="GPZ847" s="262"/>
      <c r="GQA847" s="262"/>
      <c r="GQB847" s="262"/>
      <c r="GQC847" s="262"/>
      <c r="GQD847" s="262"/>
      <c r="GQE847" s="262"/>
      <c r="GQF847" s="262"/>
      <c r="GQG847" s="262"/>
      <c r="GQH847" s="262"/>
      <c r="GQI847" s="262"/>
      <c r="GQJ847" s="262"/>
      <c r="GQK847" s="262"/>
      <c r="GQL847" s="262"/>
      <c r="GQM847" s="262"/>
      <c r="GQN847" s="262"/>
      <c r="GQO847" s="262"/>
      <c r="GQP847" s="262"/>
      <c r="GQQ847" s="262"/>
      <c r="GQR847" s="262"/>
      <c r="GQS847" s="262"/>
      <c r="GQT847" s="262"/>
      <c r="GQU847" s="262"/>
      <c r="GQV847" s="262"/>
      <c r="GQW847" s="262"/>
      <c r="GQX847" s="262"/>
      <c r="GQY847" s="262"/>
      <c r="GQZ847" s="262"/>
      <c r="GRA847" s="262"/>
      <c r="GRB847" s="262"/>
      <c r="GRC847" s="262"/>
      <c r="GRD847" s="262"/>
      <c r="GRE847" s="262"/>
      <c r="GRF847" s="262"/>
      <c r="GRG847" s="262"/>
      <c r="GRH847" s="262"/>
      <c r="GRI847" s="262"/>
      <c r="GRJ847" s="262"/>
      <c r="GRK847" s="262"/>
      <c r="GRL847" s="262"/>
      <c r="GRM847" s="262"/>
      <c r="GRN847" s="262"/>
      <c r="GRO847" s="262"/>
      <c r="GRP847" s="262"/>
      <c r="GRQ847" s="262"/>
      <c r="GRR847" s="262"/>
      <c r="GRS847" s="262"/>
      <c r="GRT847" s="262"/>
      <c r="GRU847" s="262"/>
      <c r="GRV847" s="262"/>
      <c r="GRW847" s="262"/>
      <c r="GRX847" s="262"/>
      <c r="GRY847" s="262"/>
      <c r="GRZ847" s="262"/>
      <c r="GSA847" s="262"/>
      <c r="GSB847" s="262"/>
      <c r="GSC847" s="262"/>
      <c r="GSD847" s="262"/>
      <c r="GSE847" s="262"/>
      <c r="GSF847" s="262"/>
      <c r="GSG847" s="262"/>
      <c r="GSH847" s="262"/>
      <c r="GSI847" s="262"/>
      <c r="GSJ847" s="262"/>
      <c r="GSK847" s="262"/>
      <c r="GSL847" s="262"/>
      <c r="GSM847" s="262"/>
      <c r="GSN847" s="262"/>
      <c r="GSO847" s="262"/>
      <c r="GSP847" s="262"/>
      <c r="GSQ847" s="262"/>
      <c r="GSR847" s="262"/>
      <c r="GSS847" s="262"/>
      <c r="GST847" s="262"/>
      <c r="GSU847" s="262"/>
      <c r="GSV847" s="262"/>
      <c r="GSW847" s="262"/>
      <c r="GSX847" s="262"/>
      <c r="GSY847" s="262"/>
      <c r="GSZ847" s="262"/>
      <c r="GTA847" s="262"/>
      <c r="GTB847" s="262"/>
      <c r="GTC847" s="262"/>
      <c r="GTD847" s="262"/>
      <c r="GTE847" s="262"/>
      <c r="GTF847" s="262"/>
      <c r="GTG847" s="262"/>
      <c r="GTH847" s="262"/>
      <c r="GTI847" s="262"/>
      <c r="GTJ847" s="262"/>
      <c r="GTK847" s="262"/>
      <c r="GTL847" s="262"/>
      <c r="GTM847" s="262"/>
      <c r="GTN847" s="262"/>
      <c r="GTO847" s="262"/>
      <c r="GTP847" s="262"/>
      <c r="GTQ847" s="262"/>
      <c r="GTR847" s="262"/>
      <c r="GTS847" s="262"/>
      <c r="GTT847" s="262"/>
      <c r="GTU847" s="262"/>
      <c r="GTV847" s="262"/>
      <c r="GTW847" s="262"/>
      <c r="GTX847" s="262"/>
      <c r="GTY847" s="262"/>
      <c r="GTZ847" s="262"/>
      <c r="GUA847" s="262"/>
      <c r="GUB847" s="262"/>
      <c r="GUC847" s="262"/>
      <c r="GUD847" s="262"/>
      <c r="GUE847" s="262"/>
      <c r="GUF847" s="262"/>
      <c r="GUG847" s="262"/>
      <c r="GUH847" s="262"/>
      <c r="GUI847" s="262"/>
      <c r="GUJ847" s="262"/>
      <c r="GUK847" s="262"/>
      <c r="GUL847" s="262"/>
      <c r="GUM847" s="262"/>
      <c r="GUN847" s="262"/>
      <c r="GUO847" s="262"/>
      <c r="GUP847" s="262"/>
      <c r="GUQ847" s="262"/>
      <c r="GUR847" s="262"/>
      <c r="GUS847" s="262"/>
      <c r="GUT847" s="262"/>
      <c r="GUU847" s="262"/>
      <c r="GUV847" s="262"/>
      <c r="GUW847" s="262"/>
      <c r="GUX847" s="262"/>
      <c r="GUY847" s="262"/>
      <c r="GUZ847" s="262"/>
      <c r="GVA847" s="262"/>
      <c r="GVB847" s="262"/>
      <c r="GVC847" s="262"/>
      <c r="GVD847" s="262"/>
      <c r="GVE847" s="262"/>
      <c r="GVF847" s="262"/>
      <c r="GVG847" s="262"/>
      <c r="GVH847" s="262"/>
      <c r="GVI847" s="262"/>
      <c r="GVJ847" s="262"/>
      <c r="GVK847" s="262"/>
      <c r="GVL847" s="262"/>
      <c r="GVM847" s="262"/>
      <c r="GVN847" s="262"/>
      <c r="GVO847" s="262"/>
      <c r="GVP847" s="262"/>
      <c r="GVQ847" s="262"/>
      <c r="GVR847" s="262"/>
      <c r="GVS847" s="262"/>
      <c r="GVT847" s="262"/>
      <c r="GVU847" s="262"/>
      <c r="GVV847" s="262"/>
      <c r="GVW847" s="262"/>
      <c r="GVX847" s="262"/>
      <c r="GVY847" s="262"/>
      <c r="GVZ847" s="262"/>
      <c r="GWA847" s="262"/>
      <c r="GWB847" s="262"/>
      <c r="GWC847" s="262"/>
      <c r="GWD847" s="262"/>
      <c r="GWE847" s="262"/>
      <c r="GWF847" s="262"/>
      <c r="GWG847" s="262"/>
      <c r="GWH847" s="262"/>
      <c r="GWI847" s="262"/>
      <c r="GWJ847" s="262"/>
      <c r="GWK847" s="262"/>
      <c r="GWL847" s="262"/>
      <c r="GWM847" s="262"/>
      <c r="GWN847" s="262"/>
      <c r="GWO847" s="262"/>
      <c r="GWP847" s="262"/>
      <c r="GWQ847" s="262"/>
      <c r="GWR847" s="262"/>
      <c r="GWS847" s="262"/>
      <c r="GWT847" s="262"/>
      <c r="GWU847" s="262"/>
      <c r="GWV847" s="262"/>
      <c r="GWW847" s="262"/>
      <c r="GWX847" s="262"/>
      <c r="GWY847" s="262"/>
      <c r="GWZ847" s="262"/>
      <c r="GXA847" s="262"/>
      <c r="GXB847" s="262"/>
      <c r="GXC847" s="262"/>
      <c r="GXD847" s="262"/>
      <c r="GXE847" s="262"/>
      <c r="GXF847" s="262"/>
      <c r="GXG847" s="262"/>
      <c r="GXH847" s="262"/>
      <c r="GXI847" s="262"/>
      <c r="GXJ847" s="262"/>
      <c r="GXK847" s="262"/>
      <c r="GXL847" s="262"/>
      <c r="GXM847" s="262"/>
      <c r="GXN847" s="262"/>
      <c r="GXO847" s="262"/>
      <c r="GXP847" s="262"/>
      <c r="GXQ847" s="262"/>
      <c r="GXR847" s="262"/>
      <c r="GXS847" s="262"/>
      <c r="GXT847" s="262"/>
      <c r="GXU847" s="262"/>
      <c r="GXV847" s="262"/>
      <c r="GXW847" s="262"/>
      <c r="GXX847" s="262"/>
      <c r="GXY847" s="262"/>
      <c r="GXZ847" s="262"/>
      <c r="GYA847" s="262"/>
      <c r="GYB847" s="262"/>
      <c r="GYC847" s="262"/>
      <c r="GYD847" s="262"/>
      <c r="GYE847" s="262"/>
      <c r="GYF847" s="262"/>
      <c r="GYG847" s="262"/>
      <c r="GYH847" s="262"/>
      <c r="GYI847" s="262"/>
      <c r="GYJ847" s="262"/>
      <c r="GYK847" s="262"/>
      <c r="GYL847" s="262"/>
      <c r="GYM847" s="262"/>
      <c r="GYN847" s="262"/>
      <c r="GYO847" s="262"/>
      <c r="GYP847" s="262"/>
      <c r="GYQ847" s="262"/>
      <c r="GYR847" s="262"/>
      <c r="GYS847" s="262"/>
      <c r="GYT847" s="262"/>
      <c r="GYU847" s="262"/>
      <c r="GYV847" s="262"/>
      <c r="GYW847" s="262"/>
      <c r="GYX847" s="262"/>
      <c r="GYY847" s="262"/>
      <c r="GYZ847" s="262"/>
      <c r="GZA847" s="262"/>
      <c r="GZB847" s="262"/>
      <c r="GZC847" s="262"/>
      <c r="GZD847" s="262"/>
      <c r="GZE847" s="262"/>
      <c r="GZF847" s="262"/>
      <c r="GZG847" s="262"/>
      <c r="GZH847" s="262"/>
      <c r="GZI847" s="262"/>
      <c r="GZJ847" s="262"/>
      <c r="GZK847" s="262"/>
      <c r="GZL847" s="262"/>
      <c r="GZM847" s="262"/>
      <c r="GZN847" s="262"/>
      <c r="GZO847" s="262"/>
      <c r="GZP847" s="262"/>
      <c r="GZQ847" s="262"/>
      <c r="GZR847" s="262"/>
      <c r="GZS847" s="262"/>
      <c r="GZT847" s="262"/>
      <c r="GZU847" s="262"/>
      <c r="GZV847" s="262"/>
      <c r="GZW847" s="262"/>
      <c r="GZX847" s="262"/>
      <c r="GZY847" s="262"/>
      <c r="GZZ847" s="262"/>
      <c r="HAA847" s="262"/>
      <c r="HAB847" s="262"/>
      <c r="HAC847" s="262"/>
      <c r="HAD847" s="262"/>
      <c r="HAE847" s="262"/>
      <c r="HAF847" s="262"/>
      <c r="HAG847" s="262"/>
      <c r="HAH847" s="262"/>
      <c r="HAI847" s="262"/>
      <c r="HAJ847" s="262"/>
      <c r="HAK847" s="262"/>
      <c r="HAL847" s="262"/>
      <c r="HAM847" s="262"/>
      <c r="HAN847" s="262"/>
      <c r="HAO847" s="262"/>
      <c r="HAP847" s="262"/>
      <c r="HAQ847" s="262"/>
      <c r="HAR847" s="262"/>
      <c r="HAS847" s="262"/>
      <c r="HAT847" s="262"/>
      <c r="HAU847" s="262"/>
      <c r="HAV847" s="262"/>
      <c r="HAW847" s="262"/>
      <c r="HAX847" s="262"/>
      <c r="HAY847" s="262"/>
      <c r="HAZ847" s="262"/>
      <c r="HBA847" s="262"/>
      <c r="HBB847" s="262"/>
      <c r="HBC847" s="262"/>
      <c r="HBD847" s="262"/>
      <c r="HBE847" s="262"/>
      <c r="HBF847" s="262"/>
      <c r="HBG847" s="262"/>
      <c r="HBH847" s="262"/>
      <c r="HBI847" s="262"/>
      <c r="HBJ847" s="262"/>
      <c r="HBK847" s="262"/>
      <c r="HBL847" s="262"/>
      <c r="HBM847" s="262"/>
      <c r="HBN847" s="262"/>
      <c r="HBO847" s="262"/>
      <c r="HBP847" s="262"/>
      <c r="HBQ847" s="262"/>
      <c r="HBR847" s="262"/>
      <c r="HBS847" s="262"/>
      <c r="HBT847" s="262"/>
      <c r="HBU847" s="262"/>
      <c r="HBV847" s="262"/>
      <c r="HBW847" s="262"/>
      <c r="HBX847" s="262"/>
      <c r="HBY847" s="262"/>
      <c r="HBZ847" s="262"/>
      <c r="HCA847" s="262"/>
      <c r="HCB847" s="262"/>
      <c r="HCC847" s="262"/>
      <c r="HCD847" s="262"/>
      <c r="HCE847" s="262"/>
      <c r="HCF847" s="262"/>
      <c r="HCG847" s="262"/>
      <c r="HCH847" s="262"/>
      <c r="HCI847" s="262"/>
      <c r="HCJ847" s="262"/>
      <c r="HCK847" s="262"/>
      <c r="HCL847" s="262"/>
      <c r="HCM847" s="262"/>
      <c r="HCN847" s="262"/>
      <c r="HCO847" s="262"/>
      <c r="HCP847" s="262"/>
      <c r="HCQ847" s="262"/>
      <c r="HCR847" s="262"/>
      <c r="HCS847" s="262"/>
      <c r="HCT847" s="262"/>
      <c r="HCU847" s="262"/>
      <c r="HCV847" s="262"/>
      <c r="HCW847" s="262"/>
      <c r="HCX847" s="262"/>
      <c r="HCY847" s="262"/>
      <c r="HCZ847" s="262"/>
      <c r="HDA847" s="262"/>
      <c r="HDB847" s="262"/>
      <c r="HDC847" s="262"/>
      <c r="HDD847" s="262"/>
      <c r="HDE847" s="262"/>
      <c r="HDF847" s="262"/>
      <c r="HDG847" s="262"/>
      <c r="HDH847" s="262"/>
      <c r="HDI847" s="262"/>
      <c r="HDJ847" s="262"/>
      <c r="HDK847" s="262"/>
      <c r="HDL847" s="262"/>
      <c r="HDM847" s="262"/>
      <c r="HDN847" s="262"/>
      <c r="HDO847" s="262"/>
      <c r="HDP847" s="262"/>
      <c r="HDQ847" s="262"/>
      <c r="HDR847" s="262"/>
      <c r="HDS847" s="262"/>
      <c r="HDT847" s="262"/>
      <c r="HDU847" s="262"/>
      <c r="HDV847" s="262"/>
      <c r="HDW847" s="262"/>
      <c r="HDX847" s="262"/>
      <c r="HDY847" s="262"/>
      <c r="HDZ847" s="262"/>
      <c r="HEA847" s="262"/>
      <c r="HEB847" s="262"/>
      <c r="HEC847" s="262"/>
      <c r="HED847" s="262"/>
      <c r="HEE847" s="262"/>
      <c r="HEF847" s="262"/>
      <c r="HEG847" s="262"/>
      <c r="HEH847" s="262"/>
      <c r="HEI847" s="262"/>
      <c r="HEJ847" s="262"/>
      <c r="HEK847" s="262"/>
      <c r="HEL847" s="262"/>
      <c r="HEM847" s="262"/>
      <c r="HEN847" s="262"/>
      <c r="HEO847" s="262"/>
      <c r="HEP847" s="262"/>
      <c r="HEQ847" s="262"/>
      <c r="HER847" s="262"/>
      <c r="HES847" s="262"/>
      <c r="HET847" s="262"/>
      <c r="HEU847" s="262"/>
      <c r="HEV847" s="262"/>
      <c r="HEW847" s="262"/>
      <c r="HEX847" s="262"/>
      <c r="HEY847" s="262"/>
      <c r="HEZ847" s="262"/>
      <c r="HFA847" s="262"/>
      <c r="HFB847" s="262"/>
      <c r="HFC847" s="262"/>
      <c r="HFD847" s="262"/>
      <c r="HFE847" s="262"/>
      <c r="HFF847" s="262"/>
      <c r="HFG847" s="262"/>
      <c r="HFH847" s="262"/>
      <c r="HFI847" s="262"/>
      <c r="HFJ847" s="262"/>
      <c r="HFK847" s="262"/>
      <c r="HFL847" s="262"/>
      <c r="HFM847" s="262"/>
      <c r="HFN847" s="262"/>
      <c r="HFO847" s="262"/>
      <c r="HFP847" s="262"/>
      <c r="HFQ847" s="262"/>
      <c r="HFR847" s="262"/>
      <c r="HFS847" s="262"/>
      <c r="HFT847" s="262"/>
      <c r="HFU847" s="262"/>
      <c r="HFV847" s="262"/>
      <c r="HFW847" s="262"/>
      <c r="HFX847" s="262"/>
      <c r="HFY847" s="262"/>
      <c r="HFZ847" s="262"/>
      <c r="HGA847" s="262"/>
      <c r="HGB847" s="262"/>
      <c r="HGC847" s="262"/>
      <c r="HGD847" s="262"/>
      <c r="HGE847" s="262"/>
      <c r="HGF847" s="262"/>
      <c r="HGG847" s="262"/>
      <c r="HGH847" s="262"/>
      <c r="HGI847" s="262"/>
      <c r="HGJ847" s="262"/>
      <c r="HGK847" s="262"/>
      <c r="HGL847" s="262"/>
      <c r="HGM847" s="262"/>
      <c r="HGN847" s="262"/>
      <c r="HGO847" s="262"/>
      <c r="HGP847" s="262"/>
      <c r="HGQ847" s="262"/>
      <c r="HGR847" s="262"/>
      <c r="HGS847" s="262"/>
      <c r="HGT847" s="262"/>
      <c r="HGU847" s="262"/>
      <c r="HGV847" s="262"/>
      <c r="HGW847" s="262"/>
      <c r="HGX847" s="262"/>
      <c r="HGY847" s="262"/>
      <c r="HGZ847" s="262"/>
      <c r="HHA847" s="262"/>
      <c r="HHB847" s="262"/>
      <c r="HHC847" s="262"/>
      <c r="HHD847" s="262"/>
      <c r="HHE847" s="262"/>
      <c r="HHF847" s="262"/>
      <c r="HHG847" s="262"/>
      <c r="HHH847" s="262"/>
      <c r="HHI847" s="262"/>
      <c r="HHJ847" s="262"/>
      <c r="HHK847" s="262"/>
      <c r="HHL847" s="262"/>
      <c r="HHM847" s="262"/>
      <c r="HHN847" s="262"/>
      <c r="HHO847" s="262"/>
      <c r="HHP847" s="262"/>
      <c r="HHQ847" s="262"/>
      <c r="HHR847" s="262"/>
      <c r="HHS847" s="262"/>
      <c r="HHT847" s="262"/>
      <c r="HHU847" s="262"/>
      <c r="HHV847" s="262"/>
      <c r="HHW847" s="262"/>
      <c r="HHX847" s="262"/>
      <c r="HHY847" s="262"/>
      <c r="HHZ847" s="262"/>
      <c r="HIA847" s="262"/>
      <c r="HIB847" s="262"/>
      <c r="HIC847" s="262"/>
      <c r="HID847" s="262"/>
      <c r="HIE847" s="262"/>
      <c r="HIF847" s="262"/>
      <c r="HIG847" s="262"/>
      <c r="HIH847" s="262"/>
      <c r="HII847" s="262"/>
      <c r="HIJ847" s="262"/>
      <c r="HIK847" s="262"/>
      <c r="HIL847" s="262"/>
      <c r="HIM847" s="262"/>
      <c r="HIN847" s="262"/>
      <c r="HIO847" s="262"/>
      <c r="HIP847" s="262"/>
      <c r="HIQ847" s="262"/>
      <c r="HIR847" s="262"/>
      <c r="HIS847" s="262"/>
      <c r="HIT847" s="262"/>
      <c r="HIU847" s="262"/>
      <c r="HIV847" s="262"/>
      <c r="HIW847" s="262"/>
      <c r="HIX847" s="262"/>
      <c r="HIY847" s="262"/>
      <c r="HIZ847" s="262"/>
      <c r="HJA847" s="262"/>
      <c r="HJB847" s="262"/>
      <c r="HJC847" s="262"/>
      <c r="HJD847" s="262"/>
      <c r="HJE847" s="262"/>
      <c r="HJF847" s="262"/>
      <c r="HJG847" s="262"/>
      <c r="HJH847" s="262"/>
      <c r="HJI847" s="262"/>
      <c r="HJJ847" s="262"/>
      <c r="HJK847" s="262"/>
      <c r="HJL847" s="262"/>
      <c r="HJM847" s="262"/>
      <c r="HJN847" s="262"/>
      <c r="HJO847" s="262"/>
      <c r="HJP847" s="262"/>
      <c r="HJQ847" s="262"/>
      <c r="HJR847" s="262"/>
      <c r="HJS847" s="262"/>
      <c r="HJT847" s="262"/>
      <c r="HJU847" s="262"/>
      <c r="HJV847" s="262"/>
      <c r="HJW847" s="262"/>
      <c r="HJX847" s="262"/>
      <c r="HJY847" s="262"/>
      <c r="HJZ847" s="262"/>
      <c r="HKA847" s="262"/>
      <c r="HKB847" s="262"/>
      <c r="HKC847" s="262"/>
      <c r="HKD847" s="262"/>
      <c r="HKE847" s="262"/>
      <c r="HKF847" s="262"/>
      <c r="HKG847" s="262"/>
      <c r="HKH847" s="262"/>
      <c r="HKI847" s="262"/>
      <c r="HKJ847" s="262"/>
      <c r="HKK847" s="262"/>
      <c r="HKL847" s="262"/>
      <c r="HKM847" s="262"/>
      <c r="HKN847" s="262"/>
      <c r="HKO847" s="262"/>
      <c r="HKP847" s="262"/>
      <c r="HKQ847" s="262"/>
      <c r="HKR847" s="262"/>
      <c r="HKS847" s="262"/>
      <c r="HKT847" s="262"/>
      <c r="HKU847" s="262"/>
      <c r="HKV847" s="262"/>
      <c r="HKW847" s="262"/>
      <c r="HKX847" s="262"/>
      <c r="HKY847" s="262"/>
      <c r="HKZ847" s="262"/>
      <c r="HLA847" s="262"/>
      <c r="HLB847" s="262"/>
      <c r="HLC847" s="262"/>
      <c r="HLD847" s="262"/>
      <c r="HLE847" s="262"/>
      <c r="HLF847" s="262"/>
      <c r="HLG847" s="262"/>
      <c r="HLH847" s="262"/>
      <c r="HLI847" s="262"/>
      <c r="HLJ847" s="262"/>
      <c r="HLK847" s="262"/>
      <c r="HLL847" s="262"/>
      <c r="HLM847" s="262"/>
      <c r="HLN847" s="262"/>
      <c r="HLO847" s="262"/>
      <c r="HLP847" s="262"/>
      <c r="HLQ847" s="262"/>
      <c r="HLR847" s="262"/>
      <c r="HLS847" s="262"/>
      <c r="HLT847" s="262"/>
      <c r="HLU847" s="262"/>
      <c r="HLV847" s="262"/>
      <c r="HLW847" s="262"/>
      <c r="HLX847" s="262"/>
      <c r="HLY847" s="262"/>
      <c r="HLZ847" s="262"/>
      <c r="HMA847" s="262"/>
      <c r="HMB847" s="262"/>
      <c r="HMC847" s="262"/>
      <c r="HMD847" s="262"/>
      <c r="HME847" s="262"/>
      <c r="HMF847" s="262"/>
      <c r="HMG847" s="262"/>
      <c r="HMH847" s="262"/>
      <c r="HMI847" s="262"/>
      <c r="HMJ847" s="262"/>
      <c r="HMK847" s="262"/>
      <c r="HML847" s="262"/>
      <c r="HMM847" s="262"/>
      <c r="HMN847" s="262"/>
      <c r="HMO847" s="262"/>
      <c r="HMP847" s="262"/>
      <c r="HMQ847" s="262"/>
      <c r="HMR847" s="262"/>
      <c r="HMS847" s="262"/>
      <c r="HMT847" s="262"/>
      <c r="HMU847" s="262"/>
      <c r="HMV847" s="262"/>
      <c r="HMW847" s="262"/>
      <c r="HMX847" s="262"/>
      <c r="HMY847" s="262"/>
      <c r="HMZ847" s="262"/>
      <c r="HNA847" s="262"/>
      <c r="HNB847" s="262"/>
      <c r="HNC847" s="262"/>
      <c r="HND847" s="262"/>
      <c r="HNE847" s="262"/>
      <c r="HNF847" s="262"/>
      <c r="HNG847" s="262"/>
      <c r="HNH847" s="262"/>
      <c r="HNI847" s="262"/>
      <c r="HNJ847" s="262"/>
      <c r="HNK847" s="262"/>
      <c r="HNL847" s="262"/>
      <c r="HNM847" s="262"/>
      <c r="HNN847" s="262"/>
      <c r="HNO847" s="262"/>
      <c r="HNP847" s="262"/>
      <c r="HNQ847" s="262"/>
      <c r="HNR847" s="262"/>
      <c r="HNS847" s="262"/>
      <c r="HNT847" s="262"/>
      <c r="HNU847" s="262"/>
      <c r="HNV847" s="262"/>
      <c r="HNW847" s="262"/>
      <c r="HNX847" s="262"/>
      <c r="HNY847" s="262"/>
      <c r="HNZ847" s="262"/>
      <c r="HOA847" s="262"/>
      <c r="HOB847" s="262"/>
      <c r="HOC847" s="262"/>
      <c r="HOD847" s="262"/>
      <c r="HOE847" s="262"/>
      <c r="HOF847" s="262"/>
      <c r="HOG847" s="262"/>
      <c r="HOH847" s="262"/>
      <c r="HOI847" s="262"/>
      <c r="HOJ847" s="262"/>
      <c r="HOK847" s="262"/>
      <c r="HOL847" s="262"/>
      <c r="HOM847" s="262"/>
      <c r="HON847" s="262"/>
      <c r="HOO847" s="262"/>
      <c r="HOP847" s="262"/>
      <c r="HOQ847" s="262"/>
      <c r="HOR847" s="262"/>
      <c r="HOS847" s="262"/>
      <c r="HOT847" s="262"/>
      <c r="HOU847" s="262"/>
      <c r="HOV847" s="262"/>
      <c r="HOW847" s="262"/>
      <c r="HOX847" s="262"/>
      <c r="HOY847" s="262"/>
      <c r="HOZ847" s="262"/>
      <c r="HPA847" s="262"/>
      <c r="HPB847" s="262"/>
      <c r="HPC847" s="262"/>
      <c r="HPD847" s="262"/>
      <c r="HPE847" s="262"/>
      <c r="HPF847" s="262"/>
      <c r="HPG847" s="262"/>
      <c r="HPH847" s="262"/>
      <c r="HPI847" s="262"/>
      <c r="HPJ847" s="262"/>
      <c r="HPK847" s="262"/>
      <c r="HPL847" s="262"/>
      <c r="HPM847" s="262"/>
      <c r="HPN847" s="262"/>
      <c r="HPO847" s="262"/>
      <c r="HPP847" s="262"/>
      <c r="HPQ847" s="262"/>
      <c r="HPR847" s="262"/>
      <c r="HPS847" s="262"/>
      <c r="HPT847" s="262"/>
      <c r="HPU847" s="262"/>
      <c r="HPV847" s="262"/>
      <c r="HPW847" s="262"/>
      <c r="HPX847" s="262"/>
      <c r="HPY847" s="262"/>
      <c r="HPZ847" s="262"/>
      <c r="HQA847" s="262"/>
      <c r="HQB847" s="262"/>
      <c r="HQC847" s="262"/>
      <c r="HQD847" s="262"/>
      <c r="HQE847" s="262"/>
      <c r="HQF847" s="262"/>
      <c r="HQG847" s="262"/>
      <c r="HQH847" s="262"/>
      <c r="HQI847" s="262"/>
      <c r="HQJ847" s="262"/>
      <c r="HQK847" s="262"/>
      <c r="HQL847" s="262"/>
      <c r="HQM847" s="262"/>
      <c r="HQN847" s="262"/>
      <c r="HQO847" s="262"/>
      <c r="HQP847" s="262"/>
      <c r="HQQ847" s="262"/>
      <c r="HQR847" s="262"/>
      <c r="HQS847" s="262"/>
      <c r="HQT847" s="262"/>
      <c r="HQU847" s="262"/>
      <c r="HQV847" s="262"/>
      <c r="HQW847" s="262"/>
      <c r="HQX847" s="262"/>
      <c r="HQY847" s="262"/>
      <c r="HQZ847" s="262"/>
      <c r="HRA847" s="262"/>
      <c r="HRB847" s="262"/>
      <c r="HRC847" s="262"/>
      <c r="HRD847" s="262"/>
      <c r="HRE847" s="262"/>
      <c r="HRF847" s="262"/>
      <c r="HRG847" s="262"/>
      <c r="HRH847" s="262"/>
      <c r="HRI847" s="262"/>
      <c r="HRJ847" s="262"/>
      <c r="HRK847" s="262"/>
      <c r="HRL847" s="262"/>
      <c r="HRM847" s="262"/>
      <c r="HRN847" s="262"/>
      <c r="HRO847" s="262"/>
      <c r="HRP847" s="262"/>
      <c r="HRQ847" s="262"/>
      <c r="HRR847" s="262"/>
      <c r="HRS847" s="262"/>
      <c r="HRT847" s="262"/>
      <c r="HRU847" s="262"/>
      <c r="HRV847" s="262"/>
      <c r="HRW847" s="262"/>
      <c r="HRX847" s="262"/>
      <c r="HRY847" s="262"/>
      <c r="HRZ847" s="262"/>
      <c r="HSA847" s="262"/>
      <c r="HSB847" s="262"/>
      <c r="HSC847" s="262"/>
      <c r="HSD847" s="262"/>
      <c r="HSE847" s="262"/>
      <c r="HSF847" s="262"/>
      <c r="HSG847" s="262"/>
      <c r="HSH847" s="262"/>
      <c r="HSI847" s="262"/>
      <c r="HSJ847" s="262"/>
      <c r="HSK847" s="262"/>
      <c r="HSL847" s="262"/>
      <c r="HSM847" s="262"/>
      <c r="HSN847" s="262"/>
      <c r="HSO847" s="262"/>
      <c r="HSP847" s="262"/>
      <c r="HSQ847" s="262"/>
      <c r="HSR847" s="262"/>
      <c r="HSS847" s="262"/>
      <c r="HST847" s="262"/>
      <c r="HSU847" s="262"/>
      <c r="HSV847" s="262"/>
      <c r="HSW847" s="262"/>
      <c r="HSX847" s="262"/>
      <c r="HSY847" s="262"/>
      <c r="HSZ847" s="262"/>
      <c r="HTA847" s="262"/>
      <c r="HTB847" s="262"/>
      <c r="HTC847" s="262"/>
      <c r="HTD847" s="262"/>
      <c r="HTE847" s="262"/>
      <c r="HTF847" s="262"/>
      <c r="HTG847" s="262"/>
      <c r="HTH847" s="262"/>
      <c r="HTI847" s="262"/>
      <c r="HTJ847" s="262"/>
      <c r="HTK847" s="262"/>
      <c r="HTL847" s="262"/>
      <c r="HTM847" s="262"/>
      <c r="HTN847" s="262"/>
      <c r="HTO847" s="262"/>
      <c r="HTP847" s="262"/>
      <c r="HTQ847" s="262"/>
      <c r="HTR847" s="262"/>
      <c r="HTS847" s="262"/>
      <c r="HTT847" s="262"/>
      <c r="HTU847" s="262"/>
      <c r="HTV847" s="262"/>
      <c r="HTW847" s="262"/>
      <c r="HTX847" s="262"/>
      <c r="HTY847" s="262"/>
      <c r="HTZ847" s="262"/>
      <c r="HUA847" s="262"/>
      <c r="HUB847" s="262"/>
      <c r="HUC847" s="262"/>
      <c r="HUD847" s="262"/>
      <c r="HUE847" s="262"/>
      <c r="HUF847" s="262"/>
      <c r="HUG847" s="262"/>
      <c r="HUH847" s="262"/>
      <c r="HUI847" s="262"/>
      <c r="HUJ847" s="262"/>
      <c r="HUK847" s="262"/>
      <c r="HUL847" s="262"/>
      <c r="HUM847" s="262"/>
      <c r="HUN847" s="262"/>
      <c r="HUO847" s="262"/>
      <c r="HUP847" s="262"/>
      <c r="HUQ847" s="262"/>
      <c r="HUR847" s="262"/>
      <c r="HUS847" s="262"/>
      <c r="HUT847" s="262"/>
      <c r="HUU847" s="262"/>
      <c r="HUV847" s="262"/>
      <c r="HUW847" s="262"/>
      <c r="HUX847" s="262"/>
      <c r="HUY847" s="262"/>
      <c r="HUZ847" s="262"/>
      <c r="HVA847" s="262"/>
      <c r="HVB847" s="262"/>
      <c r="HVC847" s="262"/>
      <c r="HVD847" s="262"/>
      <c r="HVE847" s="262"/>
      <c r="HVF847" s="262"/>
      <c r="HVG847" s="262"/>
      <c r="HVH847" s="262"/>
      <c r="HVI847" s="262"/>
      <c r="HVJ847" s="262"/>
      <c r="HVK847" s="262"/>
      <c r="HVL847" s="262"/>
      <c r="HVM847" s="262"/>
      <c r="HVN847" s="262"/>
      <c r="HVO847" s="262"/>
      <c r="HVP847" s="262"/>
      <c r="HVQ847" s="262"/>
      <c r="HVR847" s="262"/>
      <c r="HVS847" s="262"/>
      <c r="HVT847" s="262"/>
      <c r="HVU847" s="262"/>
      <c r="HVV847" s="262"/>
      <c r="HVW847" s="262"/>
      <c r="HVX847" s="262"/>
      <c r="HVY847" s="262"/>
      <c r="HVZ847" s="262"/>
      <c r="HWA847" s="262"/>
      <c r="HWB847" s="262"/>
      <c r="HWC847" s="262"/>
      <c r="HWD847" s="262"/>
      <c r="HWE847" s="262"/>
      <c r="HWF847" s="262"/>
      <c r="HWG847" s="262"/>
      <c r="HWH847" s="262"/>
      <c r="HWI847" s="262"/>
      <c r="HWJ847" s="262"/>
      <c r="HWK847" s="262"/>
      <c r="HWL847" s="262"/>
      <c r="HWM847" s="262"/>
      <c r="HWN847" s="262"/>
      <c r="HWO847" s="262"/>
      <c r="HWP847" s="262"/>
      <c r="HWQ847" s="262"/>
      <c r="HWR847" s="262"/>
      <c r="HWS847" s="262"/>
      <c r="HWT847" s="262"/>
      <c r="HWU847" s="262"/>
      <c r="HWV847" s="262"/>
      <c r="HWW847" s="262"/>
      <c r="HWX847" s="262"/>
      <c r="HWY847" s="262"/>
      <c r="HWZ847" s="262"/>
      <c r="HXA847" s="262"/>
      <c r="HXB847" s="262"/>
      <c r="HXC847" s="262"/>
      <c r="HXD847" s="262"/>
      <c r="HXE847" s="262"/>
      <c r="HXF847" s="262"/>
      <c r="HXG847" s="262"/>
      <c r="HXH847" s="262"/>
      <c r="HXI847" s="262"/>
      <c r="HXJ847" s="262"/>
      <c r="HXK847" s="262"/>
      <c r="HXL847" s="262"/>
      <c r="HXM847" s="262"/>
      <c r="HXN847" s="262"/>
      <c r="HXO847" s="262"/>
      <c r="HXP847" s="262"/>
      <c r="HXQ847" s="262"/>
      <c r="HXR847" s="262"/>
      <c r="HXS847" s="262"/>
      <c r="HXT847" s="262"/>
      <c r="HXU847" s="262"/>
      <c r="HXV847" s="262"/>
      <c r="HXW847" s="262"/>
      <c r="HXX847" s="262"/>
      <c r="HXY847" s="262"/>
      <c r="HXZ847" s="262"/>
      <c r="HYA847" s="262"/>
      <c r="HYB847" s="262"/>
      <c r="HYC847" s="262"/>
      <c r="HYD847" s="262"/>
      <c r="HYE847" s="262"/>
      <c r="HYF847" s="262"/>
      <c r="HYG847" s="262"/>
      <c r="HYH847" s="262"/>
      <c r="HYI847" s="262"/>
      <c r="HYJ847" s="262"/>
      <c r="HYK847" s="262"/>
      <c r="HYL847" s="262"/>
      <c r="HYM847" s="262"/>
      <c r="HYN847" s="262"/>
      <c r="HYO847" s="262"/>
      <c r="HYP847" s="262"/>
      <c r="HYQ847" s="262"/>
      <c r="HYR847" s="262"/>
      <c r="HYS847" s="262"/>
      <c r="HYT847" s="262"/>
      <c r="HYU847" s="262"/>
      <c r="HYV847" s="262"/>
      <c r="HYW847" s="262"/>
      <c r="HYX847" s="262"/>
      <c r="HYY847" s="262"/>
      <c r="HYZ847" s="262"/>
      <c r="HZA847" s="262"/>
      <c r="HZB847" s="262"/>
      <c r="HZC847" s="262"/>
      <c r="HZD847" s="262"/>
      <c r="HZE847" s="262"/>
      <c r="HZF847" s="262"/>
      <c r="HZG847" s="262"/>
      <c r="HZH847" s="262"/>
      <c r="HZI847" s="262"/>
      <c r="HZJ847" s="262"/>
      <c r="HZK847" s="262"/>
      <c r="HZL847" s="262"/>
      <c r="HZM847" s="262"/>
      <c r="HZN847" s="262"/>
      <c r="HZO847" s="262"/>
      <c r="HZP847" s="262"/>
      <c r="HZQ847" s="262"/>
      <c r="HZR847" s="262"/>
      <c r="HZS847" s="262"/>
      <c r="HZT847" s="262"/>
      <c r="HZU847" s="262"/>
      <c r="HZV847" s="262"/>
      <c r="HZW847" s="262"/>
      <c r="HZX847" s="262"/>
      <c r="HZY847" s="262"/>
      <c r="HZZ847" s="262"/>
      <c r="IAA847" s="262"/>
      <c r="IAB847" s="262"/>
      <c r="IAC847" s="262"/>
      <c r="IAD847" s="262"/>
      <c r="IAE847" s="262"/>
      <c r="IAF847" s="262"/>
      <c r="IAG847" s="262"/>
      <c r="IAH847" s="262"/>
      <c r="IAI847" s="262"/>
      <c r="IAJ847" s="262"/>
      <c r="IAK847" s="262"/>
      <c r="IAL847" s="262"/>
      <c r="IAM847" s="262"/>
      <c r="IAN847" s="262"/>
      <c r="IAO847" s="262"/>
      <c r="IAP847" s="262"/>
      <c r="IAQ847" s="262"/>
      <c r="IAR847" s="262"/>
      <c r="IAS847" s="262"/>
      <c r="IAT847" s="262"/>
      <c r="IAU847" s="262"/>
      <c r="IAV847" s="262"/>
      <c r="IAW847" s="262"/>
      <c r="IAX847" s="262"/>
      <c r="IAY847" s="262"/>
      <c r="IAZ847" s="262"/>
      <c r="IBA847" s="262"/>
      <c r="IBB847" s="262"/>
      <c r="IBC847" s="262"/>
      <c r="IBD847" s="262"/>
      <c r="IBE847" s="262"/>
      <c r="IBF847" s="262"/>
      <c r="IBG847" s="262"/>
      <c r="IBH847" s="262"/>
      <c r="IBI847" s="262"/>
      <c r="IBJ847" s="262"/>
      <c r="IBK847" s="262"/>
      <c r="IBL847" s="262"/>
      <c r="IBM847" s="262"/>
      <c r="IBN847" s="262"/>
      <c r="IBO847" s="262"/>
      <c r="IBP847" s="262"/>
      <c r="IBQ847" s="262"/>
      <c r="IBR847" s="262"/>
      <c r="IBS847" s="262"/>
      <c r="IBT847" s="262"/>
      <c r="IBU847" s="262"/>
      <c r="IBV847" s="262"/>
      <c r="IBW847" s="262"/>
      <c r="IBX847" s="262"/>
      <c r="IBY847" s="262"/>
      <c r="IBZ847" s="262"/>
      <c r="ICA847" s="262"/>
      <c r="ICB847" s="262"/>
      <c r="ICC847" s="262"/>
      <c r="ICD847" s="262"/>
      <c r="ICE847" s="262"/>
      <c r="ICF847" s="262"/>
      <c r="ICG847" s="262"/>
      <c r="ICH847" s="262"/>
      <c r="ICI847" s="262"/>
      <c r="ICJ847" s="262"/>
      <c r="ICK847" s="262"/>
      <c r="ICL847" s="262"/>
      <c r="ICM847" s="262"/>
      <c r="ICN847" s="262"/>
      <c r="ICO847" s="262"/>
      <c r="ICP847" s="262"/>
      <c r="ICQ847" s="262"/>
      <c r="ICR847" s="262"/>
      <c r="ICS847" s="262"/>
      <c r="ICT847" s="262"/>
      <c r="ICU847" s="262"/>
      <c r="ICV847" s="262"/>
      <c r="ICW847" s="262"/>
      <c r="ICX847" s="262"/>
      <c r="ICY847" s="262"/>
      <c r="ICZ847" s="262"/>
      <c r="IDA847" s="262"/>
      <c r="IDB847" s="262"/>
      <c r="IDC847" s="262"/>
      <c r="IDD847" s="262"/>
      <c r="IDE847" s="262"/>
      <c r="IDF847" s="262"/>
      <c r="IDG847" s="262"/>
      <c r="IDH847" s="262"/>
      <c r="IDI847" s="262"/>
      <c r="IDJ847" s="262"/>
      <c r="IDK847" s="262"/>
      <c r="IDL847" s="262"/>
      <c r="IDM847" s="262"/>
      <c r="IDN847" s="262"/>
      <c r="IDO847" s="262"/>
      <c r="IDP847" s="262"/>
      <c r="IDQ847" s="262"/>
      <c r="IDR847" s="262"/>
      <c r="IDS847" s="262"/>
      <c r="IDT847" s="262"/>
      <c r="IDU847" s="262"/>
      <c r="IDV847" s="262"/>
      <c r="IDW847" s="262"/>
      <c r="IDX847" s="262"/>
      <c r="IDY847" s="262"/>
      <c r="IDZ847" s="262"/>
      <c r="IEA847" s="262"/>
      <c r="IEB847" s="262"/>
      <c r="IEC847" s="262"/>
      <c r="IED847" s="262"/>
      <c r="IEE847" s="262"/>
      <c r="IEF847" s="262"/>
      <c r="IEG847" s="262"/>
      <c r="IEH847" s="262"/>
      <c r="IEI847" s="262"/>
      <c r="IEJ847" s="262"/>
      <c r="IEK847" s="262"/>
      <c r="IEL847" s="262"/>
      <c r="IEM847" s="262"/>
      <c r="IEN847" s="262"/>
      <c r="IEO847" s="262"/>
      <c r="IEP847" s="262"/>
      <c r="IEQ847" s="262"/>
      <c r="IER847" s="262"/>
      <c r="IES847" s="262"/>
      <c r="IET847" s="262"/>
      <c r="IEU847" s="262"/>
      <c r="IEV847" s="262"/>
      <c r="IEW847" s="262"/>
      <c r="IEX847" s="262"/>
      <c r="IEY847" s="262"/>
      <c r="IEZ847" s="262"/>
      <c r="IFA847" s="262"/>
      <c r="IFB847" s="262"/>
      <c r="IFC847" s="262"/>
      <c r="IFD847" s="262"/>
      <c r="IFE847" s="262"/>
      <c r="IFF847" s="262"/>
      <c r="IFG847" s="262"/>
      <c r="IFH847" s="262"/>
      <c r="IFI847" s="262"/>
      <c r="IFJ847" s="262"/>
      <c r="IFK847" s="262"/>
      <c r="IFL847" s="262"/>
      <c r="IFM847" s="262"/>
      <c r="IFN847" s="262"/>
      <c r="IFO847" s="262"/>
      <c r="IFP847" s="262"/>
      <c r="IFQ847" s="262"/>
      <c r="IFR847" s="262"/>
      <c r="IFS847" s="262"/>
      <c r="IFT847" s="262"/>
      <c r="IFU847" s="262"/>
      <c r="IFV847" s="262"/>
      <c r="IFW847" s="262"/>
      <c r="IFX847" s="262"/>
      <c r="IFY847" s="262"/>
      <c r="IFZ847" s="262"/>
      <c r="IGA847" s="262"/>
      <c r="IGB847" s="262"/>
      <c r="IGC847" s="262"/>
      <c r="IGD847" s="262"/>
      <c r="IGE847" s="262"/>
      <c r="IGF847" s="262"/>
      <c r="IGG847" s="262"/>
      <c r="IGH847" s="262"/>
      <c r="IGI847" s="262"/>
      <c r="IGJ847" s="262"/>
      <c r="IGK847" s="262"/>
      <c r="IGL847" s="262"/>
      <c r="IGM847" s="262"/>
      <c r="IGN847" s="262"/>
      <c r="IGO847" s="262"/>
      <c r="IGP847" s="262"/>
      <c r="IGQ847" s="262"/>
      <c r="IGR847" s="262"/>
      <c r="IGS847" s="262"/>
      <c r="IGT847" s="262"/>
      <c r="IGU847" s="262"/>
      <c r="IGV847" s="262"/>
      <c r="IGW847" s="262"/>
      <c r="IGX847" s="262"/>
      <c r="IGY847" s="262"/>
      <c r="IGZ847" s="262"/>
      <c r="IHA847" s="262"/>
      <c r="IHB847" s="262"/>
      <c r="IHC847" s="262"/>
      <c r="IHD847" s="262"/>
      <c r="IHE847" s="262"/>
      <c r="IHF847" s="262"/>
      <c r="IHG847" s="262"/>
      <c r="IHH847" s="262"/>
      <c r="IHI847" s="262"/>
      <c r="IHJ847" s="262"/>
      <c r="IHK847" s="262"/>
      <c r="IHL847" s="262"/>
      <c r="IHM847" s="262"/>
      <c r="IHN847" s="262"/>
      <c r="IHO847" s="262"/>
      <c r="IHP847" s="262"/>
      <c r="IHQ847" s="262"/>
      <c r="IHR847" s="262"/>
      <c r="IHS847" s="262"/>
      <c r="IHT847" s="262"/>
      <c r="IHU847" s="262"/>
      <c r="IHV847" s="262"/>
      <c r="IHW847" s="262"/>
      <c r="IHX847" s="262"/>
      <c r="IHY847" s="262"/>
      <c r="IHZ847" s="262"/>
      <c r="IIA847" s="262"/>
      <c r="IIB847" s="262"/>
      <c r="IIC847" s="262"/>
      <c r="IID847" s="262"/>
      <c r="IIE847" s="262"/>
      <c r="IIF847" s="262"/>
      <c r="IIG847" s="262"/>
      <c r="IIH847" s="262"/>
      <c r="III847" s="262"/>
      <c r="IIJ847" s="262"/>
      <c r="IIK847" s="262"/>
      <c r="IIL847" s="262"/>
      <c r="IIM847" s="262"/>
      <c r="IIN847" s="262"/>
      <c r="IIO847" s="262"/>
      <c r="IIP847" s="262"/>
      <c r="IIQ847" s="262"/>
      <c r="IIR847" s="262"/>
      <c r="IIS847" s="262"/>
      <c r="IIT847" s="262"/>
      <c r="IIU847" s="262"/>
      <c r="IIV847" s="262"/>
      <c r="IIW847" s="262"/>
      <c r="IIX847" s="262"/>
      <c r="IIY847" s="262"/>
      <c r="IIZ847" s="262"/>
      <c r="IJA847" s="262"/>
      <c r="IJB847" s="262"/>
      <c r="IJC847" s="262"/>
      <c r="IJD847" s="262"/>
      <c r="IJE847" s="262"/>
      <c r="IJF847" s="262"/>
      <c r="IJG847" s="262"/>
      <c r="IJH847" s="262"/>
      <c r="IJI847" s="262"/>
      <c r="IJJ847" s="262"/>
      <c r="IJK847" s="262"/>
      <c r="IJL847" s="262"/>
      <c r="IJM847" s="262"/>
      <c r="IJN847" s="262"/>
      <c r="IJO847" s="262"/>
      <c r="IJP847" s="262"/>
      <c r="IJQ847" s="262"/>
      <c r="IJR847" s="262"/>
      <c r="IJS847" s="262"/>
      <c r="IJT847" s="262"/>
      <c r="IJU847" s="262"/>
      <c r="IJV847" s="262"/>
      <c r="IJW847" s="262"/>
      <c r="IJX847" s="262"/>
      <c r="IJY847" s="262"/>
      <c r="IJZ847" s="262"/>
      <c r="IKA847" s="262"/>
      <c r="IKB847" s="262"/>
      <c r="IKC847" s="262"/>
      <c r="IKD847" s="262"/>
      <c r="IKE847" s="262"/>
      <c r="IKF847" s="262"/>
      <c r="IKG847" s="262"/>
      <c r="IKH847" s="262"/>
      <c r="IKI847" s="262"/>
      <c r="IKJ847" s="262"/>
      <c r="IKK847" s="262"/>
      <c r="IKL847" s="262"/>
      <c r="IKM847" s="262"/>
      <c r="IKN847" s="262"/>
      <c r="IKO847" s="262"/>
      <c r="IKP847" s="262"/>
      <c r="IKQ847" s="262"/>
      <c r="IKR847" s="262"/>
      <c r="IKS847" s="262"/>
      <c r="IKT847" s="262"/>
      <c r="IKU847" s="262"/>
      <c r="IKV847" s="262"/>
      <c r="IKW847" s="262"/>
      <c r="IKX847" s="262"/>
      <c r="IKY847" s="262"/>
      <c r="IKZ847" s="262"/>
      <c r="ILA847" s="262"/>
      <c r="ILB847" s="262"/>
      <c r="ILC847" s="262"/>
      <c r="ILD847" s="262"/>
      <c r="ILE847" s="262"/>
      <c r="ILF847" s="262"/>
      <c r="ILG847" s="262"/>
      <c r="ILH847" s="262"/>
      <c r="ILI847" s="262"/>
      <c r="ILJ847" s="262"/>
      <c r="ILK847" s="262"/>
      <c r="ILL847" s="262"/>
      <c r="ILM847" s="262"/>
      <c r="ILN847" s="262"/>
      <c r="ILO847" s="262"/>
      <c r="ILP847" s="262"/>
      <c r="ILQ847" s="262"/>
      <c r="ILR847" s="262"/>
      <c r="ILS847" s="262"/>
      <c r="ILT847" s="262"/>
      <c r="ILU847" s="262"/>
      <c r="ILV847" s="262"/>
      <c r="ILW847" s="262"/>
      <c r="ILX847" s="262"/>
      <c r="ILY847" s="262"/>
      <c r="ILZ847" s="262"/>
      <c r="IMA847" s="262"/>
      <c r="IMB847" s="262"/>
      <c r="IMC847" s="262"/>
      <c r="IMD847" s="262"/>
      <c r="IME847" s="262"/>
      <c r="IMF847" s="262"/>
      <c r="IMG847" s="262"/>
      <c r="IMH847" s="262"/>
      <c r="IMI847" s="262"/>
      <c r="IMJ847" s="262"/>
      <c r="IMK847" s="262"/>
      <c r="IML847" s="262"/>
      <c r="IMM847" s="262"/>
      <c r="IMN847" s="262"/>
      <c r="IMO847" s="262"/>
      <c r="IMP847" s="262"/>
      <c r="IMQ847" s="262"/>
      <c r="IMR847" s="262"/>
      <c r="IMS847" s="262"/>
      <c r="IMT847" s="262"/>
      <c r="IMU847" s="262"/>
      <c r="IMV847" s="262"/>
      <c r="IMW847" s="262"/>
      <c r="IMX847" s="262"/>
      <c r="IMY847" s="262"/>
      <c r="IMZ847" s="262"/>
      <c r="INA847" s="262"/>
      <c r="INB847" s="262"/>
      <c r="INC847" s="262"/>
      <c r="IND847" s="262"/>
      <c r="INE847" s="262"/>
      <c r="INF847" s="262"/>
      <c r="ING847" s="262"/>
      <c r="INH847" s="262"/>
      <c r="INI847" s="262"/>
      <c r="INJ847" s="262"/>
      <c r="INK847" s="262"/>
      <c r="INL847" s="262"/>
      <c r="INM847" s="262"/>
      <c r="INN847" s="262"/>
      <c r="INO847" s="262"/>
      <c r="INP847" s="262"/>
      <c r="INQ847" s="262"/>
      <c r="INR847" s="262"/>
      <c r="INS847" s="262"/>
      <c r="INT847" s="262"/>
      <c r="INU847" s="262"/>
      <c r="INV847" s="262"/>
      <c r="INW847" s="262"/>
      <c r="INX847" s="262"/>
      <c r="INY847" s="262"/>
      <c r="INZ847" s="262"/>
      <c r="IOA847" s="262"/>
      <c r="IOB847" s="262"/>
      <c r="IOC847" s="262"/>
      <c r="IOD847" s="262"/>
      <c r="IOE847" s="262"/>
      <c r="IOF847" s="262"/>
      <c r="IOG847" s="262"/>
      <c r="IOH847" s="262"/>
      <c r="IOI847" s="262"/>
      <c r="IOJ847" s="262"/>
      <c r="IOK847" s="262"/>
      <c r="IOL847" s="262"/>
      <c r="IOM847" s="262"/>
      <c r="ION847" s="262"/>
      <c r="IOO847" s="262"/>
      <c r="IOP847" s="262"/>
      <c r="IOQ847" s="262"/>
      <c r="IOR847" s="262"/>
      <c r="IOS847" s="262"/>
      <c r="IOT847" s="262"/>
      <c r="IOU847" s="262"/>
      <c r="IOV847" s="262"/>
      <c r="IOW847" s="262"/>
      <c r="IOX847" s="262"/>
      <c r="IOY847" s="262"/>
      <c r="IOZ847" s="262"/>
      <c r="IPA847" s="262"/>
      <c r="IPB847" s="262"/>
      <c r="IPC847" s="262"/>
      <c r="IPD847" s="262"/>
      <c r="IPE847" s="262"/>
      <c r="IPF847" s="262"/>
      <c r="IPG847" s="262"/>
      <c r="IPH847" s="262"/>
      <c r="IPI847" s="262"/>
      <c r="IPJ847" s="262"/>
      <c r="IPK847" s="262"/>
      <c r="IPL847" s="262"/>
      <c r="IPM847" s="262"/>
      <c r="IPN847" s="262"/>
      <c r="IPO847" s="262"/>
      <c r="IPP847" s="262"/>
      <c r="IPQ847" s="262"/>
      <c r="IPR847" s="262"/>
      <c r="IPS847" s="262"/>
      <c r="IPT847" s="262"/>
      <c r="IPU847" s="262"/>
      <c r="IPV847" s="262"/>
      <c r="IPW847" s="262"/>
      <c r="IPX847" s="262"/>
      <c r="IPY847" s="262"/>
      <c r="IPZ847" s="262"/>
      <c r="IQA847" s="262"/>
      <c r="IQB847" s="262"/>
      <c r="IQC847" s="262"/>
      <c r="IQD847" s="262"/>
      <c r="IQE847" s="262"/>
      <c r="IQF847" s="262"/>
      <c r="IQG847" s="262"/>
      <c r="IQH847" s="262"/>
      <c r="IQI847" s="262"/>
      <c r="IQJ847" s="262"/>
      <c r="IQK847" s="262"/>
      <c r="IQL847" s="262"/>
      <c r="IQM847" s="262"/>
      <c r="IQN847" s="262"/>
      <c r="IQO847" s="262"/>
      <c r="IQP847" s="262"/>
      <c r="IQQ847" s="262"/>
      <c r="IQR847" s="262"/>
      <c r="IQS847" s="262"/>
      <c r="IQT847" s="262"/>
      <c r="IQU847" s="262"/>
      <c r="IQV847" s="262"/>
      <c r="IQW847" s="262"/>
      <c r="IQX847" s="262"/>
      <c r="IQY847" s="262"/>
      <c r="IQZ847" s="262"/>
      <c r="IRA847" s="262"/>
      <c r="IRB847" s="262"/>
      <c r="IRC847" s="262"/>
      <c r="IRD847" s="262"/>
      <c r="IRE847" s="262"/>
      <c r="IRF847" s="262"/>
      <c r="IRG847" s="262"/>
      <c r="IRH847" s="262"/>
      <c r="IRI847" s="262"/>
      <c r="IRJ847" s="262"/>
      <c r="IRK847" s="262"/>
      <c r="IRL847" s="262"/>
      <c r="IRM847" s="262"/>
      <c r="IRN847" s="262"/>
      <c r="IRO847" s="262"/>
      <c r="IRP847" s="262"/>
      <c r="IRQ847" s="262"/>
      <c r="IRR847" s="262"/>
      <c r="IRS847" s="262"/>
      <c r="IRT847" s="262"/>
      <c r="IRU847" s="262"/>
      <c r="IRV847" s="262"/>
      <c r="IRW847" s="262"/>
      <c r="IRX847" s="262"/>
      <c r="IRY847" s="262"/>
      <c r="IRZ847" s="262"/>
      <c r="ISA847" s="262"/>
      <c r="ISB847" s="262"/>
      <c r="ISC847" s="262"/>
      <c r="ISD847" s="262"/>
      <c r="ISE847" s="262"/>
      <c r="ISF847" s="262"/>
      <c r="ISG847" s="262"/>
      <c r="ISH847" s="262"/>
      <c r="ISI847" s="262"/>
      <c r="ISJ847" s="262"/>
      <c r="ISK847" s="262"/>
      <c r="ISL847" s="262"/>
      <c r="ISM847" s="262"/>
      <c r="ISN847" s="262"/>
      <c r="ISO847" s="262"/>
      <c r="ISP847" s="262"/>
      <c r="ISQ847" s="262"/>
      <c r="ISR847" s="262"/>
      <c r="ISS847" s="262"/>
      <c r="IST847" s="262"/>
      <c r="ISU847" s="262"/>
      <c r="ISV847" s="262"/>
      <c r="ISW847" s="262"/>
      <c r="ISX847" s="262"/>
      <c r="ISY847" s="262"/>
      <c r="ISZ847" s="262"/>
      <c r="ITA847" s="262"/>
      <c r="ITB847" s="262"/>
      <c r="ITC847" s="262"/>
      <c r="ITD847" s="262"/>
      <c r="ITE847" s="262"/>
      <c r="ITF847" s="262"/>
      <c r="ITG847" s="262"/>
      <c r="ITH847" s="262"/>
      <c r="ITI847" s="262"/>
      <c r="ITJ847" s="262"/>
      <c r="ITK847" s="262"/>
      <c r="ITL847" s="262"/>
      <c r="ITM847" s="262"/>
      <c r="ITN847" s="262"/>
      <c r="ITO847" s="262"/>
      <c r="ITP847" s="262"/>
      <c r="ITQ847" s="262"/>
      <c r="ITR847" s="262"/>
      <c r="ITS847" s="262"/>
      <c r="ITT847" s="262"/>
      <c r="ITU847" s="262"/>
      <c r="ITV847" s="262"/>
      <c r="ITW847" s="262"/>
      <c r="ITX847" s="262"/>
      <c r="ITY847" s="262"/>
      <c r="ITZ847" s="262"/>
      <c r="IUA847" s="262"/>
      <c r="IUB847" s="262"/>
      <c r="IUC847" s="262"/>
      <c r="IUD847" s="262"/>
      <c r="IUE847" s="262"/>
      <c r="IUF847" s="262"/>
      <c r="IUG847" s="262"/>
      <c r="IUH847" s="262"/>
      <c r="IUI847" s="262"/>
      <c r="IUJ847" s="262"/>
      <c r="IUK847" s="262"/>
      <c r="IUL847" s="262"/>
      <c r="IUM847" s="262"/>
      <c r="IUN847" s="262"/>
      <c r="IUO847" s="262"/>
      <c r="IUP847" s="262"/>
      <c r="IUQ847" s="262"/>
      <c r="IUR847" s="262"/>
      <c r="IUS847" s="262"/>
      <c r="IUT847" s="262"/>
      <c r="IUU847" s="262"/>
      <c r="IUV847" s="262"/>
      <c r="IUW847" s="262"/>
      <c r="IUX847" s="262"/>
      <c r="IUY847" s="262"/>
      <c r="IUZ847" s="262"/>
      <c r="IVA847" s="262"/>
      <c r="IVB847" s="262"/>
      <c r="IVC847" s="262"/>
      <c r="IVD847" s="262"/>
      <c r="IVE847" s="262"/>
      <c r="IVF847" s="262"/>
      <c r="IVG847" s="262"/>
      <c r="IVH847" s="262"/>
      <c r="IVI847" s="262"/>
      <c r="IVJ847" s="262"/>
      <c r="IVK847" s="262"/>
      <c r="IVL847" s="262"/>
      <c r="IVM847" s="262"/>
      <c r="IVN847" s="262"/>
      <c r="IVO847" s="262"/>
      <c r="IVP847" s="262"/>
      <c r="IVQ847" s="262"/>
      <c r="IVR847" s="262"/>
      <c r="IVS847" s="262"/>
      <c r="IVT847" s="262"/>
      <c r="IVU847" s="262"/>
      <c r="IVV847" s="262"/>
      <c r="IVW847" s="262"/>
      <c r="IVX847" s="262"/>
      <c r="IVY847" s="262"/>
      <c r="IVZ847" s="262"/>
      <c r="IWA847" s="262"/>
      <c r="IWB847" s="262"/>
      <c r="IWC847" s="262"/>
      <c r="IWD847" s="262"/>
      <c r="IWE847" s="262"/>
      <c r="IWF847" s="262"/>
      <c r="IWG847" s="262"/>
      <c r="IWH847" s="262"/>
      <c r="IWI847" s="262"/>
      <c r="IWJ847" s="262"/>
      <c r="IWK847" s="262"/>
      <c r="IWL847" s="262"/>
      <c r="IWM847" s="262"/>
      <c r="IWN847" s="262"/>
      <c r="IWO847" s="262"/>
      <c r="IWP847" s="262"/>
      <c r="IWQ847" s="262"/>
      <c r="IWR847" s="262"/>
      <c r="IWS847" s="262"/>
      <c r="IWT847" s="262"/>
      <c r="IWU847" s="262"/>
      <c r="IWV847" s="262"/>
      <c r="IWW847" s="262"/>
      <c r="IWX847" s="262"/>
      <c r="IWY847" s="262"/>
      <c r="IWZ847" s="262"/>
      <c r="IXA847" s="262"/>
      <c r="IXB847" s="262"/>
      <c r="IXC847" s="262"/>
      <c r="IXD847" s="262"/>
      <c r="IXE847" s="262"/>
      <c r="IXF847" s="262"/>
      <c r="IXG847" s="262"/>
      <c r="IXH847" s="262"/>
      <c r="IXI847" s="262"/>
      <c r="IXJ847" s="262"/>
      <c r="IXK847" s="262"/>
      <c r="IXL847" s="262"/>
      <c r="IXM847" s="262"/>
      <c r="IXN847" s="262"/>
      <c r="IXO847" s="262"/>
      <c r="IXP847" s="262"/>
      <c r="IXQ847" s="262"/>
      <c r="IXR847" s="262"/>
      <c r="IXS847" s="262"/>
      <c r="IXT847" s="262"/>
      <c r="IXU847" s="262"/>
      <c r="IXV847" s="262"/>
      <c r="IXW847" s="262"/>
      <c r="IXX847" s="262"/>
      <c r="IXY847" s="262"/>
      <c r="IXZ847" s="262"/>
      <c r="IYA847" s="262"/>
      <c r="IYB847" s="262"/>
      <c r="IYC847" s="262"/>
      <c r="IYD847" s="262"/>
      <c r="IYE847" s="262"/>
      <c r="IYF847" s="262"/>
      <c r="IYG847" s="262"/>
      <c r="IYH847" s="262"/>
      <c r="IYI847" s="262"/>
      <c r="IYJ847" s="262"/>
      <c r="IYK847" s="262"/>
      <c r="IYL847" s="262"/>
      <c r="IYM847" s="262"/>
      <c r="IYN847" s="262"/>
      <c r="IYO847" s="262"/>
      <c r="IYP847" s="262"/>
      <c r="IYQ847" s="262"/>
      <c r="IYR847" s="262"/>
      <c r="IYS847" s="262"/>
      <c r="IYT847" s="262"/>
      <c r="IYU847" s="262"/>
      <c r="IYV847" s="262"/>
      <c r="IYW847" s="262"/>
      <c r="IYX847" s="262"/>
      <c r="IYY847" s="262"/>
      <c r="IYZ847" s="262"/>
      <c r="IZA847" s="262"/>
      <c r="IZB847" s="262"/>
      <c r="IZC847" s="262"/>
      <c r="IZD847" s="262"/>
      <c r="IZE847" s="262"/>
      <c r="IZF847" s="262"/>
      <c r="IZG847" s="262"/>
      <c r="IZH847" s="262"/>
      <c r="IZI847" s="262"/>
      <c r="IZJ847" s="262"/>
      <c r="IZK847" s="262"/>
      <c r="IZL847" s="262"/>
      <c r="IZM847" s="262"/>
      <c r="IZN847" s="262"/>
      <c r="IZO847" s="262"/>
      <c r="IZP847" s="262"/>
      <c r="IZQ847" s="262"/>
      <c r="IZR847" s="262"/>
      <c r="IZS847" s="262"/>
      <c r="IZT847" s="262"/>
      <c r="IZU847" s="262"/>
      <c r="IZV847" s="262"/>
      <c r="IZW847" s="262"/>
      <c r="IZX847" s="262"/>
      <c r="IZY847" s="262"/>
      <c r="IZZ847" s="262"/>
      <c r="JAA847" s="262"/>
      <c r="JAB847" s="262"/>
      <c r="JAC847" s="262"/>
      <c r="JAD847" s="262"/>
      <c r="JAE847" s="262"/>
      <c r="JAF847" s="262"/>
      <c r="JAG847" s="262"/>
      <c r="JAH847" s="262"/>
      <c r="JAI847" s="262"/>
      <c r="JAJ847" s="262"/>
      <c r="JAK847" s="262"/>
      <c r="JAL847" s="262"/>
      <c r="JAM847" s="262"/>
      <c r="JAN847" s="262"/>
      <c r="JAO847" s="262"/>
      <c r="JAP847" s="262"/>
      <c r="JAQ847" s="262"/>
      <c r="JAR847" s="262"/>
      <c r="JAS847" s="262"/>
      <c r="JAT847" s="262"/>
      <c r="JAU847" s="262"/>
      <c r="JAV847" s="262"/>
      <c r="JAW847" s="262"/>
      <c r="JAX847" s="262"/>
      <c r="JAY847" s="262"/>
      <c r="JAZ847" s="262"/>
      <c r="JBA847" s="262"/>
      <c r="JBB847" s="262"/>
      <c r="JBC847" s="262"/>
      <c r="JBD847" s="262"/>
      <c r="JBE847" s="262"/>
      <c r="JBF847" s="262"/>
      <c r="JBG847" s="262"/>
      <c r="JBH847" s="262"/>
      <c r="JBI847" s="262"/>
      <c r="JBJ847" s="262"/>
      <c r="JBK847" s="262"/>
      <c r="JBL847" s="262"/>
      <c r="JBM847" s="262"/>
      <c r="JBN847" s="262"/>
      <c r="JBO847" s="262"/>
      <c r="JBP847" s="262"/>
      <c r="JBQ847" s="262"/>
      <c r="JBR847" s="262"/>
      <c r="JBS847" s="262"/>
      <c r="JBT847" s="262"/>
      <c r="JBU847" s="262"/>
      <c r="JBV847" s="262"/>
      <c r="JBW847" s="262"/>
      <c r="JBX847" s="262"/>
      <c r="JBY847" s="262"/>
      <c r="JBZ847" s="262"/>
      <c r="JCA847" s="262"/>
      <c r="JCB847" s="262"/>
      <c r="JCC847" s="262"/>
      <c r="JCD847" s="262"/>
      <c r="JCE847" s="262"/>
      <c r="JCF847" s="262"/>
      <c r="JCG847" s="262"/>
      <c r="JCH847" s="262"/>
      <c r="JCI847" s="262"/>
      <c r="JCJ847" s="262"/>
      <c r="JCK847" s="262"/>
      <c r="JCL847" s="262"/>
      <c r="JCM847" s="262"/>
      <c r="JCN847" s="262"/>
      <c r="JCO847" s="262"/>
      <c r="JCP847" s="262"/>
      <c r="JCQ847" s="262"/>
      <c r="JCR847" s="262"/>
      <c r="JCS847" s="262"/>
      <c r="JCT847" s="262"/>
      <c r="JCU847" s="262"/>
      <c r="JCV847" s="262"/>
      <c r="JCW847" s="262"/>
      <c r="JCX847" s="262"/>
      <c r="JCY847" s="262"/>
      <c r="JCZ847" s="262"/>
      <c r="JDA847" s="262"/>
      <c r="JDB847" s="262"/>
      <c r="JDC847" s="262"/>
      <c r="JDD847" s="262"/>
      <c r="JDE847" s="262"/>
      <c r="JDF847" s="262"/>
      <c r="JDG847" s="262"/>
      <c r="JDH847" s="262"/>
      <c r="JDI847" s="262"/>
      <c r="JDJ847" s="262"/>
      <c r="JDK847" s="262"/>
      <c r="JDL847" s="262"/>
      <c r="JDM847" s="262"/>
      <c r="JDN847" s="262"/>
      <c r="JDO847" s="262"/>
      <c r="JDP847" s="262"/>
      <c r="JDQ847" s="262"/>
      <c r="JDR847" s="262"/>
      <c r="JDS847" s="262"/>
      <c r="JDT847" s="262"/>
      <c r="JDU847" s="262"/>
      <c r="JDV847" s="262"/>
      <c r="JDW847" s="262"/>
      <c r="JDX847" s="262"/>
      <c r="JDY847" s="262"/>
      <c r="JDZ847" s="262"/>
      <c r="JEA847" s="262"/>
      <c r="JEB847" s="262"/>
      <c r="JEC847" s="262"/>
      <c r="JED847" s="262"/>
      <c r="JEE847" s="262"/>
      <c r="JEF847" s="262"/>
      <c r="JEG847" s="262"/>
      <c r="JEH847" s="262"/>
      <c r="JEI847" s="262"/>
      <c r="JEJ847" s="262"/>
      <c r="JEK847" s="262"/>
      <c r="JEL847" s="262"/>
      <c r="JEM847" s="262"/>
      <c r="JEN847" s="262"/>
      <c r="JEO847" s="262"/>
      <c r="JEP847" s="262"/>
      <c r="JEQ847" s="262"/>
      <c r="JER847" s="262"/>
      <c r="JES847" s="262"/>
      <c r="JET847" s="262"/>
      <c r="JEU847" s="262"/>
      <c r="JEV847" s="262"/>
      <c r="JEW847" s="262"/>
      <c r="JEX847" s="262"/>
      <c r="JEY847" s="262"/>
      <c r="JEZ847" s="262"/>
      <c r="JFA847" s="262"/>
      <c r="JFB847" s="262"/>
      <c r="JFC847" s="262"/>
      <c r="JFD847" s="262"/>
      <c r="JFE847" s="262"/>
      <c r="JFF847" s="262"/>
      <c r="JFG847" s="262"/>
      <c r="JFH847" s="262"/>
      <c r="JFI847" s="262"/>
      <c r="JFJ847" s="262"/>
      <c r="JFK847" s="262"/>
      <c r="JFL847" s="262"/>
      <c r="JFM847" s="262"/>
      <c r="JFN847" s="262"/>
      <c r="JFO847" s="262"/>
      <c r="JFP847" s="262"/>
      <c r="JFQ847" s="262"/>
      <c r="JFR847" s="262"/>
      <c r="JFS847" s="262"/>
      <c r="JFT847" s="262"/>
      <c r="JFU847" s="262"/>
      <c r="JFV847" s="262"/>
      <c r="JFW847" s="262"/>
      <c r="JFX847" s="262"/>
      <c r="JFY847" s="262"/>
      <c r="JFZ847" s="262"/>
      <c r="JGA847" s="262"/>
      <c r="JGB847" s="262"/>
      <c r="JGC847" s="262"/>
      <c r="JGD847" s="262"/>
      <c r="JGE847" s="262"/>
      <c r="JGF847" s="262"/>
      <c r="JGG847" s="262"/>
      <c r="JGH847" s="262"/>
      <c r="JGI847" s="262"/>
      <c r="JGJ847" s="262"/>
      <c r="JGK847" s="262"/>
      <c r="JGL847" s="262"/>
      <c r="JGM847" s="262"/>
      <c r="JGN847" s="262"/>
      <c r="JGO847" s="262"/>
      <c r="JGP847" s="262"/>
      <c r="JGQ847" s="262"/>
      <c r="JGR847" s="262"/>
      <c r="JGS847" s="262"/>
      <c r="JGT847" s="262"/>
      <c r="JGU847" s="262"/>
      <c r="JGV847" s="262"/>
      <c r="JGW847" s="262"/>
      <c r="JGX847" s="262"/>
      <c r="JGY847" s="262"/>
      <c r="JGZ847" s="262"/>
      <c r="JHA847" s="262"/>
      <c r="JHB847" s="262"/>
      <c r="JHC847" s="262"/>
      <c r="JHD847" s="262"/>
      <c r="JHE847" s="262"/>
      <c r="JHF847" s="262"/>
      <c r="JHG847" s="262"/>
      <c r="JHH847" s="262"/>
      <c r="JHI847" s="262"/>
      <c r="JHJ847" s="262"/>
      <c r="JHK847" s="262"/>
      <c r="JHL847" s="262"/>
      <c r="JHM847" s="262"/>
      <c r="JHN847" s="262"/>
      <c r="JHO847" s="262"/>
      <c r="JHP847" s="262"/>
      <c r="JHQ847" s="262"/>
      <c r="JHR847" s="262"/>
      <c r="JHS847" s="262"/>
      <c r="JHT847" s="262"/>
      <c r="JHU847" s="262"/>
      <c r="JHV847" s="262"/>
      <c r="JHW847" s="262"/>
      <c r="JHX847" s="262"/>
      <c r="JHY847" s="262"/>
      <c r="JHZ847" s="262"/>
      <c r="JIA847" s="262"/>
      <c r="JIB847" s="262"/>
      <c r="JIC847" s="262"/>
      <c r="JID847" s="262"/>
      <c r="JIE847" s="262"/>
      <c r="JIF847" s="262"/>
      <c r="JIG847" s="262"/>
      <c r="JIH847" s="262"/>
      <c r="JII847" s="262"/>
      <c r="JIJ847" s="262"/>
      <c r="JIK847" s="262"/>
      <c r="JIL847" s="262"/>
      <c r="JIM847" s="262"/>
      <c r="JIN847" s="262"/>
      <c r="JIO847" s="262"/>
      <c r="JIP847" s="262"/>
      <c r="JIQ847" s="262"/>
      <c r="JIR847" s="262"/>
      <c r="JIS847" s="262"/>
      <c r="JIT847" s="262"/>
      <c r="JIU847" s="262"/>
      <c r="JIV847" s="262"/>
      <c r="JIW847" s="262"/>
      <c r="JIX847" s="262"/>
      <c r="JIY847" s="262"/>
      <c r="JIZ847" s="262"/>
      <c r="JJA847" s="262"/>
      <c r="JJB847" s="262"/>
      <c r="JJC847" s="262"/>
      <c r="JJD847" s="262"/>
      <c r="JJE847" s="262"/>
      <c r="JJF847" s="262"/>
      <c r="JJG847" s="262"/>
      <c r="JJH847" s="262"/>
      <c r="JJI847" s="262"/>
      <c r="JJJ847" s="262"/>
      <c r="JJK847" s="262"/>
      <c r="JJL847" s="262"/>
      <c r="JJM847" s="262"/>
      <c r="JJN847" s="262"/>
      <c r="JJO847" s="262"/>
      <c r="JJP847" s="262"/>
      <c r="JJQ847" s="262"/>
      <c r="JJR847" s="262"/>
      <c r="JJS847" s="262"/>
      <c r="JJT847" s="262"/>
      <c r="JJU847" s="262"/>
      <c r="JJV847" s="262"/>
      <c r="JJW847" s="262"/>
      <c r="JJX847" s="262"/>
      <c r="JJY847" s="262"/>
      <c r="JJZ847" s="262"/>
      <c r="JKA847" s="262"/>
      <c r="JKB847" s="262"/>
      <c r="JKC847" s="262"/>
      <c r="JKD847" s="262"/>
      <c r="JKE847" s="262"/>
      <c r="JKF847" s="262"/>
      <c r="JKG847" s="262"/>
      <c r="JKH847" s="262"/>
      <c r="JKI847" s="262"/>
      <c r="JKJ847" s="262"/>
      <c r="JKK847" s="262"/>
      <c r="JKL847" s="262"/>
      <c r="JKM847" s="262"/>
      <c r="JKN847" s="262"/>
      <c r="JKO847" s="262"/>
      <c r="JKP847" s="262"/>
      <c r="JKQ847" s="262"/>
      <c r="JKR847" s="262"/>
      <c r="JKS847" s="262"/>
      <c r="JKT847" s="262"/>
      <c r="JKU847" s="262"/>
      <c r="JKV847" s="262"/>
      <c r="JKW847" s="262"/>
      <c r="JKX847" s="262"/>
      <c r="JKY847" s="262"/>
      <c r="JKZ847" s="262"/>
      <c r="JLA847" s="262"/>
      <c r="JLB847" s="262"/>
      <c r="JLC847" s="262"/>
      <c r="JLD847" s="262"/>
      <c r="JLE847" s="262"/>
      <c r="JLF847" s="262"/>
      <c r="JLG847" s="262"/>
      <c r="JLH847" s="262"/>
      <c r="JLI847" s="262"/>
      <c r="JLJ847" s="262"/>
      <c r="JLK847" s="262"/>
      <c r="JLL847" s="262"/>
      <c r="JLM847" s="262"/>
      <c r="JLN847" s="262"/>
      <c r="JLO847" s="262"/>
      <c r="JLP847" s="262"/>
      <c r="JLQ847" s="262"/>
      <c r="JLR847" s="262"/>
      <c r="JLS847" s="262"/>
      <c r="JLT847" s="262"/>
      <c r="JLU847" s="262"/>
      <c r="JLV847" s="262"/>
      <c r="JLW847" s="262"/>
      <c r="JLX847" s="262"/>
      <c r="JLY847" s="262"/>
      <c r="JLZ847" s="262"/>
      <c r="JMA847" s="262"/>
      <c r="JMB847" s="262"/>
      <c r="JMC847" s="262"/>
      <c r="JMD847" s="262"/>
      <c r="JME847" s="262"/>
      <c r="JMF847" s="262"/>
      <c r="JMG847" s="262"/>
      <c r="JMH847" s="262"/>
      <c r="JMI847" s="262"/>
      <c r="JMJ847" s="262"/>
      <c r="JMK847" s="262"/>
      <c r="JML847" s="262"/>
      <c r="JMM847" s="262"/>
      <c r="JMN847" s="262"/>
      <c r="JMO847" s="262"/>
      <c r="JMP847" s="262"/>
      <c r="JMQ847" s="262"/>
      <c r="JMR847" s="262"/>
      <c r="JMS847" s="262"/>
      <c r="JMT847" s="262"/>
      <c r="JMU847" s="262"/>
      <c r="JMV847" s="262"/>
      <c r="JMW847" s="262"/>
      <c r="JMX847" s="262"/>
      <c r="JMY847" s="262"/>
      <c r="JMZ847" s="262"/>
      <c r="JNA847" s="262"/>
      <c r="JNB847" s="262"/>
      <c r="JNC847" s="262"/>
      <c r="JND847" s="262"/>
      <c r="JNE847" s="262"/>
      <c r="JNF847" s="262"/>
      <c r="JNG847" s="262"/>
      <c r="JNH847" s="262"/>
      <c r="JNI847" s="262"/>
      <c r="JNJ847" s="262"/>
      <c r="JNK847" s="262"/>
      <c r="JNL847" s="262"/>
      <c r="JNM847" s="262"/>
      <c r="JNN847" s="262"/>
      <c r="JNO847" s="262"/>
      <c r="JNP847" s="262"/>
      <c r="JNQ847" s="262"/>
      <c r="JNR847" s="262"/>
      <c r="JNS847" s="262"/>
      <c r="JNT847" s="262"/>
      <c r="JNU847" s="262"/>
      <c r="JNV847" s="262"/>
      <c r="JNW847" s="262"/>
      <c r="JNX847" s="262"/>
      <c r="JNY847" s="262"/>
      <c r="JNZ847" s="262"/>
      <c r="JOA847" s="262"/>
      <c r="JOB847" s="262"/>
      <c r="JOC847" s="262"/>
      <c r="JOD847" s="262"/>
      <c r="JOE847" s="262"/>
      <c r="JOF847" s="262"/>
      <c r="JOG847" s="262"/>
      <c r="JOH847" s="262"/>
      <c r="JOI847" s="262"/>
      <c r="JOJ847" s="262"/>
      <c r="JOK847" s="262"/>
      <c r="JOL847" s="262"/>
      <c r="JOM847" s="262"/>
      <c r="JON847" s="262"/>
      <c r="JOO847" s="262"/>
      <c r="JOP847" s="262"/>
      <c r="JOQ847" s="262"/>
      <c r="JOR847" s="262"/>
      <c r="JOS847" s="262"/>
      <c r="JOT847" s="262"/>
      <c r="JOU847" s="262"/>
      <c r="JOV847" s="262"/>
      <c r="JOW847" s="262"/>
      <c r="JOX847" s="262"/>
      <c r="JOY847" s="262"/>
      <c r="JOZ847" s="262"/>
      <c r="JPA847" s="262"/>
      <c r="JPB847" s="262"/>
      <c r="JPC847" s="262"/>
      <c r="JPD847" s="262"/>
      <c r="JPE847" s="262"/>
      <c r="JPF847" s="262"/>
      <c r="JPG847" s="262"/>
      <c r="JPH847" s="262"/>
      <c r="JPI847" s="262"/>
      <c r="JPJ847" s="262"/>
      <c r="JPK847" s="262"/>
      <c r="JPL847" s="262"/>
      <c r="JPM847" s="262"/>
      <c r="JPN847" s="262"/>
      <c r="JPO847" s="262"/>
      <c r="JPP847" s="262"/>
      <c r="JPQ847" s="262"/>
      <c r="JPR847" s="262"/>
      <c r="JPS847" s="262"/>
      <c r="JPT847" s="262"/>
      <c r="JPU847" s="262"/>
      <c r="JPV847" s="262"/>
      <c r="JPW847" s="262"/>
      <c r="JPX847" s="262"/>
      <c r="JPY847" s="262"/>
      <c r="JPZ847" s="262"/>
      <c r="JQA847" s="262"/>
      <c r="JQB847" s="262"/>
      <c r="JQC847" s="262"/>
      <c r="JQD847" s="262"/>
      <c r="JQE847" s="262"/>
      <c r="JQF847" s="262"/>
      <c r="JQG847" s="262"/>
      <c r="JQH847" s="262"/>
      <c r="JQI847" s="262"/>
      <c r="JQJ847" s="262"/>
      <c r="JQK847" s="262"/>
      <c r="JQL847" s="262"/>
      <c r="JQM847" s="262"/>
      <c r="JQN847" s="262"/>
      <c r="JQO847" s="262"/>
      <c r="JQP847" s="262"/>
      <c r="JQQ847" s="262"/>
      <c r="JQR847" s="262"/>
      <c r="JQS847" s="262"/>
      <c r="JQT847" s="262"/>
      <c r="JQU847" s="262"/>
      <c r="JQV847" s="262"/>
      <c r="JQW847" s="262"/>
      <c r="JQX847" s="262"/>
      <c r="JQY847" s="262"/>
      <c r="JQZ847" s="262"/>
      <c r="JRA847" s="262"/>
      <c r="JRB847" s="262"/>
      <c r="JRC847" s="262"/>
      <c r="JRD847" s="262"/>
      <c r="JRE847" s="262"/>
      <c r="JRF847" s="262"/>
      <c r="JRG847" s="262"/>
      <c r="JRH847" s="262"/>
      <c r="JRI847" s="262"/>
      <c r="JRJ847" s="262"/>
      <c r="JRK847" s="262"/>
      <c r="JRL847" s="262"/>
      <c r="JRM847" s="262"/>
      <c r="JRN847" s="262"/>
      <c r="JRO847" s="262"/>
      <c r="JRP847" s="262"/>
      <c r="JRQ847" s="262"/>
      <c r="JRR847" s="262"/>
      <c r="JRS847" s="262"/>
      <c r="JRT847" s="262"/>
      <c r="JRU847" s="262"/>
      <c r="JRV847" s="262"/>
      <c r="JRW847" s="262"/>
      <c r="JRX847" s="262"/>
      <c r="JRY847" s="262"/>
      <c r="JRZ847" s="262"/>
      <c r="JSA847" s="262"/>
      <c r="JSB847" s="262"/>
      <c r="JSC847" s="262"/>
      <c r="JSD847" s="262"/>
      <c r="JSE847" s="262"/>
      <c r="JSF847" s="262"/>
      <c r="JSG847" s="262"/>
      <c r="JSH847" s="262"/>
      <c r="JSI847" s="262"/>
      <c r="JSJ847" s="262"/>
      <c r="JSK847" s="262"/>
      <c r="JSL847" s="262"/>
      <c r="JSM847" s="262"/>
      <c r="JSN847" s="262"/>
      <c r="JSO847" s="262"/>
      <c r="JSP847" s="262"/>
      <c r="JSQ847" s="262"/>
      <c r="JSR847" s="262"/>
      <c r="JSS847" s="262"/>
      <c r="JST847" s="262"/>
      <c r="JSU847" s="262"/>
      <c r="JSV847" s="262"/>
      <c r="JSW847" s="262"/>
      <c r="JSX847" s="262"/>
      <c r="JSY847" s="262"/>
      <c r="JSZ847" s="262"/>
      <c r="JTA847" s="262"/>
      <c r="JTB847" s="262"/>
      <c r="JTC847" s="262"/>
      <c r="JTD847" s="262"/>
      <c r="JTE847" s="262"/>
      <c r="JTF847" s="262"/>
      <c r="JTG847" s="262"/>
      <c r="JTH847" s="262"/>
      <c r="JTI847" s="262"/>
      <c r="JTJ847" s="262"/>
      <c r="JTK847" s="262"/>
      <c r="JTL847" s="262"/>
      <c r="JTM847" s="262"/>
      <c r="JTN847" s="262"/>
      <c r="JTO847" s="262"/>
      <c r="JTP847" s="262"/>
      <c r="JTQ847" s="262"/>
      <c r="JTR847" s="262"/>
      <c r="JTS847" s="262"/>
      <c r="JTT847" s="262"/>
      <c r="JTU847" s="262"/>
      <c r="JTV847" s="262"/>
      <c r="JTW847" s="262"/>
      <c r="JTX847" s="262"/>
      <c r="JTY847" s="262"/>
      <c r="JTZ847" s="262"/>
      <c r="JUA847" s="262"/>
      <c r="JUB847" s="262"/>
      <c r="JUC847" s="262"/>
      <c r="JUD847" s="262"/>
      <c r="JUE847" s="262"/>
      <c r="JUF847" s="262"/>
      <c r="JUG847" s="262"/>
      <c r="JUH847" s="262"/>
      <c r="JUI847" s="262"/>
      <c r="JUJ847" s="262"/>
      <c r="JUK847" s="262"/>
      <c r="JUL847" s="262"/>
      <c r="JUM847" s="262"/>
      <c r="JUN847" s="262"/>
      <c r="JUO847" s="262"/>
      <c r="JUP847" s="262"/>
      <c r="JUQ847" s="262"/>
      <c r="JUR847" s="262"/>
      <c r="JUS847" s="262"/>
      <c r="JUT847" s="262"/>
      <c r="JUU847" s="262"/>
      <c r="JUV847" s="262"/>
      <c r="JUW847" s="262"/>
      <c r="JUX847" s="262"/>
      <c r="JUY847" s="262"/>
      <c r="JUZ847" s="262"/>
      <c r="JVA847" s="262"/>
      <c r="JVB847" s="262"/>
      <c r="JVC847" s="262"/>
      <c r="JVD847" s="262"/>
      <c r="JVE847" s="262"/>
      <c r="JVF847" s="262"/>
      <c r="JVG847" s="262"/>
      <c r="JVH847" s="262"/>
      <c r="JVI847" s="262"/>
      <c r="JVJ847" s="262"/>
      <c r="JVK847" s="262"/>
      <c r="JVL847" s="262"/>
      <c r="JVM847" s="262"/>
      <c r="JVN847" s="262"/>
      <c r="JVO847" s="262"/>
      <c r="JVP847" s="262"/>
      <c r="JVQ847" s="262"/>
      <c r="JVR847" s="262"/>
      <c r="JVS847" s="262"/>
      <c r="JVT847" s="262"/>
      <c r="JVU847" s="262"/>
      <c r="JVV847" s="262"/>
      <c r="JVW847" s="262"/>
      <c r="JVX847" s="262"/>
      <c r="JVY847" s="262"/>
      <c r="JVZ847" s="262"/>
      <c r="JWA847" s="262"/>
      <c r="JWB847" s="262"/>
      <c r="JWC847" s="262"/>
      <c r="JWD847" s="262"/>
      <c r="JWE847" s="262"/>
      <c r="JWF847" s="262"/>
      <c r="JWG847" s="262"/>
      <c r="JWH847" s="262"/>
      <c r="JWI847" s="262"/>
      <c r="JWJ847" s="262"/>
      <c r="JWK847" s="262"/>
      <c r="JWL847" s="262"/>
      <c r="JWM847" s="262"/>
      <c r="JWN847" s="262"/>
      <c r="JWO847" s="262"/>
      <c r="JWP847" s="262"/>
      <c r="JWQ847" s="262"/>
      <c r="JWR847" s="262"/>
      <c r="JWS847" s="262"/>
      <c r="JWT847" s="262"/>
      <c r="JWU847" s="262"/>
      <c r="JWV847" s="262"/>
      <c r="JWW847" s="262"/>
      <c r="JWX847" s="262"/>
      <c r="JWY847" s="262"/>
      <c r="JWZ847" s="262"/>
      <c r="JXA847" s="262"/>
      <c r="JXB847" s="262"/>
      <c r="JXC847" s="262"/>
      <c r="JXD847" s="262"/>
      <c r="JXE847" s="262"/>
      <c r="JXF847" s="262"/>
      <c r="JXG847" s="262"/>
      <c r="JXH847" s="262"/>
      <c r="JXI847" s="262"/>
      <c r="JXJ847" s="262"/>
      <c r="JXK847" s="262"/>
      <c r="JXL847" s="262"/>
      <c r="JXM847" s="262"/>
      <c r="JXN847" s="262"/>
      <c r="JXO847" s="262"/>
      <c r="JXP847" s="262"/>
      <c r="JXQ847" s="262"/>
      <c r="JXR847" s="262"/>
      <c r="JXS847" s="262"/>
      <c r="JXT847" s="262"/>
      <c r="JXU847" s="262"/>
      <c r="JXV847" s="262"/>
      <c r="JXW847" s="262"/>
      <c r="JXX847" s="262"/>
      <c r="JXY847" s="262"/>
      <c r="JXZ847" s="262"/>
      <c r="JYA847" s="262"/>
      <c r="JYB847" s="262"/>
      <c r="JYC847" s="262"/>
      <c r="JYD847" s="262"/>
      <c r="JYE847" s="262"/>
      <c r="JYF847" s="262"/>
      <c r="JYG847" s="262"/>
      <c r="JYH847" s="262"/>
      <c r="JYI847" s="262"/>
      <c r="JYJ847" s="262"/>
      <c r="JYK847" s="262"/>
      <c r="JYL847" s="262"/>
      <c r="JYM847" s="262"/>
      <c r="JYN847" s="262"/>
      <c r="JYO847" s="262"/>
      <c r="JYP847" s="262"/>
      <c r="JYQ847" s="262"/>
      <c r="JYR847" s="262"/>
      <c r="JYS847" s="262"/>
      <c r="JYT847" s="262"/>
      <c r="JYU847" s="262"/>
      <c r="JYV847" s="262"/>
      <c r="JYW847" s="262"/>
      <c r="JYX847" s="262"/>
      <c r="JYY847" s="262"/>
      <c r="JYZ847" s="262"/>
      <c r="JZA847" s="262"/>
      <c r="JZB847" s="262"/>
      <c r="JZC847" s="262"/>
      <c r="JZD847" s="262"/>
      <c r="JZE847" s="262"/>
      <c r="JZF847" s="262"/>
      <c r="JZG847" s="262"/>
      <c r="JZH847" s="262"/>
      <c r="JZI847" s="262"/>
      <c r="JZJ847" s="262"/>
      <c r="JZK847" s="262"/>
      <c r="JZL847" s="262"/>
      <c r="JZM847" s="262"/>
      <c r="JZN847" s="262"/>
      <c r="JZO847" s="262"/>
      <c r="JZP847" s="262"/>
      <c r="JZQ847" s="262"/>
      <c r="JZR847" s="262"/>
      <c r="JZS847" s="262"/>
      <c r="JZT847" s="262"/>
      <c r="JZU847" s="262"/>
      <c r="JZV847" s="262"/>
      <c r="JZW847" s="262"/>
      <c r="JZX847" s="262"/>
      <c r="JZY847" s="262"/>
      <c r="JZZ847" s="262"/>
      <c r="KAA847" s="262"/>
      <c r="KAB847" s="262"/>
      <c r="KAC847" s="262"/>
      <c r="KAD847" s="262"/>
      <c r="KAE847" s="262"/>
      <c r="KAF847" s="262"/>
      <c r="KAG847" s="262"/>
      <c r="KAH847" s="262"/>
      <c r="KAI847" s="262"/>
      <c r="KAJ847" s="262"/>
      <c r="KAK847" s="262"/>
      <c r="KAL847" s="262"/>
      <c r="KAM847" s="262"/>
      <c r="KAN847" s="262"/>
      <c r="KAO847" s="262"/>
      <c r="KAP847" s="262"/>
      <c r="KAQ847" s="262"/>
      <c r="KAR847" s="262"/>
      <c r="KAS847" s="262"/>
      <c r="KAT847" s="262"/>
      <c r="KAU847" s="262"/>
      <c r="KAV847" s="262"/>
      <c r="KAW847" s="262"/>
      <c r="KAX847" s="262"/>
      <c r="KAY847" s="262"/>
      <c r="KAZ847" s="262"/>
      <c r="KBA847" s="262"/>
      <c r="KBB847" s="262"/>
      <c r="KBC847" s="262"/>
      <c r="KBD847" s="262"/>
      <c r="KBE847" s="262"/>
      <c r="KBF847" s="262"/>
      <c r="KBG847" s="262"/>
      <c r="KBH847" s="262"/>
      <c r="KBI847" s="262"/>
      <c r="KBJ847" s="262"/>
      <c r="KBK847" s="262"/>
      <c r="KBL847" s="262"/>
      <c r="KBM847" s="262"/>
      <c r="KBN847" s="262"/>
      <c r="KBO847" s="262"/>
      <c r="KBP847" s="262"/>
      <c r="KBQ847" s="262"/>
      <c r="KBR847" s="262"/>
      <c r="KBS847" s="262"/>
      <c r="KBT847" s="262"/>
      <c r="KBU847" s="262"/>
      <c r="KBV847" s="262"/>
      <c r="KBW847" s="262"/>
      <c r="KBX847" s="262"/>
      <c r="KBY847" s="262"/>
      <c r="KBZ847" s="262"/>
      <c r="KCA847" s="262"/>
      <c r="KCB847" s="262"/>
      <c r="KCC847" s="262"/>
      <c r="KCD847" s="262"/>
      <c r="KCE847" s="262"/>
      <c r="KCF847" s="262"/>
      <c r="KCG847" s="262"/>
      <c r="KCH847" s="262"/>
      <c r="KCI847" s="262"/>
      <c r="KCJ847" s="262"/>
      <c r="KCK847" s="262"/>
      <c r="KCL847" s="262"/>
      <c r="KCM847" s="262"/>
      <c r="KCN847" s="262"/>
      <c r="KCO847" s="262"/>
      <c r="KCP847" s="262"/>
      <c r="KCQ847" s="262"/>
      <c r="KCR847" s="262"/>
      <c r="KCS847" s="262"/>
      <c r="KCT847" s="262"/>
      <c r="KCU847" s="262"/>
      <c r="KCV847" s="262"/>
      <c r="KCW847" s="262"/>
      <c r="KCX847" s="262"/>
      <c r="KCY847" s="262"/>
      <c r="KCZ847" s="262"/>
      <c r="KDA847" s="262"/>
      <c r="KDB847" s="262"/>
      <c r="KDC847" s="262"/>
      <c r="KDD847" s="262"/>
      <c r="KDE847" s="262"/>
      <c r="KDF847" s="262"/>
      <c r="KDG847" s="262"/>
      <c r="KDH847" s="262"/>
      <c r="KDI847" s="262"/>
      <c r="KDJ847" s="262"/>
      <c r="KDK847" s="262"/>
      <c r="KDL847" s="262"/>
      <c r="KDM847" s="262"/>
      <c r="KDN847" s="262"/>
      <c r="KDO847" s="262"/>
      <c r="KDP847" s="262"/>
      <c r="KDQ847" s="262"/>
      <c r="KDR847" s="262"/>
      <c r="KDS847" s="262"/>
      <c r="KDT847" s="262"/>
      <c r="KDU847" s="262"/>
      <c r="KDV847" s="262"/>
      <c r="KDW847" s="262"/>
      <c r="KDX847" s="262"/>
      <c r="KDY847" s="262"/>
      <c r="KDZ847" s="262"/>
      <c r="KEA847" s="262"/>
      <c r="KEB847" s="262"/>
      <c r="KEC847" s="262"/>
      <c r="KED847" s="262"/>
      <c r="KEE847" s="262"/>
      <c r="KEF847" s="262"/>
      <c r="KEG847" s="262"/>
      <c r="KEH847" s="262"/>
      <c r="KEI847" s="262"/>
      <c r="KEJ847" s="262"/>
      <c r="KEK847" s="262"/>
      <c r="KEL847" s="262"/>
      <c r="KEM847" s="262"/>
      <c r="KEN847" s="262"/>
      <c r="KEO847" s="262"/>
      <c r="KEP847" s="262"/>
      <c r="KEQ847" s="262"/>
      <c r="KER847" s="262"/>
      <c r="KES847" s="262"/>
      <c r="KET847" s="262"/>
      <c r="KEU847" s="262"/>
      <c r="KEV847" s="262"/>
      <c r="KEW847" s="262"/>
      <c r="KEX847" s="262"/>
      <c r="KEY847" s="262"/>
      <c r="KEZ847" s="262"/>
      <c r="KFA847" s="262"/>
      <c r="KFB847" s="262"/>
      <c r="KFC847" s="262"/>
      <c r="KFD847" s="262"/>
      <c r="KFE847" s="262"/>
      <c r="KFF847" s="262"/>
      <c r="KFG847" s="262"/>
      <c r="KFH847" s="262"/>
      <c r="KFI847" s="262"/>
      <c r="KFJ847" s="262"/>
      <c r="KFK847" s="262"/>
      <c r="KFL847" s="262"/>
      <c r="KFM847" s="262"/>
      <c r="KFN847" s="262"/>
      <c r="KFO847" s="262"/>
      <c r="KFP847" s="262"/>
      <c r="KFQ847" s="262"/>
      <c r="KFR847" s="262"/>
      <c r="KFS847" s="262"/>
      <c r="KFT847" s="262"/>
      <c r="KFU847" s="262"/>
      <c r="KFV847" s="262"/>
      <c r="KFW847" s="262"/>
      <c r="KFX847" s="262"/>
      <c r="KFY847" s="262"/>
      <c r="KFZ847" s="262"/>
      <c r="KGA847" s="262"/>
      <c r="KGB847" s="262"/>
      <c r="KGC847" s="262"/>
      <c r="KGD847" s="262"/>
      <c r="KGE847" s="262"/>
      <c r="KGF847" s="262"/>
      <c r="KGG847" s="262"/>
      <c r="KGH847" s="262"/>
      <c r="KGI847" s="262"/>
      <c r="KGJ847" s="262"/>
      <c r="KGK847" s="262"/>
      <c r="KGL847" s="262"/>
      <c r="KGM847" s="262"/>
      <c r="KGN847" s="262"/>
      <c r="KGO847" s="262"/>
      <c r="KGP847" s="262"/>
      <c r="KGQ847" s="262"/>
      <c r="KGR847" s="262"/>
      <c r="KGS847" s="262"/>
      <c r="KGT847" s="262"/>
      <c r="KGU847" s="262"/>
      <c r="KGV847" s="262"/>
      <c r="KGW847" s="262"/>
      <c r="KGX847" s="262"/>
      <c r="KGY847" s="262"/>
      <c r="KGZ847" s="262"/>
      <c r="KHA847" s="262"/>
      <c r="KHB847" s="262"/>
      <c r="KHC847" s="262"/>
      <c r="KHD847" s="262"/>
      <c r="KHE847" s="262"/>
      <c r="KHF847" s="262"/>
      <c r="KHG847" s="262"/>
      <c r="KHH847" s="262"/>
      <c r="KHI847" s="262"/>
      <c r="KHJ847" s="262"/>
      <c r="KHK847" s="262"/>
      <c r="KHL847" s="262"/>
      <c r="KHM847" s="262"/>
      <c r="KHN847" s="262"/>
      <c r="KHO847" s="262"/>
      <c r="KHP847" s="262"/>
      <c r="KHQ847" s="262"/>
      <c r="KHR847" s="262"/>
      <c r="KHS847" s="262"/>
      <c r="KHT847" s="262"/>
      <c r="KHU847" s="262"/>
      <c r="KHV847" s="262"/>
      <c r="KHW847" s="262"/>
      <c r="KHX847" s="262"/>
      <c r="KHY847" s="262"/>
      <c r="KHZ847" s="262"/>
      <c r="KIA847" s="262"/>
      <c r="KIB847" s="262"/>
      <c r="KIC847" s="262"/>
      <c r="KID847" s="262"/>
      <c r="KIE847" s="262"/>
      <c r="KIF847" s="262"/>
      <c r="KIG847" s="262"/>
      <c r="KIH847" s="262"/>
      <c r="KII847" s="262"/>
      <c r="KIJ847" s="262"/>
      <c r="KIK847" s="262"/>
      <c r="KIL847" s="262"/>
      <c r="KIM847" s="262"/>
      <c r="KIN847" s="262"/>
      <c r="KIO847" s="262"/>
      <c r="KIP847" s="262"/>
      <c r="KIQ847" s="262"/>
      <c r="KIR847" s="262"/>
      <c r="KIS847" s="262"/>
      <c r="KIT847" s="262"/>
      <c r="KIU847" s="262"/>
      <c r="KIV847" s="262"/>
      <c r="KIW847" s="262"/>
      <c r="KIX847" s="262"/>
      <c r="KIY847" s="262"/>
      <c r="KIZ847" s="262"/>
      <c r="KJA847" s="262"/>
      <c r="KJB847" s="262"/>
      <c r="KJC847" s="262"/>
      <c r="KJD847" s="262"/>
      <c r="KJE847" s="262"/>
      <c r="KJF847" s="262"/>
      <c r="KJG847" s="262"/>
      <c r="KJH847" s="262"/>
      <c r="KJI847" s="262"/>
      <c r="KJJ847" s="262"/>
      <c r="KJK847" s="262"/>
      <c r="KJL847" s="262"/>
      <c r="KJM847" s="262"/>
      <c r="KJN847" s="262"/>
      <c r="KJO847" s="262"/>
      <c r="KJP847" s="262"/>
      <c r="KJQ847" s="262"/>
      <c r="KJR847" s="262"/>
      <c r="KJS847" s="262"/>
      <c r="KJT847" s="262"/>
      <c r="KJU847" s="262"/>
      <c r="KJV847" s="262"/>
      <c r="KJW847" s="262"/>
      <c r="KJX847" s="262"/>
      <c r="KJY847" s="262"/>
      <c r="KJZ847" s="262"/>
      <c r="KKA847" s="262"/>
      <c r="KKB847" s="262"/>
      <c r="KKC847" s="262"/>
      <c r="KKD847" s="262"/>
      <c r="KKE847" s="262"/>
      <c r="KKF847" s="262"/>
      <c r="KKG847" s="262"/>
      <c r="KKH847" s="262"/>
      <c r="KKI847" s="262"/>
      <c r="KKJ847" s="262"/>
      <c r="KKK847" s="262"/>
      <c r="KKL847" s="262"/>
      <c r="KKM847" s="262"/>
      <c r="KKN847" s="262"/>
      <c r="KKO847" s="262"/>
      <c r="KKP847" s="262"/>
      <c r="KKQ847" s="262"/>
      <c r="KKR847" s="262"/>
      <c r="KKS847" s="262"/>
      <c r="KKT847" s="262"/>
      <c r="KKU847" s="262"/>
      <c r="KKV847" s="262"/>
      <c r="KKW847" s="262"/>
      <c r="KKX847" s="262"/>
      <c r="KKY847" s="262"/>
      <c r="KKZ847" s="262"/>
      <c r="KLA847" s="262"/>
      <c r="KLB847" s="262"/>
      <c r="KLC847" s="262"/>
      <c r="KLD847" s="262"/>
      <c r="KLE847" s="262"/>
      <c r="KLF847" s="262"/>
      <c r="KLG847" s="262"/>
      <c r="KLH847" s="262"/>
      <c r="KLI847" s="262"/>
      <c r="KLJ847" s="262"/>
      <c r="KLK847" s="262"/>
      <c r="KLL847" s="262"/>
      <c r="KLM847" s="262"/>
      <c r="KLN847" s="262"/>
      <c r="KLO847" s="262"/>
      <c r="KLP847" s="262"/>
      <c r="KLQ847" s="262"/>
      <c r="KLR847" s="262"/>
      <c r="KLS847" s="262"/>
      <c r="KLT847" s="262"/>
      <c r="KLU847" s="262"/>
      <c r="KLV847" s="262"/>
      <c r="KLW847" s="262"/>
      <c r="KLX847" s="262"/>
      <c r="KLY847" s="262"/>
      <c r="KLZ847" s="262"/>
      <c r="KMA847" s="262"/>
      <c r="KMB847" s="262"/>
      <c r="KMC847" s="262"/>
      <c r="KMD847" s="262"/>
      <c r="KME847" s="262"/>
      <c r="KMF847" s="262"/>
      <c r="KMG847" s="262"/>
      <c r="KMH847" s="262"/>
      <c r="KMI847" s="262"/>
      <c r="KMJ847" s="262"/>
      <c r="KMK847" s="262"/>
      <c r="KML847" s="262"/>
      <c r="KMM847" s="262"/>
      <c r="KMN847" s="262"/>
      <c r="KMO847" s="262"/>
      <c r="KMP847" s="262"/>
      <c r="KMQ847" s="262"/>
      <c r="KMR847" s="262"/>
      <c r="KMS847" s="262"/>
      <c r="KMT847" s="262"/>
      <c r="KMU847" s="262"/>
      <c r="KMV847" s="262"/>
      <c r="KMW847" s="262"/>
      <c r="KMX847" s="262"/>
      <c r="KMY847" s="262"/>
      <c r="KMZ847" s="262"/>
      <c r="KNA847" s="262"/>
      <c r="KNB847" s="262"/>
      <c r="KNC847" s="262"/>
      <c r="KND847" s="262"/>
      <c r="KNE847" s="262"/>
      <c r="KNF847" s="262"/>
      <c r="KNG847" s="262"/>
      <c r="KNH847" s="262"/>
      <c r="KNI847" s="262"/>
      <c r="KNJ847" s="262"/>
      <c r="KNK847" s="262"/>
      <c r="KNL847" s="262"/>
      <c r="KNM847" s="262"/>
      <c r="KNN847" s="262"/>
      <c r="KNO847" s="262"/>
      <c r="KNP847" s="262"/>
      <c r="KNQ847" s="262"/>
      <c r="KNR847" s="262"/>
      <c r="KNS847" s="262"/>
      <c r="KNT847" s="262"/>
      <c r="KNU847" s="262"/>
      <c r="KNV847" s="262"/>
      <c r="KNW847" s="262"/>
      <c r="KNX847" s="262"/>
      <c r="KNY847" s="262"/>
      <c r="KNZ847" s="262"/>
      <c r="KOA847" s="262"/>
      <c r="KOB847" s="262"/>
      <c r="KOC847" s="262"/>
      <c r="KOD847" s="262"/>
      <c r="KOE847" s="262"/>
      <c r="KOF847" s="262"/>
      <c r="KOG847" s="262"/>
      <c r="KOH847" s="262"/>
      <c r="KOI847" s="262"/>
      <c r="KOJ847" s="262"/>
      <c r="KOK847" s="262"/>
      <c r="KOL847" s="262"/>
      <c r="KOM847" s="262"/>
      <c r="KON847" s="262"/>
      <c r="KOO847" s="262"/>
      <c r="KOP847" s="262"/>
      <c r="KOQ847" s="262"/>
      <c r="KOR847" s="262"/>
      <c r="KOS847" s="262"/>
      <c r="KOT847" s="262"/>
      <c r="KOU847" s="262"/>
      <c r="KOV847" s="262"/>
      <c r="KOW847" s="262"/>
      <c r="KOX847" s="262"/>
      <c r="KOY847" s="262"/>
      <c r="KOZ847" s="262"/>
      <c r="KPA847" s="262"/>
      <c r="KPB847" s="262"/>
      <c r="KPC847" s="262"/>
      <c r="KPD847" s="262"/>
      <c r="KPE847" s="262"/>
      <c r="KPF847" s="262"/>
      <c r="KPG847" s="262"/>
      <c r="KPH847" s="262"/>
      <c r="KPI847" s="262"/>
      <c r="KPJ847" s="262"/>
      <c r="KPK847" s="262"/>
      <c r="KPL847" s="262"/>
      <c r="KPM847" s="262"/>
      <c r="KPN847" s="262"/>
      <c r="KPO847" s="262"/>
      <c r="KPP847" s="262"/>
      <c r="KPQ847" s="262"/>
      <c r="KPR847" s="262"/>
      <c r="KPS847" s="262"/>
      <c r="KPT847" s="262"/>
      <c r="KPU847" s="262"/>
      <c r="KPV847" s="262"/>
      <c r="KPW847" s="262"/>
      <c r="KPX847" s="262"/>
      <c r="KPY847" s="262"/>
      <c r="KPZ847" s="262"/>
      <c r="KQA847" s="262"/>
      <c r="KQB847" s="262"/>
      <c r="KQC847" s="262"/>
      <c r="KQD847" s="262"/>
      <c r="KQE847" s="262"/>
      <c r="KQF847" s="262"/>
      <c r="KQG847" s="262"/>
      <c r="KQH847" s="262"/>
      <c r="KQI847" s="262"/>
      <c r="KQJ847" s="262"/>
      <c r="KQK847" s="262"/>
      <c r="KQL847" s="262"/>
      <c r="KQM847" s="262"/>
      <c r="KQN847" s="262"/>
      <c r="KQO847" s="262"/>
      <c r="KQP847" s="262"/>
      <c r="KQQ847" s="262"/>
      <c r="KQR847" s="262"/>
      <c r="KQS847" s="262"/>
      <c r="KQT847" s="262"/>
      <c r="KQU847" s="262"/>
      <c r="KQV847" s="262"/>
      <c r="KQW847" s="262"/>
      <c r="KQX847" s="262"/>
      <c r="KQY847" s="262"/>
      <c r="KQZ847" s="262"/>
      <c r="KRA847" s="262"/>
      <c r="KRB847" s="262"/>
      <c r="KRC847" s="262"/>
      <c r="KRD847" s="262"/>
      <c r="KRE847" s="262"/>
      <c r="KRF847" s="262"/>
      <c r="KRG847" s="262"/>
      <c r="KRH847" s="262"/>
      <c r="KRI847" s="262"/>
      <c r="KRJ847" s="262"/>
      <c r="KRK847" s="262"/>
      <c r="KRL847" s="262"/>
      <c r="KRM847" s="262"/>
      <c r="KRN847" s="262"/>
      <c r="KRO847" s="262"/>
      <c r="KRP847" s="262"/>
      <c r="KRQ847" s="262"/>
      <c r="KRR847" s="262"/>
      <c r="KRS847" s="262"/>
      <c r="KRT847" s="262"/>
      <c r="KRU847" s="262"/>
      <c r="KRV847" s="262"/>
      <c r="KRW847" s="262"/>
      <c r="KRX847" s="262"/>
      <c r="KRY847" s="262"/>
      <c r="KRZ847" s="262"/>
      <c r="KSA847" s="262"/>
      <c r="KSB847" s="262"/>
      <c r="KSC847" s="262"/>
      <c r="KSD847" s="262"/>
      <c r="KSE847" s="262"/>
      <c r="KSF847" s="262"/>
      <c r="KSG847" s="262"/>
      <c r="KSH847" s="262"/>
      <c r="KSI847" s="262"/>
      <c r="KSJ847" s="262"/>
      <c r="KSK847" s="262"/>
      <c r="KSL847" s="262"/>
      <c r="KSM847" s="262"/>
      <c r="KSN847" s="262"/>
      <c r="KSO847" s="262"/>
      <c r="KSP847" s="262"/>
      <c r="KSQ847" s="262"/>
      <c r="KSR847" s="262"/>
      <c r="KSS847" s="262"/>
      <c r="KST847" s="262"/>
      <c r="KSU847" s="262"/>
      <c r="KSV847" s="262"/>
      <c r="KSW847" s="262"/>
      <c r="KSX847" s="262"/>
      <c r="KSY847" s="262"/>
      <c r="KSZ847" s="262"/>
      <c r="KTA847" s="262"/>
      <c r="KTB847" s="262"/>
      <c r="KTC847" s="262"/>
      <c r="KTD847" s="262"/>
      <c r="KTE847" s="262"/>
      <c r="KTF847" s="262"/>
      <c r="KTG847" s="262"/>
      <c r="KTH847" s="262"/>
      <c r="KTI847" s="262"/>
      <c r="KTJ847" s="262"/>
      <c r="KTK847" s="262"/>
      <c r="KTL847" s="262"/>
      <c r="KTM847" s="262"/>
      <c r="KTN847" s="262"/>
      <c r="KTO847" s="262"/>
      <c r="KTP847" s="262"/>
      <c r="KTQ847" s="262"/>
      <c r="KTR847" s="262"/>
      <c r="KTS847" s="262"/>
      <c r="KTT847" s="262"/>
      <c r="KTU847" s="262"/>
      <c r="KTV847" s="262"/>
      <c r="KTW847" s="262"/>
      <c r="KTX847" s="262"/>
      <c r="KTY847" s="262"/>
      <c r="KTZ847" s="262"/>
      <c r="KUA847" s="262"/>
      <c r="KUB847" s="262"/>
      <c r="KUC847" s="262"/>
      <c r="KUD847" s="262"/>
      <c r="KUE847" s="262"/>
      <c r="KUF847" s="262"/>
      <c r="KUG847" s="262"/>
      <c r="KUH847" s="262"/>
      <c r="KUI847" s="262"/>
      <c r="KUJ847" s="262"/>
      <c r="KUK847" s="262"/>
      <c r="KUL847" s="262"/>
      <c r="KUM847" s="262"/>
      <c r="KUN847" s="262"/>
      <c r="KUO847" s="262"/>
      <c r="KUP847" s="262"/>
      <c r="KUQ847" s="262"/>
      <c r="KUR847" s="262"/>
      <c r="KUS847" s="262"/>
      <c r="KUT847" s="262"/>
      <c r="KUU847" s="262"/>
      <c r="KUV847" s="262"/>
      <c r="KUW847" s="262"/>
      <c r="KUX847" s="262"/>
      <c r="KUY847" s="262"/>
      <c r="KUZ847" s="262"/>
      <c r="KVA847" s="262"/>
      <c r="KVB847" s="262"/>
      <c r="KVC847" s="262"/>
      <c r="KVD847" s="262"/>
      <c r="KVE847" s="262"/>
      <c r="KVF847" s="262"/>
      <c r="KVG847" s="262"/>
      <c r="KVH847" s="262"/>
      <c r="KVI847" s="262"/>
      <c r="KVJ847" s="262"/>
      <c r="KVK847" s="262"/>
      <c r="KVL847" s="262"/>
      <c r="KVM847" s="262"/>
      <c r="KVN847" s="262"/>
      <c r="KVO847" s="262"/>
      <c r="KVP847" s="262"/>
      <c r="KVQ847" s="262"/>
      <c r="KVR847" s="262"/>
      <c r="KVS847" s="262"/>
      <c r="KVT847" s="262"/>
      <c r="KVU847" s="262"/>
      <c r="KVV847" s="262"/>
      <c r="KVW847" s="262"/>
      <c r="KVX847" s="262"/>
      <c r="KVY847" s="262"/>
      <c r="KVZ847" s="262"/>
      <c r="KWA847" s="262"/>
      <c r="KWB847" s="262"/>
      <c r="KWC847" s="262"/>
      <c r="KWD847" s="262"/>
      <c r="KWE847" s="262"/>
      <c r="KWF847" s="262"/>
      <c r="KWG847" s="262"/>
      <c r="KWH847" s="262"/>
      <c r="KWI847" s="262"/>
      <c r="KWJ847" s="262"/>
      <c r="KWK847" s="262"/>
      <c r="KWL847" s="262"/>
      <c r="KWM847" s="262"/>
      <c r="KWN847" s="262"/>
      <c r="KWO847" s="262"/>
      <c r="KWP847" s="262"/>
      <c r="KWQ847" s="262"/>
      <c r="KWR847" s="262"/>
      <c r="KWS847" s="262"/>
      <c r="KWT847" s="262"/>
      <c r="KWU847" s="262"/>
      <c r="KWV847" s="262"/>
      <c r="KWW847" s="262"/>
      <c r="KWX847" s="262"/>
      <c r="KWY847" s="262"/>
      <c r="KWZ847" s="262"/>
      <c r="KXA847" s="262"/>
      <c r="KXB847" s="262"/>
      <c r="KXC847" s="262"/>
      <c r="KXD847" s="262"/>
      <c r="KXE847" s="262"/>
      <c r="KXF847" s="262"/>
      <c r="KXG847" s="262"/>
      <c r="KXH847" s="262"/>
      <c r="KXI847" s="262"/>
      <c r="KXJ847" s="262"/>
      <c r="KXK847" s="262"/>
      <c r="KXL847" s="262"/>
      <c r="KXM847" s="262"/>
      <c r="KXN847" s="262"/>
      <c r="KXO847" s="262"/>
      <c r="KXP847" s="262"/>
      <c r="KXQ847" s="262"/>
      <c r="KXR847" s="262"/>
      <c r="KXS847" s="262"/>
      <c r="KXT847" s="262"/>
      <c r="KXU847" s="262"/>
      <c r="KXV847" s="262"/>
      <c r="KXW847" s="262"/>
      <c r="KXX847" s="262"/>
      <c r="KXY847" s="262"/>
      <c r="KXZ847" s="262"/>
      <c r="KYA847" s="262"/>
      <c r="KYB847" s="262"/>
      <c r="KYC847" s="262"/>
      <c r="KYD847" s="262"/>
      <c r="KYE847" s="262"/>
      <c r="KYF847" s="262"/>
      <c r="KYG847" s="262"/>
      <c r="KYH847" s="262"/>
      <c r="KYI847" s="262"/>
      <c r="KYJ847" s="262"/>
      <c r="KYK847" s="262"/>
      <c r="KYL847" s="262"/>
      <c r="KYM847" s="262"/>
      <c r="KYN847" s="262"/>
      <c r="KYO847" s="262"/>
      <c r="KYP847" s="262"/>
      <c r="KYQ847" s="262"/>
      <c r="KYR847" s="262"/>
      <c r="KYS847" s="262"/>
      <c r="KYT847" s="262"/>
      <c r="KYU847" s="262"/>
      <c r="KYV847" s="262"/>
      <c r="KYW847" s="262"/>
      <c r="KYX847" s="262"/>
      <c r="KYY847" s="262"/>
      <c r="KYZ847" s="262"/>
      <c r="KZA847" s="262"/>
      <c r="KZB847" s="262"/>
      <c r="KZC847" s="262"/>
      <c r="KZD847" s="262"/>
      <c r="KZE847" s="262"/>
      <c r="KZF847" s="262"/>
      <c r="KZG847" s="262"/>
      <c r="KZH847" s="262"/>
      <c r="KZI847" s="262"/>
      <c r="KZJ847" s="262"/>
      <c r="KZK847" s="262"/>
      <c r="KZL847" s="262"/>
      <c r="KZM847" s="262"/>
      <c r="KZN847" s="262"/>
      <c r="KZO847" s="262"/>
      <c r="KZP847" s="262"/>
      <c r="KZQ847" s="262"/>
      <c r="KZR847" s="262"/>
      <c r="KZS847" s="262"/>
      <c r="KZT847" s="262"/>
      <c r="KZU847" s="262"/>
      <c r="KZV847" s="262"/>
      <c r="KZW847" s="262"/>
      <c r="KZX847" s="262"/>
      <c r="KZY847" s="262"/>
      <c r="KZZ847" s="262"/>
      <c r="LAA847" s="262"/>
      <c r="LAB847" s="262"/>
      <c r="LAC847" s="262"/>
      <c r="LAD847" s="262"/>
      <c r="LAE847" s="262"/>
      <c r="LAF847" s="262"/>
      <c r="LAG847" s="262"/>
      <c r="LAH847" s="262"/>
      <c r="LAI847" s="262"/>
      <c r="LAJ847" s="262"/>
      <c r="LAK847" s="262"/>
      <c r="LAL847" s="262"/>
      <c r="LAM847" s="262"/>
      <c r="LAN847" s="262"/>
      <c r="LAO847" s="262"/>
      <c r="LAP847" s="262"/>
      <c r="LAQ847" s="262"/>
      <c r="LAR847" s="262"/>
      <c r="LAS847" s="262"/>
      <c r="LAT847" s="262"/>
      <c r="LAU847" s="262"/>
      <c r="LAV847" s="262"/>
      <c r="LAW847" s="262"/>
      <c r="LAX847" s="262"/>
      <c r="LAY847" s="262"/>
      <c r="LAZ847" s="262"/>
      <c r="LBA847" s="262"/>
      <c r="LBB847" s="262"/>
      <c r="LBC847" s="262"/>
      <c r="LBD847" s="262"/>
      <c r="LBE847" s="262"/>
      <c r="LBF847" s="262"/>
      <c r="LBG847" s="262"/>
      <c r="LBH847" s="262"/>
      <c r="LBI847" s="262"/>
      <c r="LBJ847" s="262"/>
      <c r="LBK847" s="262"/>
      <c r="LBL847" s="262"/>
      <c r="LBM847" s="262"/>
      <c r="LBN847" s="262"/>
      <c r="LBO847" s="262"/>
      <c r="LBP847" s="262"/>
      <c r="LBQ847" s="262"/>
      <c r="LBR847" s="262"/>
      <c r="LBS847" s="262"/>
      <c r="LBT847" s="262"/>
      <c r="LBU847" s="262"/>
      <c r="LBV847" s="262"/>
      <c r="LBW847" s="262"/>
      <c r="LBX847" s="262"/>
      <c r="LBY847" s="262"/>
      <c r="LBZ847" s="262"/>
      <c r="LCA847" s="262"/>
      <c r="LCB847" s="262"/>
      <c r="LCC847" s="262"/>
      <c r="LCD847" s="262"/>
      <c r="LCE847" s="262"/>
      <c r="LCF847" s="262"/>
      <c r="LCG847" s="262"/>
      <c r="LCH847" s="262"/>
      <c r="LCI847" s="262"/>
      <c r="LCJ847" s="262"/>
      <c r="LCK847" s="262"/>
      <c r="LCL847" s="262"/>
      <c r="LCM847" s="262"/>
      <c r="LCN847" s="262"/>
      <c r="LCO847" s="262"/>
      <c r="LCP847" s="262"/>
      <c r="LCQ847" s="262"/>
      <c r="LCR847" s="262"/>
      <c r="LCS847" s="262"/>
      <c r="LCT847" s="262"/>
      <c r="LCU847" s="262"/>
      <c r="LCV847" s="262"/>
      <c r="LCW847" s="262"/>
      <c r="LCX847" s="262"/>
      <c r="LCY847" s="262"/>
      <c r="LCZ847" s="262"/>
      <c r="LDA847" s="262"/>
      <c r="LDB847" s="262"/>
      <c r="LDC847" s="262"/>
      <c r="LDD847" s="262"/>
      <c r="LDE847" s="262"/>
      <c r="LDF847" s="262"/>
      <c r="LDG847" s="262"/>
      <c r="LDH847" s="262"/>
      <c r="LDI847" s="262"/>
      <c r="LDJ847" s="262"/>
      <c r="LDK847" s="262"/>
      <c r="LDL847" s="262"/>
      <c r="LDM847" s="262"/>
      <c r="LDN847" s="262"/>
      <c r="LDO847" s="262"/>
      <c r="LDP847" s="262"/>
      <c r="LDQ847" s="262"/>
      <c r="LDR847" s="262"/>
      <c r="LDS847" s="262"/>
      <c r="LDT847" s="262"/>
      <c r="LDU847" s="262"/>
      <c r="LDV847" s="262"/>
      <c r="LDW847" s="262"/>
      <c r="LDX847" s="262"/>
      <c r="LDY847" s="262"/>
      <c r="LDZ847" s="262"/>
      <c r="LEA847" s="262"/>
      <c r="LEB847" s="262"/>
      <c r="LEC847" s="262"/>
      <c r="LED847" s="262"/>
      <c r="LEE847" s="262"/>
      <c r="LEF847" s="262"/>
      <c r="LEG847" s="262"/>
      <c r="LEH847" s="262"/>
      <c r="LEI847" s="262"/>
      <c r="LEJ847" s="262"/>
      <c r="LEK847" s="262"/>
      <c r="LEL847" s="262"/>
      <c r="LEM847" s="262"/>
      <c r="LEN847" s="262"/>
      <c r="LEO847" s="262"/>
      <c r="LEP847" s="262"/>
      <c r="LEQ847" s="262"/>
      <c r="LER847" s="262"/>
      <c r="LES847" s="262"/>
      <c r="LET847" s="262"/>
      <c r="LEU847" s="262"/>
      <c r="LEV847" s="262"/>
      <c r="LEW847" s="262"/>
      <c r="LEX847" s="262"/>
      <c r="LEY847" s="262"/>
      <c r="LEZ847" s="262"/>
      <c r="LFA847" s="262"/>
      <c r="LFB847" s="262"/>
      <c r="LFC847" s="262"/>
      <c r="LFD847" s="262"/>
      <c r="LFE847" s="262"/>
      <c r="LFF847" s="262"/>
      <c r="LFG847" s="262"/>
      <c r="LFH847" s="262"/>
      <c r="LFI847" s="262"/>
      <c r="LFJ847" s="262"/>
      <c r="LFK847" s="262"/>
      <c r="LFL847" s="262"/>
      <c r="LFM847" s="262"/>
      <c r="LFN847" s="262"/>
      <c r="LFO847" s="262"/>
      <c r="LFP847" s="262"/>
      <c r="LFQ847" s="262"/>
      <c r="LFR847" s="262"/>
      <c r="LFS847" s="262"/>
      <c r="LFT847" s="262"/>
      <c r="LFU847" s="262"/>
      <c r="LFV847" s="262"/>
      <c r="LFW847" s="262"/>
      <c r="LFX847" s="262"/>
      <c r="LFY847" s="262"/>
      <c r="LFZ847" s="262"/>
      <c r="LGA847" s="262"/>
      <c r="LGB847" s="262"/>
      <c r="LGC847" s="262"/>
      <c r="LGD847" s="262"/>
      <c r="LGE847" s="262"/>
      <c r="LGF847" s="262"/>
      <c r="LGG847" s="262"/>
      <c r="LGH847" s="262"/>
      <c r="LGI847" s="262"/>
      <c r="LGJ847" s="262"/>
      <c r="LGK847" s="262"/>
      <c r="LGL847" s="262"/>
      <c r="LGM847" s="262"/>
      <c r="LGN847" s="262"/>
      <c r="LGO847" s="262"/>
      <c r="LGP847" s="262"/>
      <c r="LGQ847" s="262"/>
      <c r="LGR847" s="262"/>
      <c r="LGS847" s="262"/>
      <c r="LGT847" s="262"/>
      <c r="LGU847" s="262"/>
      <c r="LGV847" s="262"/>
      <c r="LGW847" s="262"/>
      <c r="LGX847" s="262"/>
      <c r="LGY847" s="262"/>
      <c r="LGZ847" s="262"/>
      <c r="LHA847" s="262"/>
      <c r="LHB847" s="262"/>
      <c r="LHC847" s="262"/>
      <c r="LHD847" s="262"/>
      <c r="LHE847" s="262"/>
      <c r="LHF847" s="262"/>
      <c r="LHG847" s="262"/>
      <c r="LHH847" s="262"/>
      <c r="LHI847" s="262"/>
      <c r="LHJ847" s="262"/>
      <c r="LHK847" s="262"/>
      <c r="LHL847" s="262"/>
      <c r="LHM847" s="262"/>
      <c r="LHN847" s="262"/>
      <c r="LHO847" s="262"/>
      <c r="LHP847" s="262"/>
      <c r="LHQ847" s="262"/>
      <c r="LHR847" s="262"/>
      <c r="LHS847" s="262"/>
      <c r="LHT847" s="262"/>
      <c r="LHU847" s="262"/>
      <c r="LHV847" s="262"/>
      <c r="LHW847" s="262"/>
      <c r="LHX847" s="262"/>
      <c r="LHY847" s="262"/>
      <c r="LHZ847" s="262"/>
      <c r="LIA847" s="262"/>
      <c r="LIB847" s="262"/>
      <c r="LIC847" s="262"/>
      <c r="LID847" s="262"/>
      <c r="LIE847" s="262"/>
      <c r="LIF847" s="262"/>
      <c r="LIG847" s="262"/>
      <c r="LIH847" s="262"/>
      <c r="LII847" s="262"/>
      <c r="LIJ847" s="262"/>
      <c r="LIK847" s="262"/>
      <c r="LIL847" s="262"/>
      <c r="LIM847" s="262"/>
      <c r="LIN847" s="262"/>
      <c r="LIO847" s="262"/>
      <c r="LIP847" s="262"/>
      <c r="LIQ847" s="262"/>
      <c r="LIR847" s="262"/>
      <c r="LIS847" s="262"/>
      <c r="LIT847" s="262"/>
      <c r="LIU847" s="262"/>
      <c r="LIV847" s="262"/>
      <c r="LIW847" s="262"/>
      <c r="LIX847" s="262"/>
      <c r="LIY847" s="262"/>
      <c r="LIZ847" s="262"/>
      <c r="LJA847" s="262"/>
      <c r="LJB847" s="262"/>
      <c r="LJC847" s="262"/>
      <c r="LJD847" s="262"/>
      <c r="LJE847" s="262"/>
      <c r="LJF847" s="262"/>
      <c r="LJG847" s="262"/>
      <c r="LJH847" s="262"/>
      <c r="LJI847" s="262"/>
      <c r="LJJ847" s="262"/>
      <c r="LJK847" s="262"/>
      <c r="LJL847" s="262"/>
      <c r="LJM847" s="262"/>
      <c r="LJN847" s="262"/>
      <c r="LJO847" s="262"/>
      <c r="LJP847" s="262"/>
      <c r="LJQ847" s="262"/>
      <c r="LJR847" s="262"/>
      <c r="LJS847" s="262"/>
      <c r="LJT847" s="262"/>
      <c r="LJU847" s="262"/>
      <c r="LJV847" s="262"/>
      <c r="LJW847" s="262"/>
      <c r="LJX847" s="262"/>
      <c r="LJY847" s="262"/>
      <c r="LJZ847" s="262"/>
      <c r="LKA847" s="262"/>
      <c r="LKB847" s="262"/>
      <c r="LKC847" s="262"/>
      <c r="LKD847" s="262"/>
      <c r="LKE847" s="262"/>
      <c r="LKF847" s="262"/>
      <c r="LKG847" s="262"/>
      <c r="LKH847" s="262"/>
      <c r="LKI847" s="262"/>
      <c r="LKJ847" s="262"/>
      <c r="LKK847" s="262"/>
      <c r="LKL847" s="262"/>
      <c r="LKM847" s="262"/>
      <c r="LKN847" s="262"/>
      <c r="LKO847" s="262"/>
      <c r="LKP847" s="262"/>
      <c r="LKQ847" s="262"/>
      <c r="LKR847" s="262"/>
      <c r="LKS847" s="262"/>
      <c r="LKT847" s="262"/>
      <c r="LKU847" s="262"/>
      <c r="LKV847" s="262"/>
      <c r="LKW847" s="262"/>
      <c r="LKX847" s="262"/>
      <c r="LKY847" s="262"/>
      <c r="LKZ847" s="262"/>
      <c r="LLA847" s="262"/>
      <c r="LLB847" s="262"/>
      <c r="LLC847" s="262"/>
      <c r="LLD847" s="262"/>
      <c r="LLE847" s="262"/>
      <c r="LLF847" s="262"/>
      <c r="LLG847" s="262"/>
      <c r="LLH847" s="262"/>
      <c r="LLI847" s="262"/>
      <c r="LLJ847" s="262"/>
      <c r="LLK847" s="262"/>
      <c r="LLL847" s="262"/>
      <c r="LLM847" s="262"/>
      <c r="LLN847" s="262"/>
      <c r="LLO847" s="262"/>
      <c r="LLP847" s="262"/>
      <c r="LLQ847" s="262"/>
      <c r="LLR847" s="262"/>
      <c r="LLS847" s="262"/>
      <c r="LLT847" s="262"/>
      <c r="LLU847" s="262"/>
      <c r="LLV847" s="262"/>
      <c r="LLW847" s="262"/>
      <c r="LLX847" s="262"/>
      <c r="LLY847" s="262"/>
      <c r="LLZ847" s="262"/>
      <c r="LMA847" s="262"/>
      <c r="LMB847" s="262"/>
      <c r="LMC847" s="262"/>
      <c r="LMD847" s="262"/>
      <c r="LME847" s="262"/>
      <c r="LMF847" s="262"/>
      <c r="LMG847" s="262"/>
      <c r="LMH847" s="262"/>
      <c r="LMI847" s="262"/>
      <c r="LMJ847" s="262"/>
      <c r="LMK847" s="262"/>
      <c r="LML847" s="262"/>
      <c r="LMM847" s="262"/>
      <c r="LMN847" s="262"/>
      <c r="LMO847" s="262"/>
      <c r="LMP847" s="262"/>
      <c r="LMQ847" s="262"/>
      <c r="LMR847" s="262"/>
      <c r="LMS847" s="262"/>
      <c r="LMT847" s="262"/>
      <c r="LMU847" s="262"/>
      <c r="LMV847" s="262"/>
      <c r="LMW847" s="262"/>
      <c r="LMX847" s="262"/>
      <c r="LMY847" s="262"/>
      <c r="LMZ847" s="262"/>
      <c r="LNA847" s="262"/>
      <c r="LNB847" s="262"/>
      <c r="LNC847" s="262"/>
      <c r="LND847" s="262"/>
      <c r="LNE847" s="262"/>
      <c r="LNF847" s="262"/>
      <c r="LNG847" s="262"/>
      <c r="LNH847" s="262"/>
      <c r="LNI847" s="262"/>
      <c r="LNJ847" s="262"/>
      <c r="LNK847" s="262"/>
      <c r="LNL847" s="262"/>
      <c r="LNM847" s="262"/>
      <c r="LNN847" s="262"/>
      <c r="LNO847" s="262"/>
      <c r="LNP847" s="262"/>
      <c r="LNQ847" s="262"/>
      <c r="LNR847" s="262"/>
      <c r="LNS847" s="262"/>
      <c r="LNT847" s="262"/>
      <c r="LNU847" s="262"/>
      <c r="LNV847" s="262"/>
      <c r="LNW847" s="262"/>
      <c r="LNX847" s="262"/>
      <c r="LNY847" s="262"/>
      <c r="LNZ847" s="262"/>
      <c r="LOA847" s="262"/>
      <c r="LOB847" s="262"/>
      <c r="LOC847" s="262"/>
      <c r="LOD847" s="262"/>
      <c r="LOE847" s="262"/>
      <c r="LOF847" s="262"/>
      <c r="LOG847" s="262"/>
      <c r="LOH847" s="262"/>
      <c r="LOI847" s="262"/>
      <c r="LOJ847" s="262"/>
      <c r="LOK847" s="262"/>
      <c r="LOL847" s="262"/>
      <c r="LOM847" s="262"/>
      <c r="LON847" s="262"/>
      <c r="LOO847" s="262"/>
      <c r="LOP847" s="262"/>
      <c r="LOQ847" s="262"/>
      <c r="LOR847" s="262"/>
      <c r="LOS847" s="262"/>
      <c r="LOT847" s="262"/>
      <c r="LOU847" s="262"/>
      <c r="LOV847" s="262"/>
      <c r="LOW847" s="262"/>
      <c r="LOX847" s="262"/>
      <c r="LOY847" s="262"/>
      <c r="LOZ847" s="262"/>
      <c r="LPA847" s="262"/>
      <c r="LPB847" s="262"/>
      <c r="LPC847" s="262"/>
      <c r="LPD847" s="262"/>
      <c r="LPE847" s="262"/>
      <c r="LPF847" s="262"/>
      <c r="LPG847" s="262"/>
      <c r="LPH847" s="262"/>
      <c r="LPI847" s="262"/>
      <c r="LPJ847" s="262"/>
      <c r="LPK847" s="262"/>
      <c r="LPL847" s="262"/>
      <c r="LPM847" s="262"/>
      <c r="LPN847" s="262"/>
      <c r="LPO847" s="262"/>
      <c r="LPP847" s="262"/>
      <c r="LPQ847" s="262"/>
      <c r="LPR847" s="262"/>
      <c r="LPS847" s="262"/>
      <c r="LPT847" s="262"/>
      <c r="LPU847" s="262"/>
      <c r="LPV847" s="262"/>
      <c r="LPW847" s="262"/>
      <c r="LPX847" s="262"/>
      <c r="LPY847" s="262"/>
      <c r="LPZ847" s="262"/>
      <c r="LQA847" s="262"/>
      <c r="LQB847" s="262"/>
      <c r="LQC847" s="262"/>
      <c r="LQD847" s="262"/>
      <c r="LQE847" s="262"/>
      <c r="LQF847" s="262"/>
      <c r="LQG847" s="262"/>
      <c r="LQH847" s="262"/>
      <c r="LQI847" s="262"/>
      <c r="LQJ847" s="262"/>
      <c r="LQK847" s="262"/>
      <c r="LQL847" s="262"/>
      <c r="LQM847" s="262"/>
      <c r="LQN847" s="262"/>
      <c r="LQO847" s="262"/>
      <c r="LQP847" s="262"/>
      <c r="LQQ847" s="262"/>
      <c r="LQR847" s="262"/>
      <c r="LQS847" s="262"/>
      <c r="LQT847" s="262"/>
      <c r="LQU847" s="262"/>
      <c r="LQV847" s="262"/>
      <c r="LQW847" s="262"/>
      <c r="LQX847" s="262"/>
      <c r="LQY847" s="262"/>
      <c r="LQZ847" s="262"/>
      <c r="LRA847" s="262"/>
      <c r="LRB847" s="262"/>
      <c r="LRC847" s="262"/>
      <c r="LRD847" s="262"/>
      <c r="LRE847" s="262"/>
      <c r="LRF847" s="262"/>
      <c r="LRG847" s="262"/>
      <c r="LRH847" s="262"/>
      <c r="LRI847" s="262"/>
      <c r="LRJ847" s="262"/>
      <c r="LRK847" s="262"/>
      <c r="LRL847" s="262"/>
      <c r="LRM847" s="262"/>
      <c r="LRN847" s="262"/>
      <c r="LRO847" s="262"/>
      <c r="LRP847" s="262"/>
      <c r="LRQ847" s="262"/>
      <c r="LRR847" s="262"/>
      <c r="LRS847" s="262"/>
      <c r="LRT847" s="262"/>
      <c r="LRU847" s="262"/>
      <c r="LRV847" s="262"/>
      <c r="LRW847" s="262"/>
      <c r="LRX847" s="262"/>
      <c r="LRY847" s="262"/>
      <c r="LRZ847" s="262"/>
      <c r="LSA847" s="262"/>
      <c r="LSB847" s="262"/>
      <c r="LSC847" s="262"/>
      <c r="LSD847" s="262"/>
      <c r="LSE847" s="262"/>
      <c r="LSF847" s="262"/>
      <c r="LSG847" s="262"/>
      <c r="LSH847" s="262"/>
      <c r="LSI847" s="262"/>
      <c r="LSJ847" s="262"/>
      <c r="LSK847" s="262"/>
      <c r="LSL847" s="262"/>
      <c r="LSM847" s="262"/>
      <c r="LSN847" s="262"/>
      <c r="LSO847" s="262"/>
      <c r="LSP847" s="262"/>
      <c r="LSQ847" s="262"/>
      <c r="LSR847" s="262"/>
      <c r="LSS847" s="262"/>
      <c r="LST847" s="262"/>
      <c r="LSU847" s="262"/>
      <c r="LSV847" s="262"/>
      <c r="LSW847" s="262"/>
      <c r="LSX847" s="262"/>
      <c r="LSY847" s="262"/>
      <c r="LSZ847" s="262"/>
      <c r="LTA847" s="262"/>
      <c r="LTB847" s="262"/>
      <c r="LTC847" s="262"/>
      <c r="LTD847" s="262"/>
      <c r="LTE847" s="262"/>
      <c r="LTF847" s="262"/>
      <c r="LTG847" s="262"/>
      <c r="LTH847" s="262"/>
      <c r="LTI847" s="262"/>
      <c r="LTJ847" s="262"/>
      <c r="LTK847" s="262"/>
      <c r="LTL847" s="262"/>
      <c r="LTM847" s="262"/>
      <c r="LTN847" s="262"/>
      <c r="LTO847" s="262"/>
      <c r="LTP847" s="262"/>
      <c r="LTQ847" s="262"/>
      <c r="LTR847" s="262"/>
      <c r="LTS847" s="262"/>
      <c r="LTT847" s="262"/>
      <c r="LTU847" s="262"/>
      <c r="LTV847" s="262"/>
      <c r="LTW847" s="262"/>
      <c r="LTX847" s="262"/>
      <c r="LTY847" s="262"/>
      <c r="LTZ847" s="262"/>
      <c r="LUA847" s="262"/>
      <c r="LUB847" s="262"/>
      <c r="LUC847" s="262"/>
      <c r="LUD847" s="262"/>
      <c r="LUE847" s="262"/>
      <c r="LUF847" s="262"/>
      <c r="LUG847" s="262"/>
      <c r="LUH847" s="262"/>
      <c r="LUI847" s="262"/>
      <c r="LUJ847" s="262"/>
      <c r="LUK847" s="262"/>
      <c r="LUL847" s="262"/>
      <c r="LUM847" s="262"/>
      <c r="LUN847" s="262"/>
      <c r="LUO847" s="262"/>
      <c r="LUP847" s="262"/>
      <c r="LUQ847" s="262"/>
      <c r="LUR847" s="262"/>
      <c r="LUS847" s="262"/>
      <c r="LUT847" s="262"/>
      <c r="LUU847" s="262"/>
      <c r="LUV847" s="262"/>
      <c r="LUW847" s="262"/>
      <c r="LUX847" s="262"/>
      <c r="LUY847" s="262"/>
      <c r="LUZ847" s="262"/>
      <c r="LVA847" s="262"/>
      <c r="LVB847" s="262"/>
      <c r="LVC847" s="262"/>
      <c r="LVD847" s="262"/>
      <c r="LVE847" s="262"/>
      <c r="LVF847" s="262"/>
      <c r="LVG847" s="262"/>
      <c r="LVH847" s="262"/>
      <c r="LVI847" s="262"/>
      <c r="LVJ847" s="262"/>
      <c r="LVK847" s="262"/>
      <c r="LVL847" s="262"/>
      <c r="LVM847" s="262"/>
      <c r="LVN847" s="262"/>
      <c r="LVO847" s="262"/>
      <c r="LVP847" s="262"/>
      <c r="LVQ847" s="262"/>
      <c r="LVR847" s="262"/>
      <c r="LVS847" s="262"/>
      <c r="LVT847" s="262"/>
      <c r="LVU847" s="262"/>
      <c r="LVV847" s="262"/>
      <c r="LVW847" s="262"/>
      <c r="LVX847" s="262"/>
      <c r="LVY847" s="262"/>
      <c r="LVZ847" s="262"/>
      <c r="LWA847" s="262"/>
      <c r="LWB847" s="262"/>
      <c r="LWC847" s="262"/>
      <c r="LWD847" s="262"/>
      <c r="LWE847" s="262"/>
      <c r="LWF847" s="262"/>
      <c r="LWG847" s="262"/>
      <c r="LWH847" s="262"/>
      <c r="LWI847" s="262"/>
      <c r="LWJ847" s="262"/>
      <c r="LWK847" s="262"/>
      <c r="LWL847" s="262"/>
      <c r="LWM847" s="262"/>
      <c r="LWN847" s="262"/>
      <c r="LWO847" s="262"/>
      <c r="LWP847" s="262"/>
      <c r="LWQ847" s="262"/>
      <c r="LWR847" s="262"/>
      <c r="LWS847" s="262"/>
      <c r="LWT847" s="262"/>
      <c r="LWU847" s="262"/>
      <c r="LWV847" s="262"/>
      <c r="LWW847" s="262"/>
      <c r="LWX847" s="262"/>
      <c r="LWY847" s="262"/>
      <c r="LWZ847" s="262"/>
      <c r="LXA847" s="262"/>
      <c r="LXB847" s="262"/>
      <c r="LXC847" s="262"/>
      <c r="LXD847" s="262"/>
      <c r="LXE847" s="262"/>
      <c r="LXF847" s="262"/>
      <c r="LXG847" s="262"/>
      <c r="LXH847" s="262"/>
      <c r="LXI847" s="262"/>
      <c r="LXJ847" s="262"/>
      <c r="LXK847" s="262"/>
      <c r="LXL847" s="262"/>
      <c r="LXM847" s="262"/>
      <c r="LXN847" s="262"/>
      <c r="LXO847" s="262"/>
      <c r="LXP847" s="262"/>
      <c r="LXQ847" s="262"/>
      <c r="LXR847" s="262"/>
      <c r="LXS847" s="262"/>
      <c r="LXT847" s="262"/>
      <c r="LXU847" s="262"/>
      <c r="LXV847" s="262"/>
      <c r="LXW847" s="262"/>
      <c r="LXX847" s="262"/>
      <c r="LXY847" s="262"/>
      <c r="LXZ847" s="262"/>
      <c r="LYA847" s="262"/>
      <c r="LYB847" s="262"/>
      <c r="LYC847" s="262"/>
      <c r="LYD847" s="262"/>
      <c r="LYE847" s="262"/>
      <c r="LYF847" s="262"/>
      <c r="LYG847" s="262"/>
      <c r="LYH847" s="262"/>
      <c r="LYI847" s="262"/>
      <c r="LYJ847" s="262"/>
      <c r="LYK847" s="262"/>
      <c r="LYL847" s="262"/>
      <c r="LYM847" s="262"/>
      <c r="LYN847" s="262"/>
      <c r="LYO847" s="262"/>
      <c r="LYP847" s="262"/>
      <c r="LYQ847" s="262"/>
      <c r="LYR847" s="262"/>
      <c r="LYS847" s="262"/>
      <c r="LYT847" s="262"/>
      <c r="LYU847" s="262"/>
      <c r="LYV847" s="262"/>
      <c r="LYW847" s="262"/>
      <c r="LYX847" s="262"/>
      <c r="LYY847" s="262"/>
      <c r="LYZ847" s="262"/>
      <c r="LZA847" s="262"/>
      <c r="LZB847" s="262"/>
      <c r="LZC847" s="262"/>
      <c r="LZD847" s="262"/>
      <c r="LZE847" s="262"/>
      <c r="LZF847" s="262"/>
      <c r="LZG847" s="262"/>
      <c r="LZH847" s="262"/>
      <c r="LZI847" s="262"/>
      <c r="LZJ847" s="262"/>
      <c r="LZK847" s="262"/>
      <c r="LZL847" s="262"/>
      <c r="LZM847" s="262"/>
      <c r="LZN847" s="262"/>
      <c r="LZO847" s="262"/>
      <c r="LZP847" s="262"/>
      <c r="LZQ847" s="262"/>
      <c r="LZR847" s="262"/>
      <c r="LZS847" s="262"/>
      <c r="LZT847" s="262"/>
      <c r="LZU847" s="262"/>
      <c r="LZV847" s="262"/>
      <c r="LZW847" s="262"/>
      <c r="LZX847" s="262"/>
      <c r="LZY847" s="262"/>
      <c r="LZZ847" s="262"/>
      <c r="MAA847" s="262"/>
      <c r="MAB847" s="262"/>
      <c r="MAC847" s="262"/>
      <c r="MAD847" s="262"/>
      <c r="MAE847" s="262"/>
      <c r="MAF847" s="262"/>
      <c r="MAG847" s="262"/>
      <c r="MAH847" s="262"/>
      <c r="MAI847" s="262"/>
      <c r="MAJ847" s="262"/>
      <c r="MAK847" s="262"/>
      <c r="MAL847" s="262"/>
      <c r="MAM847" s="262"/>
      <c r="MAN847" s="262"/>
      <c r="MAO847" s="262"/>
      <c r="MAP847" s="262"/>
      <c r="MAQ847" s="262"/>
      <c r="MAR847" s="262"/>
      <c r="MAS847" s="262"/>
      <c r="MAT847" s="262"/>
      <c r="MAU847" s="262"/>
      <c r="MAV847" s="262"/>
      <c r="MAW847" s="262"/>
      <c r="MAX847" s="262"/>
      <c r="MAY847" s="262"/>
      <c r="MAZ847" s="262"/>
      <c r="MBA847" s="262"/>
      <c r="MBB847" s="262"/>
      <c r="MBC847" s="262"/>
      <c r="MBD847" s="262"/>
      <c r="MBE847" s="262"/>
      <c r="MBF847" s="262"/>
      <c r="MBG847" s="262"/>
      <c r="MBH847" s="262"/>
      <c r="MBI847" s="262"/>
      <c r="MBJ847" s="262"/>
      <c r="MBK847" s="262"/>
      <c r="MBL847" s="262"/>
      <c r="MBM847" s="262"/>
      <c r="MBN847" s="262"/>
      <c r="MBO847" s="262"/>
      <c r="MBP847" s="262"/>
      <c r="MBQ847" s="262"/>
      <c r="MBR847" s="262"/>
      <c r="MBS847" s="262"/>
      <c r="MBT847" s="262"/>
      <c r="MBU847" s="262"/>
      <c r="MBV847" s="262"/>
      <c r="MBW847" s="262"/>
      <c r="MBX847" s="262"/>
      <c r="MBY847" s="262"/>
      <c r="MBZ847" s="262"/>
      <c r="MCA847" s="262"/>
      <c r="MCB847" s="262"/>
      <c r="MCC847" s="262"/>
      <c r="MCD847" s="262"/>
      <c r="MCE847" s="262"/>
      <c r="MCF847" s="262"/>
      <c r="MCG847" s="262"/>
      <c r="MCH847" s="262"/>
      <c r="MCI847" s="262"/>
      <c r="MCJ847" s="262"/>
      <c r="MCK847" s="262"/>
      <c r="MCL847" s="262"/>
      <c r="MCM847" s="262"/>
      <c r="MCN847" s="262"/>
      <c r="MCO847" s="262"/>
      <c r="MCP847" s="262"/>
      <c r="MCQ847" s="262"/>
      <c r="MCR847" s="262"/>
      <c r="MCS847" s="262"/>
      <c r="MCT847" s="262"/>
      <c r="MCU847" s="262"/>
      <c r="MCV847" s="262"/>
      <c r="MCW847" s="262"/>
      <c r="MCX847" s="262"/>
      <c r="MCY847" s="262"/>
      <c r="MCZ847" s="262"/>
      <c r="MDA847" s="262"/>
      <c r="MDB847" s="262"/>
      <c r="MDC847" s="262"/>
      <c r="MDD847" s="262"/>
      <c r="MDE847" s="262"/>
      <c r="MDF847" s="262"/>
      <c r="MDG847" s="262"/>
      <c r="MDH847" s="262"/>
      <c r="MDI847" s="262"/>
      <c r="MDJ847" s="262"/>
      <c r="MDK847" s="262"/>
      <c r="MDL847" s="262"/>
      <c r="MDM847" s="262"/>
      <c r="MDN847" s="262"/>
      <c r="MDO847" s="262"/>
      <c r="MDP847" s="262"/>
      <c r="MDQ847" s="262"/>
      <c r="MDR847" s="262"/>
      <c r="MDS847" s="262"/>
      <c r="MDT847" s="262"/>
      <c r="MDU847" s="262"/>
      <c r="MDV847" s="262"/>
      <c r="MDW847" s="262"/>
      <c r="MDX847" s="262"/>
      <c r="MDY847" s="262"/>
      <c r="MDZ847" s="262"/>
      <c r="MEA847" s="262"/>
      <c r="MEB847" s="262"/>
      <c r="MEC847" s="262"/>
      <c r="MED847" s="262"/>
      <c r="MEE847" s="262"/>
      <c r="MEF847" s="262"/>
      <c r="MEG847" s="262"/>
      <c r="MEH847" s="262"/>
      <c r="MEI847" s="262"/>
      <c r="MEJ847" s="262"/>
      <c r="MEK847" s="262"/>
      <c r="MEL847" s="262"/>
      <c r="MEM847" s="262"/>
      <c r="MEN847" s="262"/>
      <c r="MEO847" s="262"/>
      <c r="MEP847" s="262"/>
      <c r="MEQ847" s="262"/>
      <c r="MER847" s="262"/>
      <c r="MES847" s="262"/>
      <c r="MET847" s="262"/>
      <c r="MEU847" s="262"/>
      <c r="MEV847" s="262"/>
      <c r="MEW847" s="262"/>
      <c r="MEX847" s="262"/>
      <c r="MEY847" s="262"/>
      <c r="MEZ847" s="262"/>
      <c r="MFA847" s="262"/>
      <c r="MFB847" s="262"/>
      <c r="MFC847" s="262"/>
      <c r="MFD847" s="262"/>
      <c r="MFE847" s="262"/>
      <c r="MFF847" s="262"/>
      <c r="MFG847" s="262"/>
      <c r="MFH847" s="262"/>
      <c r="MFI847" s="262"/>
      <c r="MFJ847" s="262"/>
      <c r="MFK847" s="262"/>
      <c r="MFL847" s="262"/>
      <c r="MFM847" s="262"/>
      <c r="MFN847" s="262"/>
      <c r="MFO847" s="262"/>
      <c r="MFP847" s="262"/>
      <c r="MFQ847" s="262"/>
      <c r="MFR847" s="262"/>
      <c r="MFS847" s="262"/>
      <c r="MFT847" s="262"/>
      <c r="MFU847" s="262"/>
      <c r="MFV847" s="262"/>
      <c r="MFW847" s="262"/>
      <c r="MFX847" s="262"/>
      <c r="MFY847" s="262"/>
      <c r="MFZ847" s="262"/>
      <c r="MGA847" s="262"/>
      <c r="MGB847" s="262"/>
      <c r="MGC847" s="262"/>
      <c r="MGD847" s="262"/>
      <c r="MGE847" s="262"/>
      <c r="MGF847" s="262"/>
      <c r="MGG847" s="262"/>
      <c r="MGH847" s="262"/>
      <c r="MGI847" s="262"/>
      <c r="MGJ847" s="262"/>
      <c r="MGK847" s="262"/>
      <c r="MGL847" s="262"/>
      <c r="MGM847" s="262"/>
      <c r="MGN847" s="262"/>
      <c r="MGO847" s="262"/>
      <c r="MGP847" s="262"/>
      <c r="MGQ847" s="262"/>
      <c r="MGR847" s="262"/>
      <c r="MGS847" s="262"/>
      <c r="MGT847" s="262"/>
      <c r="MGU847" s="262"/>
      <c r="MGV847" s="262"/>
      <c r="MGW847" s="262"/>
      <c r="MGX847" s="262"/>
      <c r="MGY847" s="262"/>
      <c r="MGZ847" s="262"/>
      <c r="MHA847" s="262"/>
      <c r="MHB847" s="262"/>
      <c r="MHC847" s="262"/>
      <c r="MHD847" s="262"/>
      <c r="MHE847" s="262"/>
      <c r="MHF847" s="262"/>
      <c r="MHG847" s="262"/>
      <c r="MHH847" s="262"/>
      <c r="MHI847" s="262"/>
      <c r="MHJ847" s="262"/>
      <c r="MHK847" s="262"/>
      <c r="MHL847" s="262"/>
      <c r="MHM847" s="262"/>
      <c r="MHN847" s="262"/>
      <c r="MHO847" s="262"/>
      <c r="MHP847" s="262"/>
      <c r="MHQ847" s="262"/>
      <c r="MHR847" s="262"/>
      <c r="MHS847" s="262"/>
      <c r="MHT847" s="262"/>
      <c r="MHU847" s="262"/>
      <c r="MHV847" s="262"/>
      <c r="MHW847" s="262"/>
      <c r="MHX847" s="262"/>
      <c r="MHY847" s="262"/>
      <c r="MHZ847" s="262"/>
      <c r="MIA847" s="262"/>
      <c r="MIB847" s="262"/>
      <c r="MIC847" s="262"/>
      <c r="MID847" s="262"/>
      <c r="MIE847" s="262"/>
      <c r="MIF847" s="262"/>
      <c r="MIG847" s="262"/>
      <c r="MIH847" s="262"/>
      <c r="MII847" s="262"/>
      <c r="MIJ847" s="262"/>
      <c r="MIK847" s="262"/>
      <c r="MIL847" s="262"/>
      <c r="MIM847" s="262"/>
      <c r="MIN847" s="262"/>
      <c r="MIO847" s="262"/>
      <c r="MIP847" s="262"/>
      <c r="MIQ847" s="262"/>
      <c r="MIR847" s="262"/>
      <c r="MIS847" s="262"/>
      <c r="MIT847" s="262"/>
      <c r="MIU847" s="262"/>
      <c r="MIV847" s="262"/>
      <c r="MIW847" s="262"/>
      <c r="MIX847" s="262"/>
      <c r="MIY847" s="262"/>
      <c r="MIZ847" s="262"/>
      <c r="MJA847" s="262"/>
      <c r="MJB847" s="262"/>
      <c r="MJC847" s="262"/>
      <c r="MJD847" s="262"/>
      <c r="MJE847" s="262"/>
      <c r="MJF847" s="262"/>
      <c r="MJG847" s="262"/>
      <c r="MJH847" s="262"/>
      <c r="MJI847" s="262"/>
      <c r="MJJ847" s="262"/>
      <c r="MJK847" s="262"/>
      <c r="MJL847" s="262"/>
      <c r="MJM847" s="262"/>
      <c r="MJN847" s="262"/>
      <c r="MJO847" s="262"/>
      <c r="MJP847" s="262"/>
      <c r="MJQ847" s="262"/>
      <c r="MJR847" s="262"/>
      <c r="MJS847" s="262"/>
      <c r="MJT847" s="262"/>
      <c r="MJU847" s="262"/>
      <c r="MJV847" s="262"/>
      <c r="MJW847" s="262"/>
      <c r="MJX847" s="262"/>
      <c r="MJY847" s="262"/>
      <c r="MJZ847" s="262"/>
      <c r="MKA847" s="262"/>
      <c r="MKB847" s="262"/>
      <c r="MKC847" s="262"/>
      <c r="MKD847" s="262"/>
      <c r="MKE847" s="262"/>
      <c r="MKF847" s="262"/>
      <c r="MKG847" s="262"/>
      <c r="MKH847" s="262"/>
      <c r="MKI847" s="262"/>
      <c r="MKJ847" s="262"/>
      <c r="MKK847" s="262"/>
      <c r="MKL847" s="262"/>
      <c r="MKM847" s="262"/>
      <c r="MKN847" s="262"/>
      <c r="MKO847" s="262"/>
      <c r="MKP847" s="262"/>
      <c r="MKQ847" s="262"/>
      <c r="MKR847" s="262"/>
      <c r="MKS847" s="262"/>
      <c r="MKT847" s="262"/>
      <c r="MKU847" s="262"/>
      <c r="MKV847" s="262"/>
      <c r="MKW847" s="262"/>
      <c r="MKX847" s="262"/>
      <c r="MKY847" s="262"/>
      <c r="MKZ847" s="262"/>
      <c r="MLA847" s="262"/>
      <c r="MLB847" s="262"/>
      <c r="MLC847" s="262"/>
      <c r="MLD847" s="262"/>
      <c r="MLE847" s="262"/>
      <c r="MLF847" s="262"/>
      <c r="MLG847" s="262"/>
      <c r="MLH847" s="262"/>
      <c r="MLI847" s="262"/>
      <c r="MLJ847" s="262"/>
      <c r="MLK847" s="262"/>
      <c r="MLL847" s="262"/>
      <c r="MLM847" s="262"/>
      <c r="MLN847" s="262"/>
      <c r="MLO847" s="262"/>
      <c r="MLP847" s="262"/>
      <c r="MLQ847" s="262"/>
      <c r="MLR847" s="262"/>
      <c r="MLS847" s="262"/>
      <c r="MLT847" s="262"/>
      <c r="MLU847" s="262"/>
      <c r="MLV847" s="262"/>
      <c r="MLW847" s="262"/>
      <c r="MLX847" s="262"/>
      <c r="MLY847" s="262"/>
      <c r="MLZ847" s="262"/>
      <c r="MMA847" s="262"/>
      <c r="MMB847" s="262"/>
      <c r="MMC847" s="262"/>
      <c r="MMD847" s="262"/>
      <c r="MME847" s="262"/>
      <c r="MMF847" s="262"/>
      <c r="MMG847" s="262"/>
      <c r="MMH847" s="262"/>
      <c r="MMI847" s="262"/>
      <c r="MMJ847" s="262"/>
      <c r="MMK847" s="262"/>
      <c r="MML847" s="262"/>
      <c r="MMM847" s="262"/>
      <c r="MMN847" s="262"/>
      <c r="MMO847" s="262"/>
      <c r="MMP847" s="262"/>
      <c r="MMQ847" s="262"/>
      <c r="MMR847" s="262"/>
      <c r="MMS847" s="262"/>
      <c r="MMT847" s="262"/>
      <c r="MMU847" s="262"/>
      <c r="MMV847" s="262"/>
      <c r="MMW847" s="262"/>
      <c r="MMX847" s="262"/>
      <c r="MMY847" s="262"/>
      <c r="MMZ847" s="262"/>
      <c r="MNA847" s="262"/>
      <c r="MNB847" s="262"/>
      <c r="MNC847" s="262"/>
      <c r="MND847" s="262"/>
      <c r="MNE847" s="262"/>
      <c r="MNF847" s="262"/>
      <c r="MNG847" s="262"/>
      <c r="MNH847" s="262"/>
      <c r="MNI847" s="262"/>
      <c r="MNJ847" s="262"/>
      <c r="MNK847" s="262"/>
      <c r="MNL847" s="262"/>
      <c r="MNM847" s="262"/>
      <c r="MNN847" s="262"/>
      <c r="MNO847" s="262"/>
      <c r="MNP847" s="262"/>
      <c r="MNQ847" s="262"/>
      <c r="MNR847" s="262"/>
      <c r="MNS847" s="262"/>
      <c r="MNT847" s="262"/>
      <c r="MNU847" s="262"/>
      <c r="MNV847" s="262"/>
      <c r="MNW847" s="262"/>
      <c r="MNX847" s="262"/>
      <c r="MNY847" s="262"/>
      <c r="MNZ847" s="262"/>
      <c r="MOA847" s="262"/>
      <c r="MOB847" s="262"/>
      <c r="MOC847" s="262"/>
      <c r="MOD847" s="262"/>
      <c r="MOE847" s="262"/>
      <c r="MOF847" s="262"/>
      <c r="MOG847" s="262"/>
      <c r="MOH847" s="262"/>
      <c r="MOI847" s="262"/>
      <c r="MOJ847" s="262"/>
      <c r="MOK847" s="262"/>
      <c r="MOL847" s="262"/>
      <c r="MOM847" s="262"/>
      <c r="MON847" s="262"/>
      <c r="MOO847" s="262"/>
      <c r="MOP847" s="262"/>
      <c r="MOQ847" s="262"/>
      <c r="MOR847" s="262"/>
      <c r="MOS847" s="262"/>
      <c r="MOT847" s="262"/>
      <c r="MOU847" s="262"/>
      <c r="MOV847" s="262"/>
      <c r="MOW847" s="262"/>
      <c r="MOX847" s="262"/>
      <c r="MOY847" s="262"/>
      <c r="MOZ847" s="262"/>
      <c r="MPA847" s="262"/>
      <c r="MPB847" s="262"/>
      <c r="MPC847" s="262"/>
      <c r="MPD847" s="262"/>
      <c r="MPE847" s="262"/>
      <c r="MPF847" s="262"/>
      <c r="MPG847" s="262"/>
      <c r="MPH847" s="262"/>
      <c r="MPI847" s="262"/>
      <c r="MPJ847" s="262"/>
      <c r="MPK847" s="262"/>
      <c r="MPL847" s="262"/>
      <c r="MPM847" s="262"/>
      <c r="MPN847" s="262"/>
      <c r="MPO847" s="262"/>
      <c r="MPP847" s="262"/>
      <c r="MPQ847" s="262"/>
      <c r="MPR847" s="262"/>
      <c r="MPS847" s="262"/>
      <c r="MPT847" s="262"/>
      <c r="MPU847" s="262"/>
      <c r="MPV847" s="262"/>
      <c r="MPW847" s="262"/>
      <c r="MPX847" s="262"/>
      <c r="MPY847" s="262"/>
      <c r="MPZ847" s="262"/>
      <c r="MQA847" s="262"/>
      <c r="MQB847" s="262"/>
      <c r="MQC847" s="262"/>
      <c r="MQD847" s="262"/>
      <c r="MQE847" s="262"/>
      <c r="MQF847" s="262"/>
      <c r="MQG847" s="262"/>
      <c r="MQH847" s="262"/>
      <c r="MQI847" s="262"/>
      <c r="MQJ847" s="262"/>
      <c r="MQK847" s="262"/>
      <c r="MQL847" s="262"/>
      <c r="MQM847" s="262"/>
      <c r="MQN847" s="262"/>
      <c r="MQO847" s="262"/>
      <c r="MQP847" s="262"/>
      <c r="MQQ847" s="262"/>
      <c r="MQR847" s="262"/>
      <c r="MQS847" s="262"/>
      <c r="MQT847" s="262"/>
      <c r="MQU847" s="262"/>
      <c r="MQV847" s="262"/>
      <c r="MQW847" s="262"/>
      <c r="MQX847" s="262"/>
      <c r="MQY847" s="262"/>
      <c r="MQZ847" s="262"/>
      <c r="MRA847" s="262"/>
      <c r="MRB847" s="262"/>
      <c r="MRC847" s="262"/>
      <c r="MRD847" s="262"/>
      <c r="MRE847" s="262"/>
      <c r="MRF847" s="262"/>
      <c r="MRG847" s="262"/>
      <c r="MRH847" s="262"/>
      <c r="MRI847" s="262"/>
      <c r="MRJ847" s="262"/>
      <c r="MRK847" s="262"/>
      <c r="MRL847" s="262"/>
      <c r="MRM847" s="262"/>
      <c r="MRN847" s="262"/>
      <c r="MRO847" s="262"/>
      <c r="MRP847" s="262"/>
      <c r="MRQ847" s="262"/>
      <c r="MRR847" s="262"/>
      <c r="MRS847" s="262"/>
      <c r="MRT847" s="262"/>
      <c r="MRU847" s="262"/>
      <c r="MRV847" s="262"/>
      <c r="MRW847" s="262"/>
      <c r="MRX847" s="262"/>
      <c r="MRY847" s="262"/>
      <c r="MRZ847" s="262"/>
      <c r="MSA847" s="262"/>
      <c r="MSB847" s="262"/>
      <c r="MSC847" s="262"/>
      <c r="MSD847" s="262"/>
      <c r="MSE847" s="262"/>
      <c r="MSF847" s="262"/>
      <c r="MSG847" s="262"/>
      <c r="MSH847" s="262"/>
      <c r="MSI847" s="262"/>
      <c r="MSJ847" s="262"/>
      <c r="MSK847" s="262"/>
      <c r="MSL847" s="262"/>
      <c r="MSM847" s="262"/>
      <c r="MSN847" s="262"/>
      <c r="MSO847" s="262"/>
      <c r="MSP847" s="262"/>
      <c r="MSQ847" s="262"/>
      <c r="MSR847" s="262"/>
      <c r="MSS847" s="262"/>
      <c r="MST847" s="262"/>
      <c r="MSU847" s="262"/>
      <c r="MSV847" s="262"/>
      <c r="MSW847" s="262"/>
      <c r="MSX847" s="262"/>
      <c r="MSY847" s="262"/>
      <c r="MSZ847" s="262"/>
      <c r="MTA847" s="262"/>
      <c r="MTB847" s="262"/>
      <c r="MTC847" s="262"/>
      <c r="MTD847" s="262"/>
      <c r="MTE847" s="262"/>
      <c r="MTF847" s="262"/>
      <c r="MTG847" s="262"/>
      <c r="MTH847" s="262"/>
      <c r="MTI847" s="262"/>
      <c r="MTJ847" s="262"/>
      <c r="MTK847" s="262"/>
      <c r="MTL847" s="262"/>
      <c r="MTM847" s="262"/>
      <c r="MTN847" s="262"/>
      <c r="MTO847" s="262"/>
      <c r="MTP847" s="262"/>
      <c r="MTQ847" s="262"/>
      <c r="MTR847" s="262"/>
      <c r="MTS847" s="262"/>
      <c r="MTT847" s="262"/>
      <c r="MTU847" s="262"/>
      <c r="MTV847" s="262"/>
      <c r="MTW847" s="262"/>
      <c r="MTX847" s="262"/>
      <c r="MTY847" s="262"/>
      <c r="MTZ847" s="262"/>
      <c r="MUA847" s="262"/>
      <c r="MUB847" s="262"/>
      <c r="MUC847" s="262"/>
      <c r="MUD847" s="262"/>
      <c r="MUE847" s="262"/>
      <c r="MUF847" s="262"/>
      <c r="MUG847" s="262"/>
      <c r="MUH847" s="262"/>
      <c r="MUI847" s="262"/>
      <c r="MUJ847" s="262"/>
      <c r="MUK847" s="262"/>
      <c r="MUL847" s="262"/>
      <c r="MUM847" s="262"/>
      <c r="MUN847" s="262"/>
      <c r="MUO847" s="262"/>
      <c r="MUP847" s="262"/>
      <c r="MUQ847" s="262"/>
      <c r="MUR847" s="262"/>
      <c r="MUS847" s="262"/>
      <c r="MUT847" s="262"/>
      <c r="MUU847" s="262"/>
      <c r="MUV847" s="262"/>
      <c r="MUW847" s="262"/>
      <c r="MUX847" s="262"/>
      <c r="MUY847" s="262"/>
      <c r="MUZ847" s="262"/>
      <c r="MVA847" s="262"/>
      <c r="MVB847" s="262"/>
      <c r="MVC847" s="262"/>
      <c r="MVD847" s="262"/>
      <c r="MVE847" s="262"/>
      <c r="MVF847" s="262"/>
      <c r="MVG847" s="262"/>
      <c r="MVH847" s="262"/>
      <c r="MVI847" s="262"/>
      <c r="MVJ847" s="262"/>
      <c r="MVK847" s="262"/>
      <c r="MVL847" s="262"/>
      <c r="MVM847" s="262"/>
      <c r="MVN847" s="262"/>
      <c r="MVO847" s="262"/>
      <c r="MVP847" s="262"/>
      <c r="MVQ847" s="262"/>
      <c r="MVR847" s="262"/>
      <c r="MVS847" s="262"/>
      <c r="MVT847" s="262"/>
      <c r="MVU847" s="262"/>
      <c r="MVV847" s="262"/>
      <c r="MVW847" s="262"/>
      <c r="MVX847" s="262"/>
      <c r="MVY847" s="262"/>
      <c r="MVZ847" s="262"/>
      <c r="MWA847" s="262"/>
      <c r="MWB847" s="262"/>
      <c r="MWC847" s="262"/>
      <c r="MWD847" s="262"/>
      <c r="MWE847" s="262"/>
      <c r="MWF847" s="262"/>
      <c r="MWG847" s="262"/>
      <c r="MWH847" s="262"/>
      <c r="MWI847" s="262"/>
      <c r="MWJ847" s="262"/>
      <c r="MWK847" s="262"/>
      <c r="MWL847" s="262"/>
      <c r="MWM847" s="262"/>
      <c r="MWN847" s="262"/>
      <c r="MWO847" s="262"/>
      <c r="MWP847" s="262"/>
      <c r="MWQ847" s="262"/>
      <c r="MWR847" s="262"/>
      <c r="MWS847" s="262"/>
      <c r="MWT847" s="262"/>
      <c r="MWU847" s="262"/>
      <c r="MWV847" s="262"/>
      <c r="MWW847" s="262"/>
      <c r="MWX847" s="262"/>
      <c r="MWY847" s="262"/>
      <c r="MWZ847" s="262"/>
      <c r="MXA847" s="262"/>
      <c r="MXB847" s="262"/>
      <c r="MXC847" s="262"/>
      <c r="MXD847" s="262"/>
      <c r="MXE847" s="262"/>
      <c r="MXF847" s="262"/>
      <c r="MXG847" s="262"/>
      <c r="MXH847" s="262"/>
      <c r="MXI847" s="262"/>
      <c r="MXJ847" s="262"/>
      <c r="MXK847" s="262"/>
      <c r="MXL847" s="262"/>
      <c r="MXM847" s="262"/>
      <c r="MXN847" s="262"/>
      <c r="MXO847" s="262"/>
      <c r="MXP847" s="262"/>
      <c r="MXQ847" s="262"/>
      <c r="MXR847" s="262"/>
      <c r="MXS847" s="262"/>
      <c r="MXT847" s="262"/>
      <c r="MXU847" s="262"/>
      <c r="MXV847" s="262"/>
      <c r="MXW847" s="262"/>
      <c r="MXX847" s="262"/>
      <c r="MXY847" s="262"/>
      <c r="MXZ847" s="262"/>
      <c r="MYA847" s="262"/>
      <c r="MYB847" s="262"/>
      <c r="MYC847" s="262"/>
      <c r="MYD847" s="262"/>
      <c r="MYE847" s="262"/>
      <c r="MYF847" s="262"/>
      <c r="MYG847" s="262"/>
      <c r="MYH847" s="262"/>
      <c r="MYI847" s="262"/>
      <c r="MYJ847" s="262"/>
      <c r="MYK847" s="262"/>
      <c r="MYL847" s="262"/>
      <c r="MYM847" s="262"/>
      <c r="MYN847" s="262"/>
      <c r="MYO847" s="262"/>
      <c r="MYP847" s="262"/>
      <c r="MYQ847" s="262"/>
      <c r="MYR847" s="262"/>
      <c r="MYS847" s="262"/>
      <c r="MYT847" s="262"/>
      <c r="MYU847" s="262"/>
      <c r="MYV847" s="262"/>
      <c r="MYW847" s="262"/>
      <c r="MYX847" s="262"/>
      <c r="MYY847" s="262"/>
      <c r="MYZ847" s="262"/>
      <c r="MZA847" s="262"/>
      <c r="MZB847" s="262"/>
      <c r="MZC847" s="262"/>
      <c r="MZD847" s="262"/>
      <c r="MZE847" s="262"/>
      <c r="MZF847" s="262"/>
      <c r="MZG847" s="262"/>
      <c r="MZH847" s="262"/>
      <c r="MZI847" s="262"/>
      <c r="MZJ847" s="262"/>
      <c r="MZK847" s="262"/>
      <c r="MZL847" s="262"/>
      <c r="MZM847" s="262"/>
      <c r="MZN847" s="262"/>
      <c r="MZO847" s="262"/>
      <c r="MZP847" s="262"/>
      <c r="MZQ847" s="262"/>
      <c r="MZR847" s="262"/>
      <c r="MZS847" s="262"/>
      <c r="MZT847" s="262"/>
      <c r="MZU847" s="262"/>
      <c r="MZV847" s="262"/>
      <c r="MZW847" s="262"/>
      <c r="MZX847" s="262"/>
      <c r="MZY847" s="262"/>
      <c r="MZZ847" s="262"/>
      <c r="NAA847" s="262"/>
      <c r="NAB847" s="262"/>
      <c r="NAC847" s="262"/>
      <c r="NAD847" s="262"/>
      <c r="NAE847" s="262"/>
      <c r="NAF847" s="262"/>
      <c r="NAG847" s="262"/>
      <c r="NAH847" s="262"/>
      <c r="NAI847" s="262"/>
      <c r="NAJ847" s="262"/>
      <c r="NAK847" s="262"/>
      <c r="NAL847" s="262"/>
      <c r="NAM847" s="262"/>
      <c r="NAN847" s="262"/>
      <c r="NAO847" s="262"/>
      <c r="NAP847" s="262"/>
      <c r="NAQ847" s="262"/>
      <c r="NAR847" s="262"/>
      <c r="NAS847" s="262"/>
      <c r="NAT847" s="262"/>
      <c r="NAU847" s="262"/>
      <c r="NAV847" s="262"/>
      <c r="NAW847" s="262"/>
      <c r="NAX847" s="262"/>
      <c r="NAY847" s="262"/>
      <c r="NAZ847" s="262"/>
      <c r="NBA847" s="262"/>
      <c r="NBB847" s="262"/>
      <c r="NBC847" s="262"/>
      <c r="NBD847" s="262"/>
      <c r="NBE847" s="262"/>
      <c r="NBF847" s="262"/>
      <c r="NBG847" s="262"/>
      <c r="NBH847" s="262"/>
      <c r="NBI847" s="262"/>
      <c r="NBJ847" s="262"/>
      <c r="NBK847" s="262"/>
      <c r="NBL847" s="262"/>
      <c r="NBM847" s="262"/>
      <c r="NBN847" s="262"/>
      <c r="NBO847" s="262"/>
      <c r="NBP847" s="262"/>
      <c r="NBQ847" s="262"/>
      <c r="NBR847" s="262"/>
      <c r="NBS847" s="262"/>
      <c r="NBT847" s="262"/>
      <c r="NBU847" s="262"/>
      <c r="NBV847" s="262"/>
      <c r="NBW847" s="262"/>
      <c r="NBX847" s="262"/>
      <c r="NBY847" s="262"/>
      <c r="NBZ847" s="262"/>
      <c r="NCA847" s="262"/>
      <c r="NCB847" s="262"/>
      <c r="NCC847" s="262"/>
      <c r="NCD847" s="262"/>
      <c r="NCE847" s="262"/>
      <c r="NCF847" s="262"/>
      <c r="NCG847" s="262"/>
      <c r="NCH847" s="262"/>
      <c r="NCI847" s="262"/>
      <c r="NCJ847" s="262"/>
      <c r="NCK847" s="262"/>
      <c r="NCL847" s="262"/>
      <c r="NCM847" s="262"/>
      <c r="NCN847" s="262"/>
      <c r="NCO847" s="262"/>
      <c r="NCP847" s="262"/>
      <c r="NCQ847" s="262"/>
      <c r="NCR847" s="262"/>
      <c r="NCS847" s="262"/>
      <c r="NCT847" s="262"/>
      <c r="NCU847" s="262"/>
      <c r="NCV847" s="262"/>
      <c r="NCW847" s="262"/>
      <c r="NCX847" s="262"/>
      <c r="NCY847" s="262"/>
      <c r="NCZ847" s="262"/>
      <c r="NDA847" s="262"/>
      <c r="NDB847" s="262"/>
      <c r="NDC847" s="262"/>
      <c r="NDD847" s="262"/>
      <c r="NDE847" s="262"/>
      <c r="NDF847" s="262"/>
      <c r="NDG847" s="262"/>
      <c r="NDH847" s="262"/>
      <c r="NDI847" s="262"/>
      <c r="NDJ847" s="262"/>
      <c r="NDK847" s="262"/>
      <c r="NDL847" s="262"/>
      <c r="NDM847" s="262"/>
      <c r="NDN847" s="262"/>
      <c r="NDO847" s="262"/>
      <c r="NDP847" s="262"/>
      <c r="NDQ847" s="262"/>
      <c r="NDR847" s="262"/>
      <c r="NDS847" s="262"/>
      <c r="NDT847" s="262"/>
      <c r="NDU847" s="262"/>
      <c r="NDV847" s="262"/>
      <c r="NDW847" s="262"/>
      <c r="NDX847" s="262"/>
      <c r="NDY847" s="262"/>
      <c r="NDZ847" s="262"/>
      <c r="NEA847" s="262"/>
      <c r="NEB847" s="262"/>
      <c r="NEC847" s="262"/>
      <c r="NED847" s="262"/>
      <c r="NEE847" s="262"/>
      <c r="NEF847" s="262"/>
      <c r="NEG847" s="262"/>
      <c r="NEH847" s="262"/>
      <c r="NEI847" s="262"/>
      <c r="NEJ847" s="262"/>
      <c r="NEK847" s="262"/>
      <c r="NEL847" s="262"/>
      <c r="NEM847" s="262"/>
      <c r="NEN847" s="262"/>
      <c r="NEO847" s="262"/>
      <c r="NEP847" s="262"/>
      <c r="NEQ847" s="262"/>
      <c r="NER847" s="262"/>
      <c r="NES847" s="262"/>
      <c r="NET847" s="262"/>
      <c r="NEU847" s="262"/>
      <c r="NEV847" s="262"/>
      <c r="NEW847" s="262"/>
      <c r="NEX847" s="262"/>
      <c r="NEY847" s="262"/>
      <c r="NEZ847" s="262"/>
      <c r="NFA847" s="262"/>
      <c r="NFB847" s="262"/>
      <c r="NFC847" s="262"/>
      <c r="NFD847" s="262"/>
      <c r="NFE847" s="262"/>
      <c r="NFF847" s="262"/>
      <c r="NFG847" s="262"/>
      <c r="NFH847" s="262"/>
      <c r="NFI847" s="262"/>
      <c r="NFJ847" s="262"/>
      <c r="NFK847" s="262"/>
      <c r="NFL847" s="262"/>
      <c r="NFM847" s="262"/>
      <c r="NFN847" s="262"/>
      <c r="NFO847" s="262"/>
      <c r="NFP847" s="262"/>
      <c r="NFQ847" s="262"/>
      <c r="NFR847" s="262"/>
      <c r="NFS847" s="262"/>
      <c r="NFT847" s="262"/>
      <c r="NFU847" s="262"/>
      <c r="NFV847" s="262"/>
      <c r="NFW847" s="262"/>
      <c r="NFX847" s="262"/>
      <c r="NFY847" s="262"/>
      <c r="NFZ847" s="262"/>
      <c r="NGA847" s="262"/>
      <c r="NGB847" s="262"/>
      <c r="NGC847" s="262"/>
      <c r="NGD847" s="262"/>
      <c r="NGE847" s="262"/>
      <c r="NGF847" s="262"/>
      <c r="NGG847" s="262"/>
      <c r="NGH847" s="262"/>
      <c r="NGI847" s="262"/>
      <c r="NGJ847" s="262"/>
      <c r="NGK847" s="262"/>
      <c r="NGL847" s="262"/>
      <c r="NGM847" s="262"/>
      <c r="NGN847" s="262"/>
      <c r="NGO847" s="262"/>
      <c r="NGP847" s="262"/>
      <c r="NGQ847" s="262"/>
      <c r="NGR847" s="262"/>
      <c r="NGS847" s="262"/>
      <c r="NGT847" s="262"/>
      <c r="NGU847" s="262"/>
      <c r="NGV847" s="262"/>
      <c r="NGW847" s="262"/>
      <c r="NGX847" s="262"/>
      <c r="NGY847" s="262"/>
      <c r="NGZ847" s="262"/>
      <c r="NHA847" s="262"/>
      <c r="NHB847" s="262"/>
      <c r="NHC847" s="262"/>
      <c r="NHD847" s="262"/>
      <c r="NHE847" s="262"/>
      <c r="NHF847" s="262"/>
      <c r="NHG847" s="262"/>
      <c r="NHH847" s="262"/>
      <c r="NHI847" s="262"/>
      <c r="NHJ847" s="262"/>
      <c r="NHK847" s="262"/>
      <c r="NHL847" s="262"/>
      <c r="NHM847" s="262"/>
      <c r="NHN847" s="262"/>
      <c r="NHO847" s="262"/>
      <c r="NHP847" s="262"/>
      <c r="NHQ847" s="262"/>
      <c r="NHR847" s="262"/>
      <c r="NHS847" s="262"/>
      <c r="NHT847" s="262"/>
      <c r="NHU847" s="262"/>
      <c r="NHV847" s="262"/>
      <c r="NHW847" s="262"/>
      <c r="NHX847" s="262"/>
      <c r="NHY847" s="262"/>
      <c r="NHZ847" s="262"/>
      <c r="NIA847" s="262"/>
      <c r="NIB847" s="262"/>
      <c r="NIC847" s="262"/>
      <c r="NID847" s="262"/>
      <c r="NIE847" s="262"/>
      <c r="NIF847" s="262"/>
      <c r="NIG847" s="262"/>
      <c r="NIH847" s="262"/>
      <c r="NII847" s="262"/>
      <c r="NIJ847" s="262"/>
      <c r="NIK847" s="262"/>
      <c r="NIL847" s="262"/>
      <c r="NIM847" s="262"/>
      <c r="NIN847" s="262"/>
      <c r="NIO847" s="262"/>
      <c r="NIP847" s="262"/>
      <c r="NIQ847" s="262"/>
      <c r="NIR847" s="262"/>
      <c r="NIS847" s="262"/>
      <c r="NIT847" s="262"/>
      <c r="NIU847" s="262"/>
      <c r="NIV847" s="262"/>
      <c r="NIW847" s="262"/>
      <c r="NIX847" s="262"/>
      <c r="NIY847" s="262"/>
      <c r="NIZ847" s="262"/>
      <c r="NJA847" s="262"/>
      <c r="NJB847" s="262"/>
      <c r="NJC847" s="262"/>
      <c r="NJD847" s="262"/>
      <c r="NJE847" s="262"/>
      <c r="NJF847" s="262"/>
      <c r="NJG847" s="262"/>
      <c r="NJH847" s="262"/>
      <c r="NJI847" s="262"/>
      <c r="NJJ847" s="262"/>
      <c r="NJK847" s="262"/>
      <c r="NJL847" s="262"/>
      <c r="NJM847" s="262"/>
      <c r="NJN847" s="262"/>
      <c r="NJO847" s="262"/>
      <c r="NJP847" s="262"/>
      <c r="NJQ847" s="262"/>
      <c r="NJR847" s="262"/>
      <c r="NJS847" s="262"/>
      <c r="NJT847" s="262"/>
      <c r="NJU847" s="262"/>
      <c r="NJV847" s="262"/>
      <c r="NJW847" s="262"/>
      <c r="NJX847" s="262"/>
      <c r="NJY847" s="262"/>
      <c r="NJZ847" s="262"/>
      <c r="NKA847" s="262"/>
      <c r="NKB847" s="262"/>
      <c r="NKC847" s="262"/>
      <c r="NKD847" s="262"/>
      <c r="NKE847" s="262"/>
      <c r="NKF847" s="262"/>
      <c r="NKG847" s="262"/>
      <c r="NKH847" s="262"/>
      <c r="NKI847" s="262"/>
      <c r="NKJ847" s="262"/>
      <c r="NKK847" s="262"/>
      <c r="NKL847" s="262"/>
      <c r="NKM847" s="262"/>
      <c r="NKN847" s="262"/>
      <c r="NKO847" s="262"/>
      <c r="NKP847" s="262"/>
      <c r="NKQ847" s="262"/>
      <c r="NKR847" s="262"/>
      <c r="NKS847" s="262"/>
      <c r="NKT847" s="262"/>
      <c r="NKU847" s="262"/>
      <c r="NKV847" s="262"/>
      <c r="NKW847" s="262"/>
      <c r="NKX847" s="262"/>
      <c r="NKY847" s="262"/>
      <c r="NKZ847" s="262"/>
      <c r="NLA847" s="262"/>
      <c r="NLB847" s="262"/>
      <c r="NLC847" s="262"/>
      <c r="NLD847" s="262"/>
      <c r="NLE847" s="262"/>
      <c r="NLF847" s="262"/>
      <c r="NLG847" s="262"/>
      <c r="NLH847" s="262"/>
      <c r="NLI847" s="262"/>
      <c r="NLJ847" s="262"/>
      <c r="NLK847" s="262"/>
      <c r="NLL847" s="262"/>
      <c r="NLM847" s="262"/>
      <c r="NLN847" s="262"/>
      <c r="NLO847" s="262"/>
      <c r="NLP847" s="262"/>
      <c r="NLQ847" s="262"/>
      <c r="NLR847" s="262"/>
      <c r="NLS847" s="262"/>
      <c r="NLT847" s="262"/>
      <c r="NLU847" s="262"/>
      <c r="NLV847" s="262"/>
      <c r="NLW847" s="262"/>
      <c r="NLX847" s="262"/>
      <c r="NLY847" s="262"/>
      <c r="NLZ847" s="262"/>
      <c r="NMA847" s="262"/>
      <c r="NMB847" s="262"/>
      <c r="NMC847" s="262"/>
      <c r="NMD847" s="262"/>
      <c r="NME847" s="262"/>
      <c r="NMF847" s="262"/>
      <c r="NMG847" s="262"/>
      <c r="NMH847" s="262"/>
      <c r="NMI847" s="262"/>
      <c r="NMJ847" s="262"/>
      <c r="NMK847" s="262"/>
      <c r="NML847" s="262"/>
      <c r="NMM847" s="262"/>
      <c r="NMN847" s="262"/>
      <c r="NMO847" s="262"/>
      <c r="NMP847" s="262"/>
      <c r="NMQ847" s="262"/>
      <c r="NMR847" s="262"/>
      <c r="NMS847" s="262"/>
      <c r="NMT847" s="262"/>
      <c r="NMU847" s="262"/>
      <c r="NMV847" s="262"/>
      <c r="NMW847" s="262"/>
      <c r="NMX847" s="262"/>
      <c r="NMY847" s="262"/>
      <c r="NMZ847" s="262"/>
      <c r="NNA847" s="262"/>
      <c r="NNB847" s="262"/>
      <c r="NNC847" s="262"/>
      <c r="NND847" s="262"/>
      <c r="NNE847" s="262"/>
      <c r="NNF847" s="262"/>
      <c r="NNG847" s="262"/>
      <c r="NNH847" s="262"/>
      <c r="NNI847" s="262"/>
      <c r="NNJ847" s="262"/>
      <c r="NNK847" s="262"/>
      <c r="NNL847" s="262"/>
      <c r="NNM847" s="262"/>
      <c r="NNN847" s="262"/>
      <c r="NNO847" s="262"/>
      <c r="NNP847" s="262"/>
      <c r="NNQ847" s="262"/>
      <c r="NNR847" s="262"/>
      <c r="NNS847" s="262"/>
      <c r="NNT847" s="262"/>
      <c r="NNU847" s="262"/>
      <c r="NNV847" s="262"/>
      <c r="NNW847" s="262"/>
      <c r="NNX847" s="262"/>
      <c r="NNY847" s="262"/>
      <c r="NNZ847" s="262"/>
      <c r="NOA847" s="262"/>
      <c r="NOB847" s="262"/>
      <c r="NOC847" s="262"/>
      <c r="NOD847" s="262"/>
      <c r="NOE847" s="262"/>
      <c r="NOF847" s="262"/>
      <c r="NOG847" s="262"/>
      <c r="NOH847" s="262"/>
      <c r="NOI847" s="262"/>
      <c r="NOJ847" s="262"/>
      <c r="NOK847" s="262"/>
      <c r="NOL847" s="262"/>
      <c r="NOM847" s="262"/>
      <c r="NON847" s="262"/>
      <c r="NOO847" s="262"/>
      <c r="NOP847" s="262"/>
      <c r="NOQ847" s="262"/>
      <c r="NOR847" s="262"/>
      <c r="NOS847" s="262"/>
      <c r="NOT847" s="262"/>
      <c r="NOU847" s="262"/>
      <c r="NOV847" s="262"/>
      <c r="NOW847" s="262"/>
      <c r="NOX847" s="262"/>
      <c r="NOY847" s="262"/>
      <c r="NOZ847" s="262"/>
      <c r="NPA847" s="262"/>
      <c r="NPB847" s="262"/>
      <c r="NPC847" s="262"/>
      <c r="NPD847" s="262"/>
      <c r="NPE847" s="262"/>
      <c r="NPF847" s="262"/>
      <c r="NPG847" s="262"/>
      <c r="NPH847" s="262"/>
      <c r="NPI847" s="262"/>
      <c r="NPJ847" s="262"/>
      <c r="NPK847" s="262"/>
      <c r="NPL847" s="262"/>
      <c r="NPM847" s="262"/>
      <c r="NPN847" s="262"/>
      <c r="NPO847" s="262"/>
      <c r="NPP847" s="262"/>
      <c r="NPQ847" s="262"/>
      <c r="NPR847" s="262"/>
      <c r="NPS847" s="262"/>
      <c r="NPT847" s="262"/>
      <c r="NPU847" s="262"/>
      <c r="NPV847" s="262"/>
      <c r="NPW847" s="262"/>
      <c r="NPX847" s="262"/>
      <c r="NPY847" s="262"/>
      <c r="NPZ847" s="262"/>
      <c r="NQA847" s="262"/>
      <c r="NQB847" s="262"/>
      <c r="NQC847" s="262"/>
      <c r="NQD847" s="262"/>
      <c r="NQE847" s="262"/>
      <c r="NQF847" s="262"/>
      <c r="NQG847" s="262"/>
      <c r="NQH847" s="262"/>
      <c r="NQI847" s="262"/>
      <c r="NQJ847" s="262"/>
      <c r="NQK847" s="262"/>
      <c r="NQL847" s="262"/>
      <c r="NQM847" s="262"/>
      <c r="NQN847" s="262"/>
      <c r="NQO847" s="262"/>
      <c r="NQP847" s="262"/>
      <c r="NQQ847" s="262"/>
      <c r="NQR847" s="262"/>
      <c r="NQS847" s="262"/>
      <c r="NQT847" s="262"/>
      <c r="NQU847" s="262"/>
      <c r="NQV847" s="262"/>
      <c r="NQW847" s="262"/>
      <c r="NQX847" s="262"/>
      <c r="NQY847" s="262"/>
      <c r="NQZ847" s="262"/>
      <c r="NRA847" s="262"/>
      <c r="NRB847" s="262"/>
      <c r="NRC847" s="262"/>
      <c r="NRD847" s="262"/>
      <c r="NRE847" s="262"/>
      <c r="NRF847" s="262"/>
      <c r="NRG847" s="262"/>
      <c r="NRH847" s="262"/>
      <c r="NRI847" s="262"/>
      <c r="NRJ847" s="262"/>
      <c r="NRK847" s="262"/>
      <c r="NRL847" s="262"/>
      <c r="NRM847" s="262"/>
      <c r="NRN847" s="262"/>
      <c r="NRO847" s="262"/>
      <c r="NRP847" s="262"/>
      <c r="NRQ847" s="262"/>
      <c r="NRR847" s="262"/>
      <c r="NRS847" s="262"/>
      <c r="NRT847" s="262"/>
      <c r="NRU847" s="262"/>
      <c r="NRV847" s="262"/>
      <c r="NRW847" s="262"/>
      <c r="NRX847" s="262"/>
      <c r="NRY847" s="262"/>
      <c r="NRZ847" s="262"/>
      <c r="NSA847" s="262"/>
      <c r="NSB847" s="262"/>
      <c r="NSC847" s="262"/>
      <c r="NSD847" s="262"/>
      <c r="NSE847" s="262"/>
      <c r="NSF847" s="262"/>
      <c r="NSG847" s="262"/>
      <c r="NSH847" s="262"/>
      <c r="NSI847" s="262"/>
      <c r="NSJ847" s="262"/>
      <c r="NSK847" s="262"/>
      <c r="NSL847" s="262"/>
      <c r="NSM847" s="262"/>
      <c r="NSN847" s="262"/>
      <c r="NSO847" s="262"/>
      <c r="NSP847" s="262"/>
      <c r="NSQ847" s="262"/>
      <c r="NSR847" s="262"/>
      <c r="NSS847" s="262"/>
      <c r="NST847" s="262"/>
      <c r="NSU847" s="262"/>
      <c r="NSV847" s="262"/>
      <c r="NSW847" s="262"/>
      <c r="NSX847" s="262"/>
      <c r="NSY847" s="262"/>
      <c r="NSZ847" s="262"/>
      <c r="NTA847" s="262"/>
      <c r="NTB847" s="262"/>
      <c r="NTC847" s="262"/>
      <c r="NTD847" s="262"/>
      <c r="NTE847" s="262"/>
      <c r="NTF847" s="262"/>
      <c r="NTG847" s="262"/>
      <c r="NTH847" s="262"/>
      <c r="NTI847" s="262"/>
      <c r="NTJ847" s="262"/>
      <c r="NTK847" s="262"/>
      <c r="NTL847" s="262"/>
      <c r="NTM847" s="262"/>
      <c r="NTN847" s="262"/>
      <c r="NTO847" s="262"/>
      <c r="NTP847" s="262"/>
      <c r="NTQ847" s="262"/>
      <c r="NTR847" s="262"/>
      <c r="NTS847" s="262"/>
      <c r="NTT847" s="262"/>
      <c r="NTU847" s="262"/>
      <c r="NTV847" s="262"/>
      <c r="NTW847" s="262"/>
      <c r="NTX847" s="262"/>
      <c r="NTY847" s="262"/>
      <c r="NTZ847" s="262"/>
      <c r="NUA847" s="262"/>
      <c r="NUB847" s="262"/>
      <c r="NUC847" s="262"/>
      <c r="NUD847" s="262"/>
      <c r="NUE847" s="262"/>
      <c r="NUF847" s="262"/>
      <c r="NUG847" s="262"/>
      <c r="NUH847" s="262"/>
      <c r="NUI847" s="262"/>
      <c r="NUJ847" s="262"/>
      <c r="NUK847" s="262"/>
      <c r="NUL847" s="262"/>
      <c r="NUM847" s="262"/>
      <c r="NUN847" s="262"/>
      <c r="NUO847" s="262"/>
      <c r="NUP847" s="262"/>
      <c r="NUQ847" s="262"/>
      <c r="NUR847" s="262"/>
      <c r="NUS847" s="262"/>
      <c r="NUT847" s="262"/>
      <c r="NUU847" s="262"/>
      <c r="NUV847" s="262"/>
      <c r="NUW847" s="262"/>
      <c r="NUX847" s="262"/>
      <c r="NUY847" s="262"/>
      <c r="NUZ847" s="262"/>
      <c r="NVA847" s="262"/>
      <c r="NVB847" s="262"/>
      <c r="NVC847" s="262"/>
      <c r="NVD847" s="262"/>
      <c r="NVE847" s="262"/>
      <c r="NVF847" s="262"/>
      <c r="NVG847" s="262"/>
      <c r="NVH847" s="262"/>
      <c r="NVI847" s="262"/>
      <c r="NVJ847" s="262"/>
      <c r="NVK847" s="262"/>
      <c r="NVL847" s="262"/>
      <c r="NVM847" s="262"/>
      <c r="NVN847" s="262"/>
      <c r="NVO847" s="262"/>
      <c r="NVP847" s="262"/>
      <c r="NVQ847" s="262"/>
      <c r="NVR847" s="262"/>
      <c r="NVS847" s="262"/>
      <c r="NVT847" s="262"/>
      <c r="NVU847" s="262"/>
      <c r="NVV847" s="262"/>
      <c r="NVW847" s="262"/>
      <c r="NVX847" s="262"/>
      <c r="NVY847" s="262"/>
      <c r="NVZ847" s="262"/>
      <c r="NWA847" s="262"/>
      <c r="NWB847" s="262"/>
      <c r="NWC847" s="262"/>
      <c r="NWD847" s="262"/>
      <c r="NWE847" s="262"/>
      <c r="NWF847" s="262"/>
      <c r="NWG847" s="262"/>
      <c r="NWH847" s="262"/>
      <c r="NWI847" s="262"/>
      <c r="NWJ847" s="262"/>
      <c r="NWK847" s="262"/>
      <c r="NWL847" s="262"/>
      <c r="NWM847" s="262"/>
      <c r="NWN847" s="262"/>
      <c r="NWO847" s="262"/>
      <c r="NWP847" s="262"/>
      <c r="NWQ847" s="262"/>
      <c r="NWR847" s="262"/>
      <c r="NWS847" s="262"/>
      <c r="NWT847" s="262"/>
      <c r="NWU847" s="262"/>
      <c r="NWV847" s="262"/>
      <c r="NWW847" s="262"/>
      <c r="NWX847" s="262"/>
      <c r="NWY847" s="262"/>
      <c r="NWZ847" s="262"/>
      <c r="NXA847" s="262"/>
      <c r="NXB847" s="262"/>
      <c r="NXC847" s="262"/>
      <c r="NXD847" s="262"/>
      <c r="NXE847" s="262"/>
      <c r="NXF847" s="262"/>
      <c r="NXG847" s="262"/>
      <c r="NXH847" s="262"/>
      <c r="NXI847" s="262"/>
      <c r="NXJ847" s="262"/>
      <c r="NXK847" s="262"/>
      <c r="NXL847" s="262"/>
      <c r="NXM847" s="262"/>
      <c r="NXN847" s="262"/>
      <c r="NXO847" s="262"/>
      <c r="NXP847" s="262"/>
      <c r="NXQ847" s="262"/>
      <c r="NXR847" s="262"/>
      <c r="NXS847" s="262"/>
      <c r="NXT847" s="262"/>
      <c r="NXU847" s="262"/>
      <c r="NXV847" s="262"/>
      <c r="NXW847" s="262"/>
      <c r="NXX847" s="262"/>
      <c r="NXY847" s="262"/>
      <c r="NXZ847" s="262"/>
      <c r="NYA847" s="262"/>
      <c r="NYB847" s="262"/>
      <c r="NYC847" s="262"/>
      <c r="NYD847" s="262"/>
      <c r="NYE847" s="262"/>
      <c r="NYF847" s="262"/>
      <c r="NYG847" s="262"/>
      <c r="NYH847" s="262"/>
      <c r="NYI847" s="262"/>
      <c r="NYJ847" s="262"/>
      <c r="NYK847" s="262"/>
      <c r="NYL847" s="262"/>
      <c r="NYM847" s="262"/>
      <c r="NYN847" s="262"/>
      <c r="NYO847" s="262"/>
      <c r="NYP847" s="262"/>
      <c r="NYQ847" s="262"/>
      <c r="NYR847" s="262"/>
      <c r="NYS847" s="262"/>
      <c r="NYT847" s="262"/>
      <c r="NYU847" s="262"/>
      <c r="NYV847" s="262"/>
      <c r="NYW847" s="262"/>
      <c r="NYX847" s="262"/>
      <c r="NYY847" s="262"/>
      <c r="NYZ847" s="262"/>
      <c r="NZA847" s="262"/>
      <c r="NZB847" s="262"/>
      <c r="NZC847" s="262"/>
      <c r="NZD847" s="262"/>
      <c r="NZE847" s="262"/>
      <c r="NZF847" s="262"/>
      <c r="NZG847" s="262"/>
      <c r="NZH847" s="262"/>
      <c r="NZI847" s="262"/>
      <c r="NZJ847" s="262"/>
      <c r="NZK847" s="262"/>
      <c r="NZL847" s="262"/>
      <c r="NZM847" s="262"/>
      <c r="NZN847" s="262"/>
      <c r="NZO847" s="262"/>
      <c r="NZP847" s="262"/>
      <c r="NZQ847" s="262"/>
      <c r="NZR847" s="262"/>
      <c r="NZS847" s="262"/>
      <c r="NZT847" s="262"/>
      <c r="NZU847" s="262"/>
      <c r="NZV847" s="262"/>
      <c r="NZW847" s="262"/>
      <c r="NZX847" s="262"/>
      <c r="NZY847" s="262"/>
      <c r="NZZ847" s="262"/>
      <c r="OAA847" s="262"/>
      <c r="OAB847" s="262"/>
      <c r="OAC847" s="262"/>
      <c r="OAD847" s="262"/>
      <c r="OAE847" s="262"/>
      <c r="OAF847" s="262"/>
      <c r="OAG847" s="262"/>
      <c r="OAH847" s="262"/>
      <c r="OAI847" s="262"/>
      <c r="OAJ847" s="262"/>
      <c r="OAK847" s="262"/>
      <c r="OAL847" s="262"/>
      <c r="OAM847" s="262"/>
      <c r="OAN847" s="262"/>
      <c r="OAO847" s="262"/>
      <c r="OAP847" s="262"/>
      <c r="OAQ847" s="262"/>
      <c r="OAR847" s="262"/>
      <c r="OAS847" s="262"/>
      <c r="OAT847" s="262"/>
      <c r="OAU847" s="262"/>
      <c r="OAV847" s="262"/>
      <c r="OAW847" s="262"/>
      <c r="OAX847" s="262"/>
      <c r="OAY847" s="262"/>
      <c r="OAZ847" s="262"/>
      <c r="OBA847" s="262"/>
      <c r="OBB847" s="262"/>
      <c r="OBC847" s="262"/>
      <c r="OBD847" s="262"/>
      <c r="OBE847" s="262"/>
      <c r="OBF847" s="262"/>
      <c r="OBG847" s="262"/>
      <c r="OBH847" s="262"/>
      <c r="OBI847" s="262"/>
      <c r="OBJ847" s="262"/>
      <c r="OBK847" s="262"/>
      <c r="OBL847" s="262"/>
      <c r="OBM847" s="262"/>
      <c r="OBN847" s="262"/>
      <c r="OBO847" s="262"/>
      <c r="OBP847" s="262"/>
      <c r="OBQ847" s="262"/>
      <c r="OBR847" s="262"/>
      <c r="OBS847" s="262"/>
      <c r="OBT847" s="262"/>
      <c r="OBU847" s="262"/>
      <c r="OBV847" s="262"/>
      <c r="OBW847" s="262"/>
      <c r="OBX847" s="262"/>
      <c r="OBY847" s="262"/>
      <c r="OBZ847" s="262"/>
      <c r="OCA847" s="262"/>
      <c r="OCB847" s="262"/>
      <c r="OCC847" s="262"/>
      <c r="OCD847" s="262"/>
      <c r="OCE847" s="262"/>
      <c r="OCF847" s="262"/>
      <c r="OCG847" s="262"/>
      <c r="OCH847" s="262"/>
      <c r="OCI847" s="262"/>
      <c r="OCJ847" s="262"/>
      <c r="OCK847" s="262"/>
      <c r="OCL847" s="262"/>
      <c r="OCM847" s="262"/>
      <c r="OCN847" s="262"/>
      <c r="OCO847" s="262"/>
      <c r="OCP847" s="262"/>
      <c r="OCQ847" s="262"/>
      <c r="OCR847" s="262"/>
      <c r="OCS847" s="262"/>
      <c r="OCT847" s="262"/>
      <c r="OCU847" s="262"/>
      <c r="OCV847" s="262"/>
      <c r="OCW847" s="262"/>
      <c r="OCX847" s="262"/>
      <c r="OCY847" s="262"/>
      <c r="OCZ847" s="262"/>
      <c r="ODA847" s="262"/>
      <c r="ODB847" s="262"/>
      <c r="ODC847" s="262"/>
      <c r="ODD847" s="262"/>
      <c r="ODE847" s="262"/>
      <c r="ODF847" s="262"/>
      <c r="ODG847" s="262"/>
      <c r="ODH847" s="262"/>
      <c r="ODI847" s="262"/>
      <c r="ODJ847" s="262"/>
      <c r="ODK847" s="262"/>
      <c r="ODL847" s="262"/>
      <c r="ODM847" s="262"/>
      <c r="ODN847" s="262"/>
      <c r="ODO847" s="262"/>
      <c r="ODP847" s="262"/>
      <c r="ODQ847" s="262"/>
      <c r="ODR847" s="262"/>
      <c r="ODS847" s="262"/>
      <c r="ODT847" s="262"/>
      <c r="ODU847" s="262"/>
      <c r="ODV847" s="262"/>
      <c r="ODW847" s="262"/>
      <c r="ODX847" s="262"/>
      <c r="ODY847" s="262"/>
      <c r="ODZ847" s="262"/>
      <c r="OEA847" s="262"/>
      <c r="OEB847" s="262"/>
      <c r="OEC847" s="262"/>
      <c r="OED847" s="262"/>
      <c r="OEE847" s="262"/>
      <c r="OEF847" s="262"/>
      <c r="OEG847" s="262"/>
      <c r="OEH847" s="262"/>
      <c r="OEI847" s="262"/>
      <c r="OEJ847" s="262"/>
      <c r="OEK847" s="262"/>
      <c r="OEL847" s="262"/>
      <c r="OEM847" s="262"/>
      <c r="OEN847" s="262"/>
      <c r="OEO847" s="262"/>
      <c r="OEP847" s="262"/>
      <c r="OEQ847" s="262"/>
      <c r="OER847" s="262"/>
      <c r="OES847" s="262"/>
      <c r="OET847" s="262"/>
      <c r="OEU847" s="262"/>
      <c r="OEV847" s="262"/>
      <c r="OEW847" s="262"/>
      <c r="OEX847" s="262"/>
      <c r="OEY847" s="262"/>
      <c r="OEZ847" s="262"/>
      <c r="OFA847" s="262"/>
      <c r="OFB847" s="262"/>
      <c r="OFC847" s="262"/>
      <c r="OFD847" s="262"/>
      <c r="OFE847" s="262"/>
      <c r="OFF847" s="262"/>
      <c r="OFG847" s="262"/>
      <c r="OFH847" s="262"/>
      <c r="OFI847" s="262"/>
      <c r="OFJ847" s="262"/>
      <c r="OFK847" s="262"/>
      <c r="OFL847" s="262"/>
      <c r="OFM847" s="262"/>
      <c r="OFN847" s="262"/>
      <c r="OFO847" s="262"/>
      <c r="OFP847" s="262"/>
      <c r="OFQ847" s="262"/>
      <c r="OFR847" s="262"/>
      <c r="OFS847" s="262"/>
      <c r="OFT847" s="262"/>
      <c r="OFU847" s="262"/>
      <c r="OFV847" s="262"/>
      <c r="OFW847" s="262"/>
      <c r="OFX847" s="262"/>
      <c r="OFY847" s="262"/>
      <c r="OFZ847" s="262"/>
      <c r="OGA847" s="262"/>
      <c r="OGB847" s="262"/>
      <c r="OGC847" s="262"/>
      <c r="OGD847" s="262"/>
      <c r="OGE847" s="262"/>
      <c r="OGF847" s="262"/>
      <c r="OGG847" s="262"/>
      <c r="OGH847" s="262"/>
      <c r="OGI847" s="262"/>
      <c r="OGJ847" s="262"/>
      <c r="OGK847" s="262"/>
      <c r="OGL847" s="262"/>
      <c r="OGM847" s="262"/>
      <c r="OGN847" s="262"/>
      <c r="OGO847" s="262"/>
      <c r="OGP847" s="262"/>
      <c r="OGQ847" s="262"/>
      <c r="OGR847" s="262"/>
      <c r="OGS847" s="262"/>
      <c r="OGT847" s="262"/>
      <c r="OGU847" s="262"/>
      <c r="OGV847" s="262"/>
      <c r="OGW847" s="262"/>
      <c r="OGX847" s="262"/>
      <c r="OGY847" s="262"/>
      <c r="OGZ847" s="262"/>
      <c r="OHA847" s="262"/>
      <c r="OHB847" s="262"/>
      <c r="OHC847" s="262"/>
      <c r="OHD847" s="262"/>
      <c r="OHE847" s="262"/>
      <c r="OHF847" s="262"/>
      <c r="OHG847" s="262"/>
      <c r="OHH847" s="262"/>
      <c r="OHI847" s="262"/>
      <c r="OHJ847" s="262"/>
      <c r="OHK847" s="262"/>
      <c r="OHL847" s="262"/>
      <c r="OHM847" s="262"/>
      <c r="OHN847" s="262"/>
      <c r="OHO847" s="262"/>
      <c r="OHP847" s="262"/>
      <c r="OHQ847" s="262"/>
      <c r="OHR847" s="262"/>
      <c r="OHS847" s="262"/>
      <c r="OHT847" s="262"/>
      <c r="OHU847" s="262"/>
      <c r="OHV847" s="262"/>
      <c r="OHW847" s="262"/>
      <c r="OHX847" s="262"/>
      <c r="OHY847" s="262"/>
      <c r="OHZ847" s="262"/>
      <c r="OIA847" s="262"/>
      <c r="OIB847" s="262"/>
      <c r="OIC847" s="262"/>
      <c r="OID847" s="262"/>
      <c r="OIE847" s="262"/>
      <c r="OIF847" s="262"/>
      <c r="OIG847" s="262"/>
      <c r="OIH847" s="262"/>
      <c r="OII847" s="262"/>
      <c r="OIJ847" s="262"/>
      <c r="OIK847" s="262"/>
      <c r="OIL847" s="262"/>
      <c r="OIM847" s="262"/>
      <c r="OIN847" s="262"/>
      <c r="OIO847" s="262"/>
      <c r="OIP847" s="262"/>
      <c r="OIQ847" s="262"/>
      <c r="OIR847" s="262"/>
      <c r="OIS847" s="262"/>
      <c r="OIT847" s="262"/>
      <c r="OIU847" s="262"/>
      <c r="OIV847" s="262"/>
      <c r="OIW847" s="262"/>
      <c r="OIX847" s="262"/>
      <c r="OIY847" s="262"/>
      <c r="OIZ847" s="262"/>
      <c r="OJA847" s="262"/>
      <c r="OJB847" s="262"/>
      <c r="OJC847" s="262"/>
      <c r="OJD847" s="262"/>
      <c r="OJE847" s="262"/>
      <c r="OJF847" s="262"/>
      <c r="OJG847" s="262"/>
      <c r="OJH847" s="262"/>
      <c r="OJI847" s="262"/>
      <c r="OJJ847" s="262"/>
      <c r="OJK847" s="262"/>
      <c r="OJL847" s="262"/>
      <c r="OJM847" s="262"/>
      <c r="OJN847" s="262"/>
      <c r="OJO847" s="262"/>
      <c r="OJP847" s="262"/>
      <c r="OJQ847" s="262"/>
      <c r="OJR847" s="262"/>
      <c r="OJS847" s="262"/>
      <c r="OJT847" s="262"/>
      <c r="OJU847" s="262"/>
      <c r="OJV847" s="262"/>
      <c r="OJW847" s="262"/>
      <c r="OJX847" s="262"/>
      <c r="OJY847" s="262"/>
      <c r="OJZ847" s="262"/>
      <c r="OKA847" s="262"/>
      <c r="OKB847" s="262"/>
      <c r="OKC847" s="262"/>
      <c r="OKD847" s="262"/>
      <c r="OKE847" s="262"/>
      <c r="OKF847" s="262"/>
      <c r="OKG847" s="262"/>
      <c r="OKH847" s="262"/>
      <c r="OKI847" s="262"/>
      <c r="OKJ847" s="262"/>
      <c r="OKK847" s="262"/>
      <c r="OKL847" s="262"/>
      <c r="OKM847" s="262"/>
      <c r="OKN847" s="262"/>
      <c r="OKO847" s="262"/>
      <c r="OKP847" s="262"/>
      <c r="OKQ847" s="262"/>
      <c r="OKR847" s="262"/>
      <c r="OKS847" s="262"/>
      <c r="OKT847" s="262"/>
      <c r="OKU847" s="262"/>
      <c r="OKV847" s="262"/>
      <c r="OKW847" s="262"/>
      <c r="OKX847" s="262"/>
      <c r="OKY847" s="262"/>
      <c r="OKZ847" s="262"/>
      <c r="OLA847" s="262"/>
      <c r="OLB847" s="262"/>
      <c r="OLC847" s="262"/>
      <c r="OLD847" s="262"/>
      <c r="OLE847" s="262"/>
      <c r="OLF847" s="262"/>
      <c r="OLG847" s="262"/>
      <c r="OLH847" s="262"/>
      <c r="OLI847" s="262"/>
      <c r="OLJ847" s="262"/>
      <c r="OLK847" s="262"/>
      <c r="OLL847" s="262"/>
      <c r="OLM847" s="262"/>
      <c r="OLN847" s="262"/>
      <c r="OLO847" s="262"/>
      <c r="OLP847" s="262"/>
      <c r="OLQ847" s="262"/>
      <c r="OLR847" s="262"/>
      <c r="OLS847" s="262"/>
      <c r="OLT847" s="262"/>
      <c r="OLU847" s="262"/>
      <c r="OLV847" s="262"/>
      <c r="OLW847" s="262"/>
      <c r="OLX847" s="262"/>
      <c r="OLY847" s="262"/>
      <c r="OLZ847" s="262"/>
      <c r="OMA847" s="262"/>
      <c r="OMB847" s="262"/>
      <c r="OMC847" s="262"/>
      <c r="OMD847" s="262"/>
      <c r="OME847" s="262"/>
      <c r="OMF847" s="262"/>
      <c r="OMG847" s="262"/>
      <c r="OMH847" s="262"/>
      <c r="OMI847" s="262"/>
      <c r="OMJ847" s="262"/>
      <c r="OMK847" s="262"/>
      <c r="OML847" s="262"/>
      <c r="OMM847" s="262"/>
      <c r="OMN847" s="262"/>
      <c r="OMO847" s="262"/>
      <c r="OMP847" s="262"/>
      <c r="OMQ847" s="262"/>
      <c r="OMR847" s="262"/>
      <c r="OMS847" s="262"/>
      <c r="OMT847" s="262"/>
      <c r="OMU847" s="262"/>
      <c r="OMV847" s="262"/>
      <c r="OMW847" s="262"/>
      <c r="OMX847" s="262"/>
      <c r="OMY847" s="262"/>
      <c r="OMZ847" s="262"/>
      <c r="ONA847" s="262"/>
      <c r="ONB847" s="262"/>
      <c r="ONC847" s="262"/>
      <c r="OND847" s="262"/>
      <c r="ONE847" s="262"/>
      <c r="ONF847" s="262"/>
      <c r="ONG847" s="262"/>
      <c r="ONH847" s="262"/>
      <c r="ONI847" s="262"/>
      <c r="ONJ847" s="262"/>
      <c r="ONK847" s="262"/>
      <c r="ONL847" s="262"/>
      <c r="ONM847" s="262"/>
      <c r="ONN847" s="262"/>
      <c r="ONO847" s="262"/>
      <c r="ONP847" s="262"/>
      <c r="ONQ847" s="262"/>
      <c r="ONR847" s="262"/>
      <c r="ONS847" s="262"/>
      <c r="ONT847" s="262"/>
      <c r="ONU847" s="262"/>
      <c r="ONV847" s="262"/>
      <c r="ONW847" s="262"/>
      <c r="ONX847" s="262"/>
      <c r="ONY847" s="262"/>
      <c r="ONZ847" s="262"/>
      <c r="OOA847" s="262"/>
      <c r="OOB847" s="262"/>
      <c r="OOC847" s="262"/>
      <c r="OOD847" s="262"/>
      <c r="OOE847" s="262"/>
      <c r="OOF847" s="262"/>
      <c r="OOG847" s="262"/>
      <c r="OOH847" s="262"/>
      <c r="OOI847" s="262"/>
      <c r="OOJ847" s="262"/>
      <c r="OOK847" s="262"/>
      <c r="OOL847" s="262"/>
      <c r="OOM847" s="262"/>
      <c r="OON847" s="262"/>
      <c r="OOO847" s="262"/>
      <c r="OOP847" s="262"/>
      <c r="OOQ847" s="262"/>
      <c r="OOR847" s="262"/>
      <c r="OOS847" s="262"/>
      <c r="OOT847" s="262"/>
      <c r="OOU847" s="262"/>
      <c r="OOV847" s="262"/>
      <c r="OOW847" s="262"/>
      <c r="OOX847" s="262"/>
      <c r="OOY847" s="262"/>
      <c r="OOZ847" s="262"/>
      <c r="OPA847" s="262"/>
      <c r="OPB847" s="262"/>
      <c r="OPC847" s="262"/>
      <c r="OPD847" s="262"/>
      <c r="OPE847" s="262"/>
      <c r="OPF847" s="262"/>
      <c r="OPG847" s="262"/>
      <c r="OPH847" s="262"/>
      <c r="OPI847" s="262"/>
      <c r="OPJ847" s="262"/>
      <c r="OPK847" s="262"/>
      <c r="OPL847" s="262"/>
      <c r="OPM847" s="262"/>
      <c r="OPN847" s="262"/>
      <c r="OPO847" s="262"/>
      <c r="OPP847" s="262"/>
      <c r="OPQ847" s="262"/>
      <c r="OPR847" s="262"/>
      <c r="OPS847" s="262"/>
      <c r="OPT847" s="262"/>
      <c r="OPU847" s="262"/>
      <c r="OPV847" s="262"/>
      <c r="OPW847" s="262"/>
      <c r="OPX847" s="262"/>
      <c r="OPY847" s="262"/>
      <c r="OPZ847" s="262"/>
      <c r="OQA847" s="262"/>
      <c r="OQB847" s="262"/>
      <c r="OQC847" s="262"/>
      <c r="OQD847" s="262"/>
      <c r="OQE847" s="262"/>
      <c r="OQF847" s="262"/>
      <c r="OQG847" s="262"/>
      <c r="OQH847" s="262"/>
      <c r="OQI847" s="262"/>
      <c r="OQJ847" s="262"/>
      <c r="OQK847" s="262"/>
      <c r="OQL847" s="262"/>
      <c r="OQM847" s="262"/>
      <c r="OQN847" s="262"/>
      <c r="OQO847" s="262"/>
      <c r="OQP847" s="262"/>
      <c r="OQQ847" s="262"/>
      <c r="OQR847" s="262"/>
      <c r="OQS847" s="262"/>
      <c r="OQT847" s="262"/>
      <c r="OQU847" s="262"/>
      <c r="OQV847" s="262"/>
      <c r="OQW847" s="262"/>
      <c r="OQX847" s="262"/>
      <c r="OQY847" s="262"/>
      <c r="OQZ847" s="262"/>
      <c r="ORA847" s="262"/>
      <c r="ORB847" s="262"/>
      <c r="ORC847" s="262"/>
      <c r="ORD847" s="262"/>
      <c r="ORE847" s="262"/>
      <c r="ORF847" s="262"/>
      <c r="ORG847" s="262"/>
      <c r="ORH847" s="262"/>
      <c r="ORI847" s="262"/>
      <c r="ORJ847" s="262"/>
      <c r="ORK847" s="262"/>
      <c r="ORL847" s="262"/>
      <c r="ORM847" s="262"/>
      <c r="ORN847" s="262"/>
      <c r="ORO847" s="262"/>
      <c r="ORP847" s="262"/>
      <c r="ORQ847" s="262"/>
      <c r="ORR847" s="262"/>
      <c r="ORS847" s="262"/>
      <c r="ORT847" s="262"/>
      <c r="ORU847" s="262"/>
      <c r="ORV847" s="262"/>
      <c r="ORW847" s="262"/>
      <c r="ORX847" s="262"/>
      <c r="ORY847" s="262"/>
      <c r="ORZ847" s="262"/>
      <c r="OSA847" s="262"/>
      <c r="OSB847" s="262"/>
      <c r="OSC847" s="262"/>
      <c r="OSD847" s="262"/>
      <c r="OSE847" s="262"/>
      <c r="OSF847" s="262"/>
      <c r="OSG847" s="262"/>
      <c r="OSH847" s="262"/>
      <c r="OSI847" s="262"/>
      <c r="OSJ847" s="262"/>
      <c r="OSK847" s="262"/>
      <c r="OSL847" s="262"/>
      <c r="OSM847" s="262"/>
      <c r="OSN847" s="262"/>
      <c r="OSO847" s="262"/>
      <c r="OSP847" s="262"/>
      <c r="OSQ847" s="262"/>
      <c r="OSR847" s="262"/>
      <c r="OSS847" s="262"/>
      <c r="OST847" s="262"/>
      <c r="OSU847" s="262"/>
      <c r="OSV847" s="262"/>
      <c r="OSW847" s="262"/>
      <c r="OSX847" s="262"/>
      <c r="OSY847" s="262"/>
      <c r="OSZ847" s="262"/>
      <c r="OTA847" s="262"/>
      <c r="OTB847" s="262"/>
      <c r="OTC847" s="262"/>
      <c r="OTD847" s="262"/>
      <c r="OTE847" s="262"/>
      <c r="OTF847" s="262"/>
      <c r="OTG847" s="262"/>
      <c r="OTH847" s="262"/>
      <c r="OTI847" s="262"/>
      <c r="OTJ847" s="262"/>
      <c r="OTK847" s="262"/>
      <c r="OTL847" s="262"/>
      <c r="OTM847" s="262"/>
      <c r="OTN847" s="262"/>
      <c r="OTO847" s="262"/>
      <c r="OTP847" s="262"/>
      <c r="OTQ847" s="262"/>
      <c r="OTR847" s="262"/>
      <c r="OTS847" s="262"/>
      <c r="OTT847" s="262"/>
      <c r="OTU847" s="262"/>
      <c r="OTV847" s="262"/>
      <c r="OTW847" s="262"/>
      <c r="OTX847" s="262"/>
      <c r="OTY847" s="262"/>
      <c r="OTZ847" s="262"/>
      <c r="OUA847" s="262"/>
      <c r="OUB847" s="262"/>
      <c r="OUC847" s="262"/>
      <c r="OUD847" s="262"/>
      <c r="OUE847" s="262"/>
      <c r="OUF847" s="262"/>
      <c r="OUG847" s="262"/>
      <c r="OUH847" s="262"/>
      <c r="OUI847" s="262"/>
      <c r="OUJ847" s="262"/>
      <c r="OUK847" s="262"/>
      <c r="OUL847" s="262"/>
      <c r="OUM847" s="262"/>
      <c r="OUN847" s="262"/>
      <c r="OUO847" s="262"/>
      <c r="OUP847" s="262"/>
      <c r="OUQ847" s="262"/>
      <c r="OUR847" s="262"/>
      <c r="OUS847" s="262"/>
      <c r="OUT847" s="262"/>
      <c r="OUU847" s="262"/>
      <c r="OUV847" s="262"/>
      <c r="OUW847" s="262"/>
      <c r="OUX847" s="262"/>
      <c r="OUY847" s="262"/>
      <c r="OUZ847" s="262"/>
      <c r="OVA847" s="262"/>
      <c r="OVB847" s="262"/>
      <c r="OVC847" s="262"/>
      <c r="OVD847" s="262"/>
      <c r="OVE847" s="262"/>
      <c r="OVF847" s="262"/>
      <c r="OVG847" s="262"/>
      <c r="OVH847" s="262"/>
      <c r="OVI847" s="262"/>
      <c r="OVJ847" s="262"/>
      <c r="OVK847" s="262"/>
      <c r="OVL847" s="262"/>
      <c r="OVM847" s="262"/>
      <c r="OVN847" s="262"/>
      <c r="OVO847" s="262"/>
      <c r="OVP847" s="262"/>
      <c r="OVQ847" s="262"/>
      <c r="OVR847" s="262"/>
      <c r="OVS847" s="262"/>
      <c r="OVT847" s="262"/>
      <c r="OVU847" s="262"/>
      <c r="OVV847" s="262"/>
      <c r="OVW847" s="262"/>
      <c r="OVX847" s="262"/>
      <c r="OVY847" s="262"/>
      <c r="OVZ847" s="262"/>
      <c r="OWA847" s="262"/>
      <c r="OWB847" s="262"/>
      <c r="OWC847" s="262"/>
      <c r="OWD847" s="262"/>
      <c r="OWE847" s="262"/>
      <c r="OWF847" s="262"/>
      <c r="OWG847" s="262"/>
      <c r="OWH847" s="262"/>
      <c r="OWI847" s="262"/>
      <c r="OWJ847" s="262"/>
      <c r="OWK847" s="262"/>
      <c r="OWL847" s="262"/>
      <c r="OWM847" s="262"/>
      <c r="OWN847" s="262"/>
      <c r="OWO847" s="262"/>
      <c r="OWP847" s="262"/>
      <c r="OWQ847" s="262"/>
      <c r="OWR847" s="262"/>
      <c r="OWS847" s="262"/>
      <c r="OWT847" s="262"/>
      <c r="OWU847" s="262"/>
      <c r="OWV847" s="262"/>
      <c r="OWW847" s="262"/>
      <c r="OWX847" s="262"/>
      <c r="OWY847" s="262"/>
      <c r="OWZ847" s="262"/>
      <c r="OXA847" s="262"/>
      <c r="OXB847" s="262"/>
      <c r="OXC847" s="262"/>
      <c r="OXD847" s="262"/>
      <c r="OXE847" s="262"/>
      <c r="OXF847" s="262"/>
      <c r="OXG847" s="262"/>
      <c r="OXH847" s="262"/>
      <c r="OXI847" s="262"/>
      <c r="OXJ847" s="262"/>
      <c r="OXK847" s="262"/>
      <c r="OXL847" s="262"/>
      <c r="OXM847" s="262"/>
      <c r="OXN847" s="262"/>
      <c r="OXO847" s="262"/>
      <c r="OXP847" s="262"/>
      <c r="OXQ847" s="262"/>
      <c r="OXR847" s="262"/>
      <c r="OXS847" s="262"/>
      <c r="OXT847" s="262"/>
      <c r="OXU847" s="262"/>
      <c r="OXV847" s="262"/>
      <c r="OXW847" s="262"/>
      <c r="OXX847" s="262"/>
      <c r="OXY847" s="262"/>
      <c r="OXZ847" s="262"/>
      <c r="OYA847" s="262"/>
      <c r="OYB847" s="262"/>
      <c r="OYC847" s="262"/>
      <c r="OYD847" s="262"/>
      <c r="OYE847" s="262"/>
      <c r="OYF847" s="262"/>
      <c r="OYG847" s="262"/>
      <c r="OYH847" s="262"/>
      <c r="OYI847" s="262"/>
      <c r="OYJ847" s="262"/>
      <c r="OYK847" s="262"/>
      <c r="OYL847" s="262"/>
      <c r="OYM847" s="262"/>
      <c r="OYN847" s="262"/>
      <c r="OYO847" s="262"/>
      <c r="OYP847" s="262"/>
      <c r="OYQ847" s="262"/>
      <c r="OYR847" s="262"/>
      <c r="OYS847" s="262"/>
      <c r="OYT847" s="262"/>
      <c r="OYU847" s="262"/>
      <c r="OYV847" s="262"/>
      <c r="OYW847" s="262"/>
      <c r="OYX847" s="262"/>
      <c r="OYY847" s="262"/>
      <c r="OYZ847" s="262"/>
      <c r="OZA847" s="262"/>
      <c r="OZB847" s="262"/>
      <c r="OZC847" s="262"/>
      <c r="OZD847" s="262"/>
      <c r="OZE847" s="262"/>
      <c r="OZF847" s="262"/>
      <c r="OZG847" s="262"/>
      <c r="OZH847" s="262"/>
      <c r="OZI847" s="262"/>
      <c r="OZJ847" s="262"/>
      <c r="OZK847" s="262"/>
      <c r="OZL847" s="262"/>
      <c r="OZM847" s="262"/>
      <c r="OZN847" s="262"/>
      <c r="OZO847" s="262"/>
      <c r="OZP847" s="262"/>
      <c r="OZQ847" s="262"/>
      <c r="OZR847" s="262"/>
      <c r="OZS847" s="262"/>
      <c r="OZT847" s="262"/>
      <c r="OZU847" s="262"/>
      <c r="OZV847" s="262"/>
      <c r="OZW847" s="262"/>
      <c r="OZX847" s="262"/>
      <c r="OZY847" s="262"/>
      <c r="OZZ847" s="262"/>
      <c r="PAA847" s="262"/>
      <c r="PAB847" s="262"/>
      <c r="PAC847" s="262"/>
      <c r="PAD847" s="262"/>
      <c r="PAE847" s="262"/>
      <c r="PAF847" s="262"/>
      <c r="PAG847" s="262"/>
      <c r="PAH847" s="262"/>
      <c r="PAI847" s="262"/>
      <c r="PAJ847" s="262"/>
      <c r="PAK847" s="262"/>
      <c r="PAL847" s="262"/>
      <c r="PAM847" s="262"/>
      <c r="PAN847" s="262"/>
      <c r="PAO847" s="262"/>
      <c r="PAP847" s="262"/>
      <c r="PAQ847" s="262"/>
      <c r="PAR847" s="262"/>
      <c r="PAS847" s="262"/>
      <c r="PAT847" s="262"/>
      <c r="PAU847" s="262"/>
      <c r="PAV847" s="262"/>
      <c r="PAW847" s="262"/>
      <c r="PAX847" s="262"/>
      <c r="PAY847" s="262"/>
      <c r="PAZ847" s="262"/>
      <c r="PBA847" s="262"/>
      <c r="PBB847" s="262"/>
      <c r="PBC847" s="262"/>
      <c r="PBD847" s="262"/>
      <c r="PBE847" s="262"/>
      <c r="PBF847" s="262"/>
      <c r="PBG847" s="262"/>
      <c r="PBH847" s="262"/>
      <c r="PBI847" s="262"/>
      <c r="PBJ847" s="262"/>
      <c r="PBK847" s="262"/>
      <c r="PBL847" s="262"/>
      <c r="PBM847" s="262"/>
      <c r="PBN847" s="262"/>
      <c r="PBO847" s="262"/>
      <c r="PBP847" s="262"/>
      <c r="PBQ847" s="262"/>
      <c r="PBR847" s="262"/>
      <c r="PBS847" s="262"/>
      <c r="PBT847" s="262"/>
      <c r="PBU847" s="262"/>
      <c r="PBV847" s="262"/>
      <c r="PBW847" s="262"/>
      <c r="PBX847" s="262"/>
      <c r="PBY847" s="262"/>
      <c r="PBZ847" s="262"/>
      <c r="PCA847" s="262"/>
      <c r="PCB847" s="262"/>
      <c r="PCC847" s="262"/>
      <c r="PCD847" s="262"/>
      <c r="PCE847" s="262"/>
      <c r="PCF847" s="262"/>
      <c r="PCG847" s="262"/>
      <c r="PCH847" s="262"/>
      <c r="PCI847" s="262"/>
      <c r="PCJ847" s="262"/>
      <c r="PCK847" s="262"/>
      <c r="PCL847" s="262"/>
      <c r="PCM847" s="262"/>
      <c r="PCN847" s="262"/>
      <c r="PCO847" s="262"/>
      <c r="PCP847" s="262"/>
      <c r="PCQ847" s="262"/>
      <c r="PCR847" s="262"/>
      <c r="PCS847" s="262"/>
      <c r="PCT847" s="262"/>
      <c r="PCU847" s="262"/>
      <c r="PCV847" s="262"/>
      <c r="PCW847" s="262"/>
      <c r="PCX847" s="262"/>
      <c r="PCY847" s="262"/>
      <c r="PCZ847" s="262"/>
      <c r="PDA847" s="262"/>
      <c r="PDB847" s="262"/>
      <c r="PDC847" s="262"/>
      <c r="PDD847" s="262"/>
      <c r="PDE847" s="262"/>
      <c r="PDF847" s="262"/>
      <c r="PDG847" s="262"/>
      <c r="PDH847" s="262"/>
      <c r="PDI847" s="262"/>
      <c r="PDJ847" s="262"/>
      <c r="PDK847" s="262"/>
      <c r="PDL847" s="262"/>
      <c r="PDM847" s="262"/>
      <c r="PDN847" s="262"/>
      <c r="PDO847" s="262"/>
      <c r="PDP847" s="262"/>
      <c r="PDQ847" s="262"/>
      <c r="PDR847" s="262"/>
      <c r="PDS847" s="262"/>
      <c r="PDT847" s="262"/>
      <c r="PDU847" s="262"/>
      <c r="PDV847" s="262"/>
      <c r="PDW847" s="262"/>
      <c r="PDX847" s="262"/>
      <c r="PDY847" s="262"/>
      <c r="PDZ847" s="262"/>
      <c r="PEA847" s="262"/>
      <c r="PEB847" s="262"/>
      <c r="PEC847" s="262"/>
      <c r="PED847" s="262"/>
      <c r="PEE847" s="262"/>
      <c r="PEF847" s="262"/>
      <c r="PEG847" s="262"/>
      <c r="PEH847" s="262"/>
      <c r="PEI847" s="262"/>
      <c r="PEJ847" s="262"/>
      <c r="PEK847" s="262"/>
      <c r="PEL847" s="262"/>
      <c r="PEM847" s="262"/>
      <c r="PEN847" s="262"/>
      <c r="PEO847" s="262"/>
      <c r="PEP847" s="262"/>
      <c r="PEQ847" s="262"/>
      <c r="PER847" s="262"/>
      <c r="PES847" s="262"/>
      <c r="PET847" s="262"/>
      <c r="PEU847" s="262"/>
      <c r="PEV847" s="262"/>
      <c r="PEW847" s="262"/>
      <c r="PEX847" s="262"/>
      <c r="PEY847" s="262"/>
      <c r="PEZ847" s="262"/>
      <c r="PFA847" s="262"/>
      <c r="PFB847" s="262"/>
      <c r="PFC847" s="262"/>
      <c r="PFD847" s="262"/>
      <c r="PFE847" s="262"/>
      <c r="PFF847" s="262"/>
      <c r="PFG847" s="262"/>
      <c r="PFH847" s="262"/>
      <c r="PFI847" s="262"/>
      <c r="PFJ847" s="262"/>
      <c r="PFK847" s="262"/>
      <c r="PFL847" s="262"/>
      <c r="PFM847" s="262"/>
      <c r="PFN847" s="262"/>
      <c r="PFO847" s="262"/>
      <c r="PFP847" s="262"/>
      <c r="PFQ847" s="262"/>
      <c r="PFR847" s="262"/>
      <c r="PFS847" s="262"/>
      <c r="PFT847" s="262"/>
      <c r="PFU847" s="262"/>
      <c r="PFV847" s="262"/>
      <c r="PFW847" s="262"/>
      <c r="PFX847" s="262"/>
      <c r="PFY847" s="262"/>
      <c r="PFZ847" s="262"/>
      <c r="PGA847" s="262"/>
      <c r="PGB847" s="262"/>
      <c r="PGC847" s="262"/>
      <c r="PGD847" s="262"/>
      <c r="PGE847" s="262"/>
      <c r="PGF847" s="262"/>
      <c r="PGG847" s="262"/>
      <c r="PGH847" s="262"/>
      <c r="PGI847" s="262"/>
      <c r="PGJ847" s="262"/>
      <c r="PGK847" s="262"/>
      <c r="PGL847" s="262"/>
      <c r="PGM847" s="262"/>
      <c r="PGN847" s="262"/>
      <c r="PGO847" s="262"/>
      <c r="PGP847" s="262"/>
      <c r="PGQ847" s="262"/>
      <c r="PGR847" s="262"/>
      <c r="PGS847" s="262"/>
      <c r="PGT847" s="262"/>
      <c r="PGU847" s="262"/>
      <c r="PGV847" s="262"/>
      <c r="PGW847" s="262"/>
      <c r="PGX847" s="262"/>
      <c r="PGY847" s="262"/>
      <c r="PGZ847" s="262"/>
      <c r="PHA847" s="262"/>
      <c r="PHB847" s="262"/>
      <c r="PHC847" s="262"/>
      <c r="PHD847" s="262"/>
      <c r="PHE847" s="262"/>
      <c r="PHF847" s="262"/>
      <c r="PHG847" s="262"/>
      <c r="PHH847" s="262"/>
      <c r="PHI847" s="262"/>
      <c r="PHJ847" s="262"/>
      <c r="PHK847" s="262"/>
      <c r="PHL847" s="262"/>
      <c r="PHM847" s="262"/>
      <c r="PHN847" s="262"/>
      <c r="PHO847" s="262"/>
      <c r="PHP847" s="262"/>
      <c r="PHQ847" s="262"/>
      <c r="PHR847" s="262"/>
      <c r="PHS847" s="262"/>
      <c r="PHT847" s="262"/>
      <c r="PHU847" s="262"/>
      <c r="PHV847" s="262"/>
      <c r="PHW847" s="262"/>
      <c r="PHX847" s="262"/>
      <c r="PHY847" s="262"/>
      <c r="PHZ847" s="262"/>
      <c r="PIA847" s="262"/>
      <c r="PIB847" s="262"/>
      <c r="PIC847" s="262"/>
      <c r="PID847" s="262"/>
      <c r="PIE847" s="262"/>
      <c r="PIF847" s="262"/>
      <c r="PIG847" s="262"/>
      <c r="PIH847" s="262"/>
      <c r="PII847" s="262"/>
      <c r="PIJ847" s="262"/>
      <c r="PIK847" s="262"/>
      <c r="PIL847" s="262"/>
      <c r="PIM847" s="262"/>
      <c r="PIN847" s="262"/>
      <c r="PIO847" s="262"/>
      <c r="PIP847" s="262"/>
      <c r="PIQ847" s="262"/>
      <c r="PIR847" s="262"/>
      <c r="PIS847" s="262"/>
      <c r="PIT847" s="262"/>
      <c r="PIU847" s="262"/>
      <c r="PIV847" s="262"/>
      <c r="PIW847" s="262"/>
      <c r="PIX847" s="262"/>
      <c r="PIY847" s="262"/>
      <c r="PIZ847" s="262"/>
      <c r="PJA847" s="262"/>
      <c r="PJB847" s="262"/>
      <c r="PJC847" s="262"/>
      <c r="PJD847" s="262"/>
      <c r="PJE847" s="262"/>
      <c r="PJF847" s="262"/>
      <c r="PJG847" s="262"/>
      <c r="PJH847" s="262"/>
      <c r="PJI847" s="262"/>
      <c r="PJJ847" s="262"/>
      <c r="PJK847" s="262"/>
      <c r="PJL847" s="262"/>
      <c r="PJM847" s="262"/>
      <c r="PJN847" s="262"/>
      <c r="PJO847" s="262"/>
      <c r="PJP847" s="262"/>
      <c r="PJQ847" s="262"/>
      <c r="PJR847" s="262"/>
      <c r="PJS847" s="262"/>
      <c r="PJT847" s="262"/>
      <c r="PJU847" s="262"/>
      <c r="PJV847" s="262"/>
      <c r="PJW847" s="262"/>
      <c r="PJX847" s="262"/>
      <c r="PJY847" s="262"/>
      <c r="PJZ847" s="262"/>
      <c r="PKA847" s="262"/>
      <c r="PKB847" s="262"/>
      <c r="PKC847" s="262"/>
      <c r="PKD847" s="262"/>
      <c r="PKE847" s="262"/>
      <c r="PKF847" s="262"/>
      <c r="PKG847" s="262"/>
      <c r="PKH847" s="262"/>
      <c r="PKI847" s="262"/>
      <c r="PKJ847" s="262"/>
      <c r="PKK847" s="262"/>
      <c r="PKL847" s="262"/>
      <c r="PKM847" s="262"/>
      <c r="PKN847" s="262"/>
      <c r="PKO847" s="262"/>
      <c r="PKP847" s="262"/>
      <c r="PKQ847" s="262"/>
      <c r="PKR847" s="262"/>
      <c r="PKS847" s="262"/>
      <c r="PKT847" s="262"/>
      <c r="PKU847" s="262"/>
      <c r="PKV847" s="262"/>
      <c r="PKW847" s="262"/>
      <c r="PKX847" s="262"/>
      <c r="PKY847" s="262"/>
      <c r="PKZ847" s="262"/>
      <c r="PLA847" s="262"/>
      <c r="PLB847" s="262"/>
      <c r="PLC847" s="262"/>
      <c r="PLD847" s="262"/>
      <c r="PLE847" s="262"/>
      <c r="PLF847" s="262"/>
      <c r="PLG847" s="262"/>
      <c r="PLH847" s="262"/>
      <c r="PLI847" s="262"/>
      <c r="PLJ847" s="262"/>
      <c r="PLK847" s="262"/>
      <c r="PLL847" s="262"/>
      <c r="PLM847" s="262"/>
      <c r="PLN847" s="262"/>
      <c r="PLO847" s="262"/>
      <c r="PLP847" s="262"/>
      <c r="PLQ847" s="262"/>
      <c r="PLR847" s="262"/>
      <c r="PLS847" s="262"/>
      <c r="PLT847" s="262"/>
      <c r="PLU847" s="262"/>
      <c r="PLV847" s="262"/>
      <c r="PLW847" s="262"/>
      <c r="PLX847" s="262"/>
      <c r="PLY847" s="262"/>
      <c r="PLZ847" s="262"/>
      <c r="PMA847" s="262"/>
      <c r="PMB847" s="262"/>
      <c r="PMC847" s="262"/>
      <c r="PMD847" s="262"/>
      <c r="PME847" s="262"/>
      <c r="PMF847" s="262"/>
      <c r="PMG847" s="262"/>
      <c r="PMH847" s="262"/>
      <c r="PMI847" s="262"/>
      <c r="PMJ847" s="262"/>
      <c r="PMK847" s="262"/>
      <c r="PML847" s="262"/>
      <c r="PMM847" s="262"/>
      <c r="PMN847" s="262"/>
      <c r="PMO847" s="262"/>
      <c r="PMP847" s="262"/>
      <c r="PMQ847" s="262"/>
      <c r="PMR847" s="262"/>
      <c r="PMS847" s="262"/>
      <c r="PMT847" s="262"/>
      <c r="PMU847" s="262"/>
      <c r="PMV847" s="262"/>
      <c r="PMW847" s="262"/>
      <c r="PMX847" s="262"/>
      <c r="PMY847" s="262"/>
      <c r="PMZ847" s="262"/>
      <c r="PNA847" s="262"/>
      <c r="PNB847" s="262"/>
      <c r="PNC847" s="262"/>
      <c r="PND847" s="262"/>
      <c r="PNE847" s="262"/>
      <c r="PNF847" s="262"/>
      <c r="PNG847" s="262"/>
      <c r="PNH847" s="262"/>
      <c r="PNI847" s="262"/>
      <c r="PNJ847" s="262"/>
      <c r="PNK847" s="262"/>
      <c r="PNL847" s="262"/>
      <c r="PNM847" s="262"/>
      <c r="PNN847" s="262"/>
      <c r="PNO847" s="262"/>
      <c r="PNP847" s="262"/>
      <c r="PNQ847" s="262"/>
      <c r="PNR847" s="262"/>
      <c r="PNS847" s="262"/>
      <c r="PNT847" s="262"/>
      <c r="PNU847" s="262"/>
      <c r="PNV847" s="262"/>
      <c r="PNW847" s="262"/>
      <c r="PNX847" s="262"/>
      <c r="PNY847" s="262"/>
      <c r="PNZ847" s="262"/>
      <c r="POA847" s="262"/>
      <c r="POB847" s="262"/>
      <c r="POC847" s="262"/>
      <c r="POD847" s="262"/>
      <c r="POE847" s="262"/>
      <c r="POF847" s="262"/>
      <c r="POG847" s="262"/>
      <c r="POH847" s="262"/>
      <c r="POI847" s="262"/>
      <c r="POJ847" s="262"/>
      <c r="POK847" s="262"/>
      <c r="POL847" s="262"/>
      <c r="POM847" s="262"/>
      <c r="PON847" s="262"/>
      <c r="POO847" s="262"/>
      <c r="POP847" s="262"/>
      <c r="POQ847" s="262"/>
      <c r="POR847" s="262"/>
      <c r="POS847" s="262"/>
      <c r="POT847" s="262"/>
      <c r="POU847" s="262"/>
      <c r="POV847" s="262"/>
      <c r="POW847" s="262"/>
      <c r="POX847" s="262"/>
      <c r="POY847" s="262"/>
      <c r="POZ847" s="262"/>
      <c r="PPA847" s="262"/>
      <c r="PPB847" s="262"/>
      <c r="PPC847" s="262"/>
      <c r="PPD847" s="262"/>
      <c r="PPE847" s="262"/>
      <c r="PPF847" s="262"/>
      <c r="PPG847" s="262"/>
      <c r="PPH847" s="262"/>
      <c r="PPI847" s="262"/>
      <c r="PPJ847" s="262"/>
      <c r="PPK847" s="262"/>
      <c r="PPL847" s="262"/>
      <c r="PPM847" s="262"/>
      <c r="PPN847" s="262"/>
      <c r="PPO847" s="262"/>
      <c r="PPP847" s="262"/>
      <c r="PPQ847" s="262"/>
      <c r="PPR847" s="262"/>
      <c r="PPS847" s="262"/>
      <c r="PPT847" s="262"/>
      <c r="PPU847" s="262"/>
      <c r="PPV847" s="262"/>
      <c r="PPW847" s="262"/>
      <c r="PPX847" s="262"/>
      <c r="PPY847" s="262"/>
      <c r="PPZ847" s="262"/>
      <c r="PQA847" s="262"/>
      <c r="PQB847" s="262"/>
      <c r="PQC847" s="262"/>
      <c r="PQD847" s="262"/>
      <c r="PQE847" s="262"/>
      <c r="PQF847" s="262"/>
      <c r="PQG847" s="262"/>
      <c r="PQH847" s="262"/>
      <c r="PQI847" s="262"/>
      <c r="PQJ847" s="262"/>
      <c r="PQK847" s="262"/>
      <c r="PQL847" s="262"/>
      <c r="PQM847" s="262"/>
      <c r="PQN847" s="262"/>
      <c r="PQO847" s="262"/>
      <c r="PQP847" s="262"/>
      <c r="PQQ847" s="262"/>
      <c r="PQR847" s="262"/>
      <c r="PQS847" s="262"/>
      <c r="PQT847" s="262"/>
      <c r="PQU847" s="262"/>
      <c r="PQV847" s="262"/>
      <c r="PQW847" s="262"/>
      <c r="PQX847" s="262"/>
      <c r="PQY847" s="262"/>
      <c r="PQZ847" s="262"/>
      <c r="PRA847" s="262"/>
      <c r="PRB847" s="262"/>
      <c r="PRC847" s="262"/>
      <c r="PRD847" s="262"/>
      <c r="PRE847" s="262"/>
      <c r="PRF847" s="262"/>
      <c r="PRG847" s="262"/>
      <c r="PRH847" s="262"/>
      <c r="PRI847" s="262"/>
      <c r="PRJ847" s="262"/>
      <c r="PRK847" s="262"/>
      <c r="PRL847" s="262"/>
      <c r="PRM847" s="262"/>
      <c r="PRN847" s="262"/>
      <c r="PRO847" s="262"/>
      <c r="PRP847" s="262"/>
      <c r="PRQ847" s="262"/>
      <c r="PRR847" s="262"/>
      <c r="PRS847" s="262"/>
      <c r="PRT847" s="262"/>
      <c r="PRU847" s="262"/>
      <c r="PRV847" s="262"/>
      <c r="PRW847" s="262"/>
      <c r="PRX847" s="262"/>
      <c r="PRY847" s="262"/>
      <c r="PRZ847" s="262"/>
      <c r="PSA847" s="262"/>
      <c r="PSB847" s="262"/>
      <c r="PSC847" s="262"/>
      <c r="PSD847" s="262"/>
      <c r="PSE847" s="262"/>
      <c r="PSF847" s="262"/>
      <c r="PSG847" s="262"/>
      <c r="PSH847" s="262"/>
      <c r="PSI847" s="262"/>
      <c r="PSJ847" s="262"/>
      <c r="PSK847" s="262"/>
      <c r="PSL847" s="262"/>
      <c r="PSM847" s="262"/>
      <c r="PSN847" s="262"/>
      <c r="PSO847" s="262"/>
      <c r="PSP847" s="262"/>
      <c r="PSQ847" s="262"/>
      <c r="PSR847" s="262"/>
      <c r="PSS847" s="262"/>
      <c r="PST847" s="262"/>
      <c r="PSU847" s="262"/>
      <c r="PSV847" s="262"/>
      <c r="PSW847" s="262"/>
      <c r="PSX847" s="262"/>
      <c r="PSY847" s="262"/>
      <c r="PSZ847" s="262"/>
      <c r="PTA847" s="262"/>
      <c r="PTB847" s="262"/>
      <c r="PTC847" s="262"/>
      <c r="PTD847" s="262"/>
      <c r="PTE847" s="262"/>
      <c r="PTF847" s="262"/>
      <c r="PTG847" s="262"/>
      <c r="PTH847" s="262"/>
      <c r="PTI847" s="262"/>
      <c r="PTJ847" s="262"/>
      <c r="PTK847" s="262"/>
      <c r="PTL847" s="262"/>
      <c r="PTM847" s="262"/>
      <c r="PTN847" s="262"/>
      <c r="PTO847" s="262"/>
      <c r="PTP847" s="262"/>
      <c r="PTQ847" s="262"/>
      <c r="PTR847" s="262"/>
      <c r="PTS847" s="262"/>
      <c r="PTT847" s="262"/>
      <c r="PTU847" s="262"/>
      <c r="PTV847" s="262"/>
      <c r="PTW847" s="262"/>
      <c r="PTX847" s="262"/>
      <c r="PTY847" s="262"/>
      <c r="PTZ847" s="262"/>
      <c r="PUA847" s="262"/>
      <c r="PUB847" s="262"/>
      <c r="PUC847" s="262"/>
      <c r="PUD847" s="262"/>
      <c r="PUE847" s="262"/>
      <c r="PUF847" s="262"/>
      <c r="PUG847" s="262"/>
      <c r="PUH847" s="262"/>
      <c r="PUI847" s="262"/>
      <c r="PUJ847" s="262"/>
      <c r="PUK847" s="262"/>
      <c r="PUL847" s="262"/>
      <c r="PUM847" s="262"/>
      <c r="PUN847" s="262"/>
      <c r="PUO847" s="262"/>
      <c r="PUP847" s="262"/>
      <c r="PUQ847" s="262"/>
      <c r="PUR847" s="262"/>
      <c r="PUS847" s="262"/>
      <c r="PUT847" s="262"/>
      <c r="PUU847" s="262"/>
      <c r="PUV847" s="262"/>
      <c r="PUW847" s="262"/>
      <c r="PUX847" s="262"/>
      <c r="PUY847" s="262"/>
      <c r="PUZ847" s="262"/>
      <c r="PVA847" s="262"/>
      <c r="PVB847" s="262"/>
      <c r="PVC847" s="262"/>
      <c r="PVD847" s="262"/>
      <c r="PVE847" s="262"/>
      <c r="PVF847" s="262"/>
      <c r="PVG847" s="262"/>
      <c r="PVH847" s="262"/>
      <c r="PVI847" s="262"/>
      <c r="PVJ847" s="262"/>
      <c r="PVK847" s="262"/>
      <c r="PVL847" s="262"/>
      <c r="PVM847" s="262"/>
      <c r="PVN847" s="262"/>
      <c r="PVO847" s="262"/>
      <c r="PVP847" s="262"/>
      <c r="PVQ847" s="262"/>
      <c r="PVR847" s="262"/>
      <c r="PVS847" s="262"/>
      <c r="PVT847" s="262"/>
      <c r="PVU847" s="262"/>
      <c r="PVV847" s="262"/>
      <c r="PVW847" s="262"/>
      <c r="PVX847" s="262"/>
      <c r="PVY847" s="262"/>
      <c r="PVZ847" s="262"/>
      <c r="PWA847" s="262"/>
      <c r="PWB847" s="262"/>
      <c r="PWC847" s="262"/>
      <c r="PWD847" s="262"/>
      <c r="PWE847" s="262"/>
      <c r="PWF847" s="262"/>
      <c r="PWG847" s="262"/>
      <c r="PWH847" s="262"/>
      <c r="PWI847" s="262"/>
      <c r="PWJ847" s="262"/>
      <c r="PWK847" s="262"/>
      <c r="PWL847" s="262"/>
      <c r="PWM847" s="262"/>
      <c r="PWN847" s="262"/>
      <c r="PWO847" s="262"/>
      <c r="PWP847" s="262"/>
      <c r="PWQ847" s="262"/>
      <c r="PWR847" s="262"/>
      <c r="PWS847" s="262"/>
      <c r="PWT847" s="262"/>
      <c r="PWU847" s="262"/>
      <c r="PWV847" s="262"/>
      <c r="PWW847" s="262"/>
      <c r="PWX847" s="262"/>
      <c r="PWY847" s="262"/>
      <c r="PWZ847" s="262"/>
      <c r="PXA847" s="262"/>
      <c r="PXB847" s="262"/>
      <c r="PXC847" s="262"/>
      <c r="PXD847" s="262"/>
      <c r="PXE847" s="262"/>
      <c r="PXF847" s="262"/>
      <c r="PXG847" s="262"/>
      <c r="PXH847" s="262"/>
      <c r="PXI847" s="262"/>
      <c r="PXJ847" s="262"/>
      <c r="PXK847" s="262"/>
      <c r="PXL847" s="262"/>
      <c r="PXM847" s="262"/>
      <c r="PXN847" s="262"/>
      <c r="PXO847" s="262"/>
      <c r="PXP847" s="262"/>
      <c r="PXQ847" s="262"/>
      <c r="PXR847" s="262"/>
      <c r="PXS847" s="262"/>
      <c r="PXT847" s="262"/>
      <c r="PXU847" s="262"/>
      <c r="PXV847" s="262"/>
      <c r="PXW847" s="262"/>
      <c r="PXX847" s="262"/>
      <c r="PXY847" s="262"/>
      <c r="PXZ847" s="262"/>
      <c r="PYA847" s="262"/>
      <c r="PYB847" s="262"/>
      <c r="PYC847" s="262"/>
      <c r="PYD847" s="262"/>
      <c r="PYE847" s="262"/>
      <c r="PYF847" s="262"/>
      <c r="PYG847" s="262"/>
      <c r="PYH847" s="262"/>
      <c r="PYI847" s="262"/>
      <c r="PYJ847" s="262"/>
      <c r="PYK847" s="262"/>
      <c r="PYL847" s="262"/>
      <c r="PYM847" s="262"/>
      <c r="PYN847" s="262"/>
      <c r="PYO847" s="262"/>
      <c r="PYP847" s="262"/>
      <c r="PYQ847" s="262"/>
      <c r="PYR847" s="262"/>
      <c r="PYS847" s="262"/>
      <c r="PYT847" s="262"/>
      <c r="PYU847" s="262"/>
      <c r="PYV847" s="262"/>
      <c r="PYW847" s="262"/>
      <c r="PYX847" s="262"/>
      <c r="PYY847" s="262"/>
      <c r="PYZ847" s="262"/>
      <c r="PZA847" s="262"/>
      <c r="PZB847" s="262"/>
      <c r="PZC847" s="262"/>
      <c r="PZD847" s="262"/>
      <c r="PZE847" s="262"/>
      <c r="PZF847" s="262"/>
      <c r="PZG847" s="262"/>
      <c r="PZH847" s="262"/>
      <c r="PZI847" s="262"/>
      <c r="PZJ847" s="262"/>
      <c r="PZK847" s="262"/>
      <c r="PZL847" s="262"/>
      <c r="PZM847" s="262"/>
      <c r="PZN847" s="262"/>
      <c r="PZO847" s="262"/>
      <c r="PZP847" s="262"/>
      <c r="PZQ847" s="262"/>
      <c r="PZR847" s="262"/>
      <c r="PZS847" s="262"/>
      <c r="PZT847" s="262"/>
      <c r="PZU847" s="262"/>
      <c r="PZV847" s="262"/>
      <c r="PZW847" s="262"/>
      <c r="PZX847" s="262"/>
      <c r="PZY847" s="262"/>
      <c r="PZZ847" s="262"/>
      <c r="QAA847" s="262"/>
      <c r="QAB847" s="262"/>
      <c r="QAC847" s="262"/>
      <c r="QAD847" s="262"/>
      <c r="QAE847" s="262"/>
      <c r="QAF847" s="262"/>
      <c r="QAG847" s="262"/>
      <c r="QAH847" s="262"/>
      <c r="QAI847" s="262"/>
      <c r="QAJ847" s="262"/>
      <c r="QAK847" s="262"/>
      <c r="QAL847" s="262"/>
      <c r="QAM847" s="262"/>
      <c r="QAN847" s="262"/>
      <c r="QAO847" s="262"/>
      <c r="QAP847" s="262"/>
      <c r="QAQ847" s="262"/>
      <c r="QAR847" s="262"/>
      <c r="QAS847" s="262"/>
      <c r="QAT847" s="262"/>
      <c r="QAU847" s="262"/>
      <c r="QAV847" s="262"/>
      <c r="QAW847" s="262"/>
      <c r="QAX847" s="262"/>
      <c r="QAY847" s="262"/>
      <c r="QAZ847" s="262"/>
      <c r="QBA847" s="262"/>
      <c r="QBB847" s="262"/>
      <c r="QBC847" s="262"/>
      <c r="QBD847" s="262"/>
      <c r="QBE847" s="262"/>
      <c r="QBF847" s="262"/>
      <c r="QBG847" s="262"/>
      <c r="QBH847" s="262"/>
      <c r="QBI847" s="262"/>
      <c r="QBJ847" s="262"/>
      <c r="QBK847" s="262"/>
      <c r="QBL847" s="262"/>
      <c r="QBM847" s="262"/>
      <c r="QBN847" s="262"/>
      <c r="QBO847" s="262"/>
      <c r="QBP847" s="262"/>
      <c r="QBQ847" s="262"/>
      <c r="QBR847" s="262"/>
      <c r="QBS847" s="262"/>
      <c r="QBT847" s="262"/>
      <c r="QBU847" s="262"/>
      <c r="QBV847" s="262"/>
      <c r="QBW847" s="262"/>
      <c r="QBX847" s="262"/>
      <c r="QBY847" s="262"/>
      <c r="QBZ847" s="262"/>
      <c r="QCA847" s="262"/>
      <c r="QCB847" s="262"/>
      <c r="QCC847" s="262"/>
      <c r="QCD847" s="262"/>
      <c r="QCE847" s="262"/>
      <c r="QCF847" s="262"/>
      <c r="QCG847" s="262"/>
      <c r="QCH847" s="262"/>
      <c r="QCI847" s="262"/>
      <c r="QCJ847" s="262"/>
      <c r="QCK847" s="262"/>
      <c r="QCL847" s="262"/>
      <c r="QCM847" s="262"/>
      <c r="QCN847" s="262"/>
      <c r="QCO847" s="262"/>
      <c r="QCP847" s="262"/>
      <c r="QCQ847" s="262"/>
      <c r="QCR847" s="262"/>
      <c r="QCS847" s="262"/>
      <c r="QCT847" s="262"/>
      <c r="QCU847" s="262"/>
      <c r="QCV847" s="262"/>
      <c r="QCW847" s="262"/>
      <c r="QCX847" s="262"/>
      <c r="QCY847" s="262"/>
      <c r="QCZ847" s="262"/>
      <c r="QDA847" s="262"/>
      <c r="QDB847" s="262"/>
      <c r="QDC847" s="262"/>
      <c r="QDD847" s="262"/>
      <c r="QDE847" s="262"/>
      <c r="QDF847" s="262"/>
      <c r="QDG847" s="262"/>
      <c r="QDH847" s="262"/>
      <c r="QDI847" s="262"/>
      <c r="QDJ847" s="262"/>
      <c r="QDK847" s="262"/>
      <c r="QDL847" s="262"/>
      <c r="QDM847" s="262"/>
      <c r="QDN847" s="262"/>
      <c r="QDO847" s="262"/>
      <c r="QDP847" s="262"/>
      <c r="QDQ847" s="262"/>
      <c r="QDR847" s="262"/>
      <c r="QDS847" s="262"/>
      <c r="QDT847" s="262"/>
      <c r="QDU847" s="262"/>
      <c r="QDV847" s="262"/>
      <c r="QDW847" s="262"/>
      <c r="QDX847" s="262"/>
      <c r="QDY847" s="262"/>
      <c r="QDZ847" s="262"/>
      <c r="QEA847" s="262"/>
      <c r="QEB847" s="262"/>
      <c r="QEC847" s="262"/>
      <c r="QED847" s="262"/>
      <c r="QEE847" s="262"/>
      <c r="QEF847" s="262"/>
      <c r="QEG847" s="262"/>
      <c r="QEH847" s="262"/>
      <c r="QEI847" s="262"/>
      <c r="QEJ847" s="262"/>
      <c r="QEK847" s="262"/>
      <c r="QEL847" s="262"/>
      <c r="QEM847" s="262"/>
      <c r="QEN847" s="262"/>
      <c r="QEO847" s="262"/>
      <c r="QEP847" s="262"/>
      <c r="QEQ847" s="262"/>
      <c r="QER847" s="262"/>
      <c r="QES847" s="262"/>
      <c r="QET847" s="262"/>
      <c r="QEU847" s="262"/>
      <c r="QEV847" s="262"/>
      <c r="QEW847" s="262"/>
      <c r="QEX847" s="262"/>
      <c r="QEY847" s="262"/>
      <c r="QEZ847" s="262"/>
      <c r="QFA847" s="262"/>
      <c r="QFB847" s="262"/>
      <c r="QFC847" s="262"/>
      <c r="QFD847" s="262"/>
      <c r="QFE847" s="262"/>
      <c r="QFF847" s="262"/>
      <c r="QFG847" s="262"/>
      <c r="QFH847" s="262"/>
      <c r="QFI847" s="262"/>
      <c r="QFJ847" s="262"/>
      <c r="QFK847" s="262"/>
      <c r="QFL847" s="262"/>
      <c r="QFM847" s="262"/>
      <c r="QFN847" s="262"/>
      <c r="QFO847" s="262"/>
      <c r="QFP847" s="262"/>
      <c r="QFQ847" s="262"/>
      <c r="QFR847" s="262"/>
      <c r="QFS847" s="262"/>
      <c r="QFT847" s="262"/>
      <c r="QFU847" s="262"/>
      <c r="QFV847" s="262"/>
      <c r="QFW847" s="262"/>
      <c r="QFX847" s="262"/>
      <c r="QFY847" s="262"/>
      <c r="QFZ847" s="262"/>
      <c r="QGA847" s="262"/>
      <c r="QGB847" s="262"/>
      <c r="QGC847" s="262"/>
      <c r="QGD847" s="262"/>
      <c r="QGE847" s="262"/>
      <c r="QGF847" s="262"/>
      <c r="QGG847" s="262"/>
      <c r="QGH847" s="262"/>
      <c r="QGI847" s="262"/>
      <c r="QGJ847" s="262"/>
      <c r="QGK847" s="262"/>
      <c r="QGL847" s="262"/>
      <c r="QGM847" s="262"/>
      <c r="QGN847" s="262"/>
      <c r="QGO847" s="262"/>
      <c r="QGP847" s="262"/>
      <c r="QGQ847" s="262"/>
      <c r="QGR847" s="262"/>
      <c r="QGS847" s="262"/>
      <c r="QGT847" s="262"/>
      <c r="QGU847" s="262"/>
      <c r="QGV847" s="262"/>
      <c r="QGW847" s="262"/>
      <c r="QGX847" s="262"/>
      <c r="QGY847" s="262"/>
      <c r="QGZ847" s="262"/>
      <c r="QHA847" s="262"/>
      <c r="QHB847" s="262"/>
      <c r="QHC847" s="262"/>
      <c r="QHD847" s="262"/>
      <c r="QHE847" s="262"/>
      <c r="QHF847" s="262"/>
      <c r="QHG847" s="262"/>
      <c r="QHH847" s="262"/>
      <c r="QHI847" s="262"/>
      <c r="QHJ847" s="262"/>
      <c r="QHK847" s="262"/>
      <c r="QHL847" s="262"/>
      <c r="QHM847" s="262"/>
      <c r="QHN847" s="262"/>
      <c r="QHO847" s="262"/>
      <c r="QHP847" s="262"/>
      <c r="QHQ847" s="262"/>
      <c r="QHR847" s="262"/>
      <c r="QHS847" s="262"/>
      <c r="QHT847" s="262"/>
      <c r="QHU847" s="262"/>
      <c r="QHV847" s="262"/>
      <c r="QHW847" s="262"/>
      <c r="QHX847" s="262"/>
      <c r="QHY847" s="262"/>
      <c r="QHZ847" s="262"/>
      <c r="QIA847" s="262"/>
      <c r="QIB847" s="262"/>
      <c r="QIC847" s="262"/>
      <c r="QID847" s="262"/>
      <c r="QIE847" s="262"/>
      <c r="QIF847" s="262"/>
      <c r="QIG847" s="262"/>
      <c r="QIH847" s="262"/>
      <c r="QII847" s="262"/>
      <c r="QIJ847" s="262"/>
      <c r="QIK847" s="262"/>
      <c r="QIL847" s="262"/>
      <c r="QIM847" s="262"/>
      <c r="QIN847" s="262"/>
      <c r="QIO847" s="262"/>
      <c r="QIP847" s="262"/>
      <c r="QIQ847" s="262"/>
      <c r="QIR847" s="262"/>
      <c r="QIS847" s="262"/>
      <c r="QIT847" s="262"/>
      <c r="QIU847" s="262"/>
      <c r="QIV847" s="262"/>
      <c r="QIW847" s="262"/>
      <c r="QIX847" s="262"/>
      <c r="QIY847" s="262"/>
      <c r="QIZ847" s="262"/>
      <c r="QJA847" s="262"/>
      <c r="QJB847" s="262"/>
      <c r="QJC847" s="262"/>
      <c r="QJD847" s="262"/>
      <c r="QJE847" s="262"/>
      <c r="QJF847" s="262"/>
      <c r="QJG847" s="262"/>
      <c r="QJH847" s="262"/>
      <c r="QJI847" s="262"/>
      <c r="QJJ847" s="262"/>
      <c r="QJK847" s="262"/>
      <c r="QJL847" s="262"/>
      <c r="QJM847" s="262"/>
      <c r="QJN847" s="262"/>
      <c r="QJO847" s="262"/>
      <c r="QJP847" s="262"/>
      <c r="QJQ847" s="262"/>
      <c r="QJR847" s="262"/>
      <c r="QJS847" s="262"/>
      <c r="QJT847" s="262"/>
      <c r="QJU847" s="262"/>
      <c r="QJV847" s="262"/>
      <c r="QJW847" s="262"/>
      <c r="QJX847" s="262"/>
      <c r="QJY847" s="262"/>
      <c r="QJZ847" s="262"/>
      <c r="QKA847" s="262"/>
      <c r="QKB847" s="262"/>
      <c r="QKC847" s="262"/>
      <c r="QKD847" s="262"/>
      <c r="QKE847" s="262"/>
      <c r="QKF847" s="262"/>
      <c r="QKG847" s="262"/>
      <c r="QKH847" s="262"/>
      <c r="QKI847" s="262"/>
      <c r="QKJ847" s="262"/>
      <c r="QKK847" s="262"/>
      <c r="QKL847" s="262"/>
      <c r="QKM847" s="262"/>
      <c r="QKN847" s="262"/>
      <c r="QKO847" s="262"/>
      <c r="QKP847" s="262"/>
      <c r="QKQ847" s="262"/>
      <c r="QKR847" s="262"/>
      <c r="QKS847" s="262"/>
      <c r="QKT847" s="262"/>
      <c r="QKU847" s="262"/>
      <c r="QKV847" s="262"/>
      <c r="QKW847" s="262"/>
      <c r="QKX847" s="262"/>
      <c r="QKY847" s="262"/>
      <c r="QKZ847" s="262"/>
      <c r="QLA847" s="262"/>
      <c r="QLB847" s="262"/>
      <c r="QLC847" s="262"/>
      <c r="QLD847" s="262"/>
      <c r="QLE847" s="262"/>
      <c r="QLF847" s="262"/>
      <c r="QLG847" s="262"/>
      <c r="QLH847" s="262"/>
      <c r="QLI847" s="262"/>
      <c r="QLJ847" s="262"/>
      <c r="QLK847" s="262"/>
      <c r="QLL847" s="262"/>
      <c r="QLM847" s="262"/>
      <c r="QLN847" s="262"/>
      <c r="QLO847" s="262"/>
      <c r="QLP847" s="262"/>
      <c r="QLQ847" s="262"/>
      <c r="QLR847" s="262"/>
      <c r="QLS847" s="262"/>
      <c r="QLT847" s="262"/>
      <c r="QLU847" s="262"/>
      <c r="QLV847" s="262"/>
      <c r="QLW847" s="262"/>
      <c r="QLX847" s="262"/>
      <c r="QLY847" s="262"/>
      <c r="QLZ847" s="262"/>
      <c r="QMA847" s="262"/>
      <c r="QMB847" s="262"/>
      <c r="QMC847" s="262"/>
      <c r="QMD847" s="262"/>
      <c r="QME847" s="262"/>
      <c r="QMF847" s="262"/>
      <c r="QMG847" s="262"/>
      <c r="QMH847" s="262"/>
      <c r="QMI847" s="262"/>
      <c r="QMJ847" s="262"/>
      <c r="QMK847" s="262"/>
      <c r="QML847" s="262"/>
      <c r="QMM847" s="262"/>
      <c r="QMN847" s="262"/>
      <c r="QMO847" s="262"/>
      <c r="QMP847" s="262"/>
      <c r="QMQ847" s="262"/>
      <c r="QMR847" s="262"/>
      <c r="QMS847" s="262"/>
      <c r="QMT847" s="262"/>
      <c r="QMU847" s="262"/>
      <c r="QMV847" s="262"/>
      <c r="QMW847" s="262"/>
      <c r="QMX847" s="262"/>
      <c r="QMY847" s="262"/>
      <c r="QMZ847" s="262"/>
      <c r="QNA847" s="262"/>
      <c r="QNB847" s="262"/>
      <c r="QNC847" s="262"/>
      <c r="QND847" s="262"/>
      <c r="QNE847" s="262"/>
      <c r="QNF847" s="262"/>
      <c r="QNG847" s="262"/>
      <c r="QNH847" s="262"/>
      <c r="QNI847" s="262"/>
      <c r="QNJ847" s="262"/>
      <c r="QNK847" s="262"/>
      <c r="QNL847" s="262"/>
      <c r="QNM847" s="262"/>
      <c r="QNN847" s="262"/>
      <c r="QNO847" s="262"/>
      <c r="QNP847" s="262"/>
      <c r="QNQ847" s="262"/>
      <c r="QNR847" s="262"/>
      <c r="QNS847" s="262"/>
      <c r="QNT847" s="262"/>
      <c r="QNU847" s="262"/>
      <c r="QNV847" s="262"/>
      <c r="QNW847" s="262"/>
      <c r="QNX847" s="262"/>
      <c r="QNY847" s="262"/>
      <c r="QNZ847" s="262"/>
      <c r="QOA847" s="262"/>
      <c r="QOB847" s="262"/>
      <c r="QOC847" s="262"/>
      <c r="QOD847" s="262"/>
      <c r="QOE847" s="262"/>
      <c r="QOF847" s="262"/>
      <c r="QOG847" s="262"/>
      <c r="QOH847" s="262"/>
      <c r="QOI847" s="262"/>
      <c r="QOJ847" s="262"/>
      <c r="QOK847" s="262"/>
      <c r="QOL847" s="262"/>
      <c r="QOM847" s="262"/>
      <c r="QON847" s="262"/>
      <c r="QOO847" s="262"/>
      <c r="QOP847" s="262"/>
      <c r="QOQ847" s="262"/>
      <c r="QOR847" s="262"/>
      <c r="QOS847" s="262"/>
      <c r="QOT847" s="262"/>
      <c r="QOU847" s="262"/>
      <c r="QOV847" s="262"/>
      <c r="QOW847" s="262"/>
      <c r="QOX847" s="262"/>
      <c r="QOY847" s="262"/>
      <c r="QOZ847" s="262"/>
      <c r="QPA847" s="262"/>
      <c r="QPB847" s="262"/>
      <c r="QPC847" s="262"/>
      <c r="QPD847" s="262"/>
      <c r="QPE847" s="262"/>
      <c r="QPF847" s="262"/>
      <c r="QPG847" s="262"/>
      <c r="QPH847" s="262"/>
      <c r="QPI847" s="262"/>
      <c r="QPJ847" s="262"/>
      <c r="QPK847" s="262"/>
      <c r="QPL847" s="262"/>
      <c r="QPM847" s="262"/>
      <c r="QPN847" s="262"/>
      <c r="QPO847" s="262"/>
      <c r="QPP847" s="262"/>
      <c r="QPQ847" s="262"/>
      <c r="QPR847" s="262"/>
      <c r="QPS847" s="262"/>
      <c r="QPT847" s="262"/>
      <c r="QPU847" s="262"/>
      <c r="QPV847" s="262"/>
      <c r="QPW847" s="262"/>
      <c r="QPX847" s="262"/>
      <c r="QPY847" s="262"/>
      <c r="QPZ847" s="262"/>
      <c r="QQA847" s="262"/>
      <c r="QQB847" s="262"/>
      <c r="QQC847" s="262"/>
      <c r="QQD847" s="262"/>
      <c r="QQE847" s="262"/>
      <c r="QQF847" s="262"/>
      <c r="QQG847" s="262"/>
      <c r="QQH847" s="262"/>
      <c r="QQI847" s="262"/>
      <c r="QQJ847" s="262"/>
      <c r="QQK847" s="262"/>
      <c r="QQL847" s="262"/>
      <c r="QQM847" s="262"/>
      <c r="QQN847" s="262"/>
      <c r="QQO847" s="262"/>
      <c r="QQP847" s="262"/>
      <c r="QQQ847" s="262"/>
      <c r="QQR847" s="262"/>
      <c r="QQS847" s="262"/>
      <c r="QQT847" s="262"/>
      <c r="QQU847" s="262"/>
      <c r="QQV847" s="262"/>
      <c r="QQW847" s="262"/>
      <c r="QQX847" s="262"/>
      <c r="QQY847" s="262"/>
      <c r="QQZ847" s="262"/>
      <c r="QRA847" s="262"/>
      <c r="QRB847" s="262"/>
      <c r="QRC847" s="262"/>
      <c r="QRD847" s="262"/>
      <c r="QRE847" s="262"/>
      <c r="QRF847" s="262"/>
      <c r="QRG847" s="262"/>
      <c r="QRH847" s="262"/>
      <c r="QRI847" s="262"/>
      <c r="QRJ847" s="262"/>
      <c r="QRK847" s="262"/>
      <c r="QRL847" s="262"/>
      <c r="QRM847" s="262"/>
      <c r="QRN847" s="262"/>
      <c r="QRO847" s="262"/>
      <c r="QRP847" s="262"/>
      <c r="QRQ847" s="262"/>
      <c r="QRR847" s="262"/>
      <c r="QRS847" s="262"/>
      <c r="QRT847" s="262"/>
      <c r="QRU847" s="262"/>
      <c r="QRV847" s="262"/>
      <c r="QRW847" s="262"/>
      <c r="QRX847" s="262"/>
      <c r="QRY847" s="262"/>
      <c r="QRZ847" s="262"/>
      <c r="QSA847" s="262"/>
      <c r="QSB847" s="262"/>
      <c r="QSC847" s="262"/>
      <c r="QSD847" s="262"/>
      <c r="QSE847" s="262"/>
      <c r="QSF847" s="262"/>
      <c r="QSG847" s="262"/>
      <c r="QSH847" s="262"/>
      <c r="QSI847" s="262"/>
      <c r="QSJ847" s="262"/>
      <c r="QSK847" s="262"/>
      <c r="QSL847" s="262"/>
      <c r="QSM847" s="262"/>
      <c r="QSN847" s="262"/>
      <c r="QSO847" s="262"/>
      <c r="QSP847" s="262"/>
      <c r="QSQ847" s="262"/>
      <c r="QSR847" s="262"/>
      <c r="QSS847" s="262"/>
      <c r="QST847" s="262"/>
      <c r="QSU847" s="262"/>
      <c r="QSV847" s="262"/>
      <c r="QSW847" s="262"/>
      <c r="QSX847" s="262"/>
      <c r="QSY847" s="262"/>
      <c r="QSZ847" s="262"/>
      <c r="QTA847" s="262"/>
      <c r="QTB847" s="262"/>
      <c r="QTC847" s="262"/>
      <c r="QTD847" s="262"/>
      <c r="QTE847" s="262"/>
      <c r="QTF847" s="262"/>
      <c r="QTG847" s="262"/>
      <c r="QTH847" s="262"/>
      <c r="QTI847" s="262"/>
      <c r="QTJ847" s="262"/>
      <c r="QTK847" s="262"/>
      <c r="QTL847" s="262"/>
      <c r="QTM847" s="262"/>
      <c r="QTN847" s="262"/>
      <c r="QTO847" s="262"/>
      <c r="QTP847" s="262"/>
      <c r="QTQ847" s="262"/>
      <c r="QTR847" s="262"/>
      <c r="QTS847" s="262"/>
      <c r="QTT847" s="262"/>
      <c r="QTU847" s="262"/>
      <c r="QTV847" s="262"/>
      <c r="QTW847" s="262"/>
      <c r="QTX847" s="262"/>
      <c r="QTY847" s="262"/>
      <c r="QTZ847" s="262"/>
      <c r="QUA847" s="262"/>
      <c r="QUB847" s="262"/>
      <c r="QUC847" s="262"/>
      <c r="QUD847" s="262"/>
      <c r="QUE847" s="262"/>
      <c r="QUF847" s="262"/>
      <c r="QUG847" s="262"/>
      <c r="QUH847" s="262"/>
      <c r="QUI847" s="262"/>
      <c r="QUJ847" s="262"/>
      <c r="QUK847" s="262"/>
      <c r="QUL847" s="262"/>
      <c r="QUM847" s="262"/>
      <c r="QUN847" s="262"/>
      <c r="QUO847" s="262"/>
      <c r="QUP847" s="262"/>
      <c r="QUQ847" s="262"/>
      <c r="QUR847" s="262"/>
      <c r="QUS847" s="262"/>
      <c r="QUT847" s="262"/>
      <c r="QUU847" s="262"/>
      <c r="QUV847" s="262"/>
      <c r="QUW847" s="262"/>
      <c r="QUX847" s="262"/>
      <c r="QUY847" s="262"/>
      <c r="QUZ847" s="262"/>
      <c r="QVA847" s="262"/>
      <c r="QVB847" s="262"/>
      <c r="QVC847" s="262"/>
      <c r="QVD847" s="262"/>
      <c r="QVE847" s="262"/>
      <c r="QVF847" s="262"/>
      <c r="QVG847" s="262"/>
      <c r="QVH847" s="262"/>
      <c r="QVI847" s="262"/>
      <c r="QVJ847" s="262"/>
      <c r="QVK847" s="262"/>
      <c r="QVL847" s="262"/>
      <c r="QVM847" s="262"/>
      <c r="QVN847" s="262"/>
      <c r="QVO847" s="262"/>
      <c r="QVP847" s="262"/>
      <c r="QVQ847" s="262"/>
      <c r="QVR847" s="262"/>
      <c r="QVS847" s="262"/>
      <c r="QVT847" s="262"/>
      <c r="QVU847" s="262"/>
      <c r="QVV847" s="262"/>
      <c r="QVW847" s="262"/>
      <c r="QVX847" s="262"/>
      <c r="QVY847" s="262"/>
      <c r="QVZ847" s="262"/>
      <c r="QWA847" s="262"/>
      <c r="QWB847" s="262"/>
      <c r="QWC847" s="262"/>
      <c r="QWD847" s="262"/>
      <c r="QWE847" s="262"/>
      <c r="QWF847" s="262"/>
      <c r="QWG847" s="262"/>
      <c r="QWH847" s="262"/>
      <c r="QWI847" s="262"/>
      <c r="QWJ847" s="262"/>
      <c r="QWK847" s="262"/>
      <c r="QWL847" s="262"/>
      <c r="QWM847" s="262"/>
      <c r="QWN847" s="262"/>
      <c r="QWO847" s="262"/>
      <c r="QWP847" s="262"/>
      <c r="QWQ847" s="262"/>
      <c r="QWR847" s="262"/>
      <c r="QWS847" s="262"/>
      <c r="QWT847" s="262"/>
      <c r="QWU847" s="262"/>
      <c r="QWV847" s="262"/>
      <c r="QWW847" s="262"/>
      <c r="QWX847" s="262"/>
      <c r="QWY847" s="262"/>
      <c r="QWZ847" s="262"/>
      <c r="QXA847" s="262"/>
      <c r="QXB847" s="262"/>
      <c r="QXC847" s="262"/>
      <c r="QXD847" s="262"/>
      <c r="QXE847" s="262"/>
      <c r="QXF847" s="262"/>
      <c r="QXG847" s="262"/>
      <c r="QXH847" s="262"/>
      <c r="QXI847" s="262"/>
      <c r="QXJ847" s="262"/>
      <c r="QXK847" s="262"/>
      <c r="QXL847" s="262"/>
      <c r="QXM847" s="262"/>
      <c r="QXN847" s="262"/>
      <c r="QXO847" s="262"/>
      <c r="QXP847" s="262"/>
      <c r="QXQ847" s="262"/>
      <c r="QXR847" s="262"/>
      <c r="QXS847" s="262"/>
      <c r="QXT847" s="262"/>
      <c r="QXU847" s="262"/>
      <c r="QXV847" s="262"/>
      <c r="QXW847" s="262"/>
      <c r="QXX847" s="262"/>
      <c r="QXY847" s="262"/>
      <c r="QXZ847" s="262"/>
      <c r="QYA847" s="262"/>
      <c r="QYB847" s="262"/>
      <c r="QYC847" s="262"/>
      <c r="QYD847" s="262"/>
      <c r="QYE847" s="262"/>
      <c r="QYF847" s="262"/>
      <c r="QYG847" s="262"/>
      <c r="QYH847" s="262"/>
      <c r="QYI847" s="262"/>
      <c r="QYJ847" s="262"/>
      <c r="QYK847" s="262"/>
      <c r="QYL847" s="262"/>
      <c r="QYM847" s="262"/>
      <c r="QYN847" s="262"/>
      <c r="QYO847" s="262"/>
      <c r="QYP847" s="262"/>
      <c r="QYQ847" s="262"/>
      <c r="QYR847" s="262"/>
      <c r="QYS847" s="262"/>
      <c r="QYT847" s="262"/>
      <c r="QYU847" s="262"/>
      <c r="QYV847" s="262"/>
      <c r="QYW847" s="262"/>
      <c r="QYX847" s="262"/>
      <c r="QYY847" s="262"/>
      <c r="QYZ847" s="262"/>
      <c r="QZA847" s="262"/>
      <c r="QZB847" s="262"/>
      <c r="QZC847" s="262"/>
      <c r="QZD847" s="262"/>
      <c r="QZE847" s="262"/>
      <c r="QZF847" s="262"/>
      <c r="QZG847" s="262"/>
      <c r="QZH847" s="262"/>
      <c r="QZI847" s="262"/>
      <c r="QZJ847" s="262"/>
      <c r="QZK847" s="262"/>
      <c r="QZL847" s="262"/>
      <c r="QZM847" s="262"/>
      <c r="QZN847" s="262"/>
      <c r="QZO847" s="262"/>
      <c r="QZP847" s="262"/>
      <c r="QZQ847" s="262"/>
      <c r="QZR847" s="262"/>
      <c r="QZS847" s="262"/>
      <c r="QZT847" s="262"/>
      <c r="QZU847" s="262"/>
      <c r="QZV847" s="262"/>
      <c r="QZW847" s="262"/>
      <c r="QZX847" s="262"/>
      <c r="QZY847" s="262"/>
      <c r="QZZ847" s="262"/>
      <c r="RAA847" s="262"/>
      <c r="RAB847" s="262"/>
      <c r="RAC847" s="262"/>
      <c r="RAD847" s="262"/>
      <c r="RAE847" s="262"/>
      <c r="RAF847" s="262"/>
      <c r="RAG847" s="262"/>
      <c r="RAH847" s="262"/>
      <c r="RAI847" s="262"/>
      <c r="RAJ847" s="262"/>
      <c r="RAK847" s="262"/>
      <c r="RAL847" s="262"/>
      <c r="RAM847" s="262"/>
      <c r="RAN847" s="262"/>
      <c r="RAO847" s="262"/>
      <c r="RAP847" s="262"/>
      <c r="RAQ847" s="262"/>
      <c r="RAR847" s="262"/>
      <c r="RAS847" s="262"/>
      <c r="RAT847" s="262"/>
      <c r="RAU847" s="262"/>
      <c r="RAV847" s="262"/>
      <c r="RAW847" s="262"/>
      <c r="RAX847" s="262"/>
      <c r="RAY847" s="262"/>
      <c r="RAZ847" s="262"/>
      <c r="RBA847" s="262"/>
      <c r="RBB847" s="262"/>
      <c r="RBC847" s="262"/>
      <c r="RBD847" s="262"/>
      <c r="RBE847" s="262"/>
      <c r="RBF847" s="262"/>
      <c r="RBG847" s="262"/>
      <c r="RBH847" s="262"/>
      <c r="RBI847" s="262"/>
      <c r="RBJ847" s="262"/>
      <c r="RBK847" s="262"/>
      <c r="RBL847" s="262"/>
      <c r="RBM847" s="262"/>
      <c r="RBN847" s="262"/>
      <c r="RBO847" s="262"/>
      <c r="RBP847" s="262"/>
      <c r="RBQ847" s="262"/>
      <c r="RBR847" s="262"/>
      <c r="RBS847" s="262"/>
      <c r="RBT847" s="262"/>
      <c r="RBU847" s="262"/>
      <c r="RBV847" s="262"/>
      <c r="RBW847" s="262"/>
      <c r="RBX847" s="262"/>
      <c r="RBY847" s="262"/>
      <c r="RBZ847" s="262"/>
      <c r="RCA847" s="262"/>
      <c r="RCB847" s="262"/>
      <c r="RCC847" s="262"/>
      <c r="RCD847" s="262"/>
      <c r="RCE847" s="262"/>
      <c r="RCF847" s="262"/>
      <c r="RCG847" s="262"/>
      <c r="RCH847" s="262"/>
      <c r="RCI847" s="262"/>
      <c r="RCJ847" s="262"/>
      <c r="RCK847" s="262"/>
      <c r="RCL847" s="262"/>
      <c r="RCM847" s="262"/>
      <c r="RCN847" s="262"/>
      <c r="RCO847" s="262"/>
      <c r="RCP847" s="262"/>
      <c r="RCQ847" s="262"/>
      <c r="RCR847" s="262"/>
      <c r="RCS847" s="262"/>
      <c r="RCT847" s="262"/>
      <c r="RCU847" s="262"/>
      <c r="RCV847" s="262"/>
      <c r="RCW847" s="262"/>
      <c r="RCX847" s="262"/>
      <c r="RCY847" s="262"/>
      <c r="RCZ847" s="262"/>
      <c r="RDA847" s="262"/>
      <c r="RDB847" s="262"/>
      <c r="RDC847" s="262"/>
      <c r="RDD847" s="262"/>
      <c r="RDE847" s="262"/>
      <c r="RDF847" s="262"/>
      <c r="RDG847" s="262"/>
      <c r="RDH847" s="262"/>
      <c r="RDI847" s="262"/>
      <c r="RDJ847" s="262"/>
      <c r="RDK847" s="262"/>
      <c r="RDL847" s="262"/>
      <c r="RDM847" s="262"/>
      <c r="RDN847" s="262"/>
      <c r="RDO847" s="262"/>
      <c r="RDP847" s="262"/>
      <c r="RDQ847" s="262"/>
      <c r="RDR847" s="262"/>
      <c r="RDS847" s="262"/>
      <c r="RDT847" s="262"/>
      <c r="RDU847" s="262"/>
      <c r="RDV847" s="262"/>
      <c r="RDW847" s="262"/>
      <c r="RDX847" s="262"/>
      <c r="RDY847" s="262"/>
      <c r="RDZ847" s="262"/>
      <c r="REA847" s="262"/>
      <c r="REB847" s="262"/>
      <c r="REC847" s="262"/>
      <c r="RED847" s="262"/>
      <c r="REE847" s="262"/>
      <c r="REF847" s="262"/>
      <c r="REG847" s="262"/>
      <c r="REH847" s="262"/>
      <c r="REI847" s="262"/>
      <c r="REJ847" s="262"/>
      <c r="REK847" s="262"/>
      <c r="REL847" s="262"/>
      <c r="REM847" s="262"/>
      <c r="REN847" s="262"/>
      <c r="REO847" s="262"/>
      <c r="REP847" s="262"/>
      <c r="REQ847" s="262"/>
      <c r="RER847" s="262"/>
      <c r="RES847" s="262"/>
      <c r="RET847" s="262"/>
      <c r="REU847" s="262"/>
      <c r="REV847" s="262"/>
      <c r="REW847" s="262"/>
      <c r="REX847" s="262"/>
      <c r="REY847" s="262"/>
      <c r="REZ847" s="262"/>
      <c r="RFA847" s="262"/>
      <c r="RFB847" s="262"/>
      <c r="RFC847" s="262"/>
      <c r="RFD847" s="262"/>
      <c r="RFE847" s="262"/>
      <c r="RFF847" s="262"/>
      <c r="RFG847" s="262"/>
      <c r="RFH847" s="262"/>
      <c r="RFI847" s="262"/>
      <c r="RFJ847" s="262"/>
      <c r="RFK847" s="262"/>
      <c r="RFL847" s="262"/>
      <c r="RFM847" s="262"/>
      <c r="RFN847" s="262"/>
      <c r="RFO847" s="262"/>
      <c r="RFP847" s="262"/>
      <c r="RFQ847" s="262"/>
      <c r="RFR847" s="262"/>
      <c r="RFS847" s="262"/>
      <c r="RFT847" s="262"/>
      <c r="RFU847" s="262"/>
      <c r="RFV847" s="262"/>
      <c r="RFW847" s="262"/>
      <c r="RFX847" s="262"/>
      <c r="RFY847" s="262"/>
      <c r="RFZ847" s="262"/>
      <c r="RGA847" s="262"/>
      <c r="RGB847" s="262"/>
      <c r="RGC847" s="262"/>
      <c r="RGD847" s="262"/>
      <c r="RGE847" s="262"/>
      <c r="RGF847" s="262"/>
      <c r="RGG847" s="262"/>
      <c r="RGH847" s="262"/>
      <c r="RGI847" s="262"/>
      <c r="RGJ847" s="262"/>
      <c r="RGK847" s="262"/>
      <c r="RGL847" s="262"/>
      <c r="RGM847" s="262"/>
      <c r="RGN847" s="262"/>
      <c r="RGO847" s="262"/>
      <c r="RGP847" s="262"/>
      <c r="RGQ847" s="262"/>
      <c r="RGR847" s="262"/>
      <c r="RGS847" s="262"/>
      <c r="RGT847" s="262"/>
      <c r="RGU847" s="262"/>
      <c r="RGV847" s="262"/>
      <c r="RGW847" s="262"/>
      <c r="RGX847" s="262"/>
      <c r="RGY847" s="262"/>
      <c r="RGZ847" s="262"/>
      <c r="RHA847" s="262"/>
      <c r="RHB847" s="262"/>
      <c r="RHC847" s="262"/>
      <c r="RHD847" s="262"/>
      <c r="RHE847" s="262"/>
      <c r="RHF847" s="262"/>
      <c r="RHG847" s="262"/>
      <c r="RHH847" s="262"/>
      <c r="RHI847" s="262"/>
      <c r="RHJ847" s="262"/>
      <c r="RHK847" s="262"/>
      <c r="RHL847" s="262"/>
      <c r="RHM847" s="262"/>
      <c r="RHN847" s="262"/>
      <c r="RHO847" s="262"/>
      <c r="RHP847" s="262"/>
      <c r="RHQ847" s="262"/>
      <c r="RHR847" s="262"/>
      <c r="RHS847" s="262"/>
      <c r="RHT847" s="262"/>
      <c r="RHU847" s="262"/>
      <c r="RHV847" s="262"/>
      <c r="RHW847" s="262"/>
      <c r="RHX847" s="262"/>
      <c r="RHY847" s="262"/>
      <c r="RHZ847" s="262"/>
      <c r="RIA847" s="262"/>
      <c r="RIB847" s="262"/>
      <c r="RIC847" s="262"/>
      <c r="RID847" s="262"/>
      <c r="RIE847" s="262"/>
      <c r="RIF847" s="262"/>
      <c r="RIG847" s="262"/>
      <c r="RIH847" s="262"/>
      <c r="RII847" s="262"/>
      <c r="RIJ847" s="262"/>
      <c r="RIK847" s="262"/>
      <c r="RIL847" s="262"/>
      <c r="RIM847" s="262"/>
      <c r="RIN847" s="262"/>
      <c r="RIO847" s="262"/>
      <c r="RIP847" s="262"/>
      <c r="RIQ847" s="262"/>
      <c r="RIR847" s="262"/>
      <c r="RIS847" s="262"/>
      <c r="RIT847" s="262"/>
      <c r="RIU847" s="262"/>
      <c r="RIV847" s="262"/>
      <c r="RIW847" s="262"/>
      <c r="RIX847" s="262"/>
      <c r="RIY847" s="262"/>
      <c r="RIZ847" s="262"/>
      <c r="RJA847" s="262"/>
      <c r="RJB847" s="262"/>
      <c r="RJC847" s="262"/>
      <c r="RJD847" s="262"/>
      <c r="RJE847" s="262"/>
      <c r="RJF847" s="262"/>
      <c r="RJG847" s="262"/>
      <c r="RJH847" s="262"/>
      <c r="RJI847" s="262"/>
      <c r="RJJ847" s="262"/>
      <c r="RJK847" s="262"/>
      <c r="RJL847" s="262"/>
      <c r="RJM847" s="262"/>
      <c r="RJN847" s="262"/>
      <c r="RJO847" s="262"/>
      <c r="RJP847" s="262"/>
      <c r="RJQ847" s="262"/>
      <c r="RJR847" s="262"/>
      <c r="RJS847" s="262"/>
      <c r="RJT847" s="262"/>
      <c r="RJU847" s="262"/>
      <c r="RJV847" s="262"/>
      <c r="RJW847" s="262"/>
      <c r="RJX847" s="262"/>
      <c r="RJY847" s="262"/>
      <c r="RJZ847" s="262"/>
      <c r="RKA847" s="262"/>
      <c r="RKB847" s="262"/>
      <c r="RKC847" s="262"/>
      <c r="RKD847" s="262"/>
      <c r="RKE847" s="262"/>
      <c r="RKF847" s="262"/>
      <c r="RKG847" s="262"/>
      <c r="RKH847" s="262"/>
      <c r="RKI847" s="262"/>
      <c r="RKJ847" s="262"/>
      <c r="RKK847" s="262"/>
      <c r="RKL847" s="262"/>
      <c r="RKM847" s="262"/>
      <c r="RKN847" s="262"/>
      <c r="RKO847" s="262"/>
      <c r="RKP847" s="262"/>
      <c r="RKQ847" s="262"/>
      <c r="RKR847" s="262"/>
      <c r="RKS847" s="262"/>
      <c r="RKT847" s="262"/>
      <c r="RKU847" s="262"/>
      <c r="RKV847" s="262"/>
      <c r="RKW847" s="262"/>
      <c r="RKX847" s="262"/>
      <c r="RKY847" s="262"/>
      <c r="RKZ847" s="262"/>
      <c r="RLA847" s="262"/>
      <c r="RLB847" s="262"/>
      <c r="RLC847" s="262"/>
      <c r="RLD847" s="262"/>
      <c r="RLE847" s="262"/>
      <c r="RLF847" s="262"/>
      <c r="RLG847" s="262"/>
      <c r="RLH847" s="262"/>
      <c r="RLI847" s="262"/>
      <c r="RLJ847" s="262"/>
      <c r="RLK847" s="262"/>
      <c r="RLL847" s="262"/>
      <c r="RLM847" s="262"/>
      <c r="RLN847" s="262"/>
      <c r="RLO847" s="262"/>
      <c r="RLP847" s="262"/>
      <c r="RLQ847" s="262"/>
      <c r="RLR847" s="262"/>
      <c r="RLS847" s="262"/>
      <c r="RLT847" s="262"/>
      <c r="RLU847" s="262"/>
      <c r="RLV847" s="262"/>
      <c r="RLW847" s="262"/>
      <c r="RLX847" s="262"/>
      <c r="RLY847" s="262"/>
      <c r="RLZ847" s="262"/>
      <c r="RMA847" s="262"/>
      <c r="RMB847" s="262"/>
      <c r="RMC847" s="262"/>
      <c r="RMD847" s="262"/>
      <c r="RME847" s="262"/>
      <c r="RMF847" s="262"/>
      <c r="RMG847" s="262"/>
      <c r="RMH847" s="262"/>
      <c r="RMI847" s="262"/>
      <c r="RMJ847" s="262"/>
      <c r="RMK847" s="262"/>
      <c r="RML847" s="262"/>
      <c r="RMM847" s="262"/>
      <c r="RMN847" s="262"/>
      <c r="RMO847" s="262"/>
      <c r="RMP847" s="262"/>
      <c r="RMQ847" s="262"/>
      <c r="RMR847" s="262"/>
      <c r="RMS847" s="262"/>
      <c r="RMT847" s="262"/>
      <c r="RMU847" s="262"/>
      <c r="RMV847" s="262"/>
      <c r="RMW847" s="262"/>
      <c r="RMX847" s="262"/>
      <c r="RMY847" s="262"/>
      <c r="RMZ847" s="262"/>
      <c r="RNA847" s="262"/>
      <c r="RNB847" s="262"/>
      <c r="RNC847" s="262"/>
      <c r="RND847" s="262"/>
      <c r="RNE847" s="262"/>
      <c r="RNF847" s="262"/>
      <c r="RNG847" s="262"/>
      <c r="RNH847" s="262"/>
      <c r="RNI847" s="262"/>
      <c r="RNJ847" s="262"/>
      <c r="RNK847" s="262"/>
      <c r="RNL847" s="262"/>
      <c r="RNM847" s="262"/>
      <c r="RNN847" s="262"/>
      <c r="RNO847" s="262"/>
      <c r="RNP847" s="262"/>
      <c r="RNQ847" s="262"/>
      <c r="RNR847" s="262"/>
      <c r="RNS847" s="262"/>
      <c r="RNT847" s="262"/>
      <c r="RNU847" s="262"/>
      <c r="RNV847" s="262"/>
      <c r="RNW847" s="262"/>
      <c r="RNX847" s="262"/>
      <c r="RNY847" s="262"/>
      <c r="RNZ847" s="262"/>
      <c r="ROA847" s="262"/>
      <c r="ROB847" s="262"/>
      <c r="ROC847" s="262"/>
      <c r="ROD847" s="262"/>
      <c r="ROE847" s="262"/>
      <c r="ROF847" s="262"/>
      <c r="ROG847" s="262"/>
      <c r="ROH847" s="262"/>
      <c r="ROI847" s="262"/>
      <c r="ROJ847" s="262"/>
      <c r="ROK847" s="262"/>
      <c r="ROL847" s="262"/>
      <c r="ROM847" s="262"/>
      <c r="RON847" s="262"/>
      <c r="ROO847" s="262"/>
      <c r="ROP847" s="262"/>
      <c r="ROQ847" s="262"/>
      <c r="ROR847" s="262"/>
      <c r="ROS847" s="262"/>
      <c r="ROT847" s="262"/>
      <c r="ROU847" s="262"/>
      <c r="ROV847" s="262"/>
      <c r="ROW847" s="262"/>
      <c r="ROX847" s="262"/>
      <c r="ROY847" s="262"/>
      <c r="ROZ847" s="262"/>
      <c r="RPA847" s="262"/>
      <c r="RPB847" s="262"/>
      <c r="RPC847" s="262"/>
      <c r="RPD847" s="262"/>
      <c r="RPE847" s="262"/>
      <c r="RPF847" s="262"/>
      <c r="RPG847" s="262"/>
      <c r="RPH847" s="262"/>
      <c r="RPI847" s="262"/>
      <c r="RPJ847" s="262"/>
      <c r="RPK847" s="262"/>
      <c r="RPL847" s="262"/>
      <c r="RPM847" s="262"/>
      <c r="RPN847" s="262"/>
      <c r="RPO847" s="262"/>
      <c r="RPP847" s="262"/>
      <c r="RPQ847" s="262"/>
      <c r="RPR847" s="262"/>
      <c r="RPS847" s="262"/>
      <c r="RPT847" s="262"/>
      <c r="RPU847" s="262"/>
      <c r="RPV847" s="262"/>
      <c r="RPW847" s="262"/>
      <c r="RPX847" s="262"/>
      <c r="RPY847" s="262"/>
      <c r="RPZ847" s="262"/>
      <c r="RQA847" s="262"/>
      <c r="RQB847" s="262"/>
      <c r="RQC847" s="262"/>
      <c r="RQD847" s="262"/>
      <c r="RQE847" s="262"/>
      <c r="RQF847" s="262"/>
      <c r="RQG847" s="262"/>
      <c r="RQH847" s="262"/>
      <c r="RQI847" s="262"/>
      <c r="RQJ847" s="262"/>
      <c r="RQK847" s="262"/>
      <c r="RQL847" s="262"/>
      <c r="RQM847" s="262"/>
      <c r="RQN847" s="262"/>
      <c r="RQO847" s="262"/>
      <c r="RQP847" s="262"/>
      <c r="RQQ847" s="262"/>
      <c r="RQR847" s="262"/>
      <c r="RQS847" s="262"/>
      <c r="RQT847" s="262"/>
      <c r="RQU847" s="262"/>
      <c r="RQV847" s="262"/>
      <c r="RQW847" s="262"/>
      <c r="RQX847" s="262"/>
      <c r="RQY847" s="262"/>
      <c r="RQZ847" s="262"/>
      <c r="RRA847" s="262"/>
      <c r="RRB847" s="262"/>
      <c r="RRC847" s="262"/>
      <c r="RRD847" s="262"/>
      <c r="RRE847" s="262"/>
      <c r="RRF847" s="262"/>
      <c r="RRG847" s="262"/>
      <c r="RRH847" s="262"/>
      <c r="RRI847" s="262"/>
      <c r="RRJ847" s="262"/>
      <c r="RRK847" s="262"/>
      <c r="RRL847" s="262"/>
      <c r="RRM847" s="262"/>
      <c r="RRN847" s="262"/>
      <c r="RRO847" s="262"/>
      <c r="RRP847" s="262"/>
      <c r="RRQ847" s="262"/>
      <c r="RRR847" s="262"/>
      <c r="RRS847" s="262"/>
      <c r="RRT847" s="262"/>
      <c r="RRU847" s="262"/>
      <c r="RRV847" s="262"/>
      <c r="RRW847" s="262"/>
      <c r="RRX847" s="262"/>
      <c r="RRY847" s="262"/>
      <c r="RRZ847" s="262"/>
      <c r="RSA847" s="262"/>
      <c r="RSB847" s="262"/>
      <c r="RSC847" s="262"/>
      <c r="RSD847" s="262"/>
      <c r="RSE847" s="262"/>
      <c r="RSF847" s="262"/>
      <c r="RSG847" s="262"/>
      <c r="RSH847" s="262"/>
      <c r="RSI847" s="262"/>
      <c r="RSJ847" s="262"/>
      <c r="RSK847" s="262"/>
      <c r="RSL847" s="262"/>
      <c r="RSM847" s="262"/>
      <c r="RSN847" s="262"/>
      <c r="RSO847" s="262"/>
      <c r="RSP847" s="262"/>
      <c r="RSQ847" s="262"/>
      <c r="RSR847" s="262"/>
      <c r="RSS847" s="262"/>
      <c r="RST847" s="262"/>
      <c r="RSU847" s="262"/>
      <c r="RSV847" s="262"/>
      <c r="RSW847" s="262"/>
      <c r="RSX847" s="262"/>
      <c r="RSY847" s="262"/>
      <c r="RSZ847" s="262"/>
      <c r="RTA847" s="262"/>
      <c r="RTB847" s="262"/>
      <c r="RTC847" s="262"/>
      <c r="RTD847" s="262"/>
      <c r="RTE847" s="262"/>
      <c r="RTF847" s="262"/>
      <c r="RTG847" s="262"/>
      <c r="RTH847" s="262"/>
      <c r="RTI847" s="262"/>
      <c r="RTJ847" s="262"/>
      <c r="RTK847" s="262"/>
      <c r="RTL847" s="262"/>
      <c r="RTM847" s="262"/>
      <c r="RTN847" s="262"/>
      <c r="RTO847" s="262"/>
      <c r="RTP847" s="262"/>
      <c r="RTQ847" s="262"/>
      <c r="RTR847" s="262"/>
      <c r="RTS847" s="262"/>
      <c r="RTT847" s="262"/>
      <c r="RTU847" s="262"/>
      <c r="RTV847" s="262"/>
      <c r="RTW847" s="262"/>
      <c r="RTX847" s="262"/>
      <c r="RTY847" s="262"/>
      <c r="RTZ847" s="262"/>
      <c r="RUA847" s="262"/>
      <c r="RUB847" s="262"/>
      <c r="RUC847" s="262"/>
      <c r="RUD847" s="262"/>
      <c r="RUE847" s="262"/>
      <c r="RUF847" s="262"/>
      <c r="RUG847" s="262"/>
      <c r="RUH847" s="262"/>
      <c r="RUI847" s="262"/>
      <c r="RUJ847" s="262"/>
      <c r="RUK847" s="262"/>
      <c r="RUL847" s="262"/>
      <c r="RUM847" s="262"/>
      <c r="RUN847" s="262"/>
      <c r="RUO847" s="262"/>
      <c r="RUP847" s="262"/>
      <c r="RUQ847" s="262"/>
      <c r="RUR847" s="262"/>
      <c r="RUS847" s="262"/>
      <c r="RUT847" s="262"/>
      <c r="RUU847" s="262"/>
      <c r="RUV847" s="262"/>
      <c r="RUW847" s="262"/>
      <c r="RUX847" s="262"/>
      <c r="RUY847" s="262"/>
      <c r="RUZ847" s="262"/>
      <c r="RVA847" s="262"/>
      <c r="RVB847" s="262"/>
      <c r="RVC847" s="262"/>
      <c r="RVD847" s="262"/>
      <c r="RVE847" s="262"/>
      <c r="RVF847" s="262"/>
      <c r="RVG847" s="262"/>
      <c r="RVH847" s="262"/>
      <c r="RVI847" s="262"/>
      <c r="RVJ847" s="262"/>
      <c r="RVK847" s="262"/>
      <c r="RVL847" s="262"/>
      <c r="RVM847" s="262"/>
      <c r="RVN847" s="262"/>
      <c r="RVO847" s="262"/>
      <c r="RVP847" s="262"/>
      <c r="RVQ847" s="262"/>
      <c r="RVR847" s="262"/>
      <c r="RVS847" s="262"/>
      <c r="RVT847" s="262"/>
      <c r="RVU847" s="262"/>
      <c r="RVV847" s="262"/>
      <c r="RVW847" s="262"/>
      <c r="RVX847" s="262"/>
      <c r="RVY847" s="262"/>
      <c r="RVZ847" s="262"/>
      <c r="RWA847" s="262"/>
      <c r="RWB847" s="262"/>
      <c r="RWC847" s="262"/>
      <c r="RWD847" s="262"/>
      <c r="RWE847" s="262"/>
      <c r="RWF847" s="262"/>
      <c r="RWG847" s="262"/>
      <c r="RWH847" s="262"/>
      <c r="RWI847" s="262"/>
      <c r="RWJ847" s="262"/>
      <c r="RWK847" s="262"/>
      <c r="RWL847" s="262"/>
      <c r="RWM847" s="262"/>
      <c r="RWN847" s="262"/>
      <c r="RWO847" s="262"/>
      <c r="RWP847" s="262"/>
      <c r="RWQ847" s="262"/>
      <c r="RWR847" s="262"/>
      <c r="RWS847" s="262"/>
      <c r="RWT847" s="262"/>
      <c r="RWU847" s="262"/>
      <c r="RWV847" s="262"/>
      <c r="RWW847" s="262"/>
      <c r="RWX847" s="262"/>
      <c r="RWY847" s="262"/>
      <c r="RWZ847" s="262"/>
      <c r="RXA847" s="262"/>
      <c r="RXB847" s="262"/>
      <c r="RXC847" s="262"/>
      <c r="RXD847" s="262"/>
      <c r="RXE847" s="262"/>
      <c r="RXF847" s="262"/>
      <c r="RXG847" s="262"/>
      <c r="RXH847" s="262"/>
      <c r="RXI847" s="262"/>
      <c r="RXJ847" s="262"/>
      <c r="RXK847" s="262"/>
      <c r="RXL847" s="262"/>
      <c r="RXM847" s="262"/>
      <c r="RXN847" s="262"/>
      <c r="RXO847" s="262"/>
      <c r="RXP847" s="262"/>
      <c r="RXQ847" s="262"/>
      <c r="RXR847" s="262"/>
      <c r="RXS847" s="262"/>
      <c r="RXT847" s="262"/>
      <c r="RXU847" s="262"/>
      <c r="RXV847" s="262"/>
      <c r="RXW847" s="262"/>
      <c r="RXX847" s="262"/>
      <c r="RXY847" s="262"/>
      <c r="RXZ847" s="262"/>
      <c r="RYA847" s="262"/>
      <c r="RYB847" s="262"/>
      <c r="RYC847" s="262"/>
      <c r="RYD847" s="262"/>
      <c r="RYE847" s="262"/>
      <c r="RYF847" s="262"/>
      <c r="RYG847" s="262"/>
      <c r="RYH847" s="262"/>
      <c r="RYI847" s="262"/>
      <c r="RYJ847" s="262"/>
      <c r="RYK847" s="262"/>
      <c r="RYL847" s="262"/>
      <c r="RYM847" s="262"/>
      <c r="RYN847" s="262"/>
      <c r="RYO847" s="262"/>
      <c r="RYP847" s="262"/>
      <c r="RYQ847" s="262"/>
      <c r="RYR847" s="262"/>
      <c r="RYS847" s="262"/>
      <c r="RYT847" s="262"/>
      <c r="RYU847" s="262"/>
      <c r="RYV847" s="262"/>
      <c r="RYW847" s="262"/>
      <c r="RYX847" s="262"/>
      <c r="RYY847" s="262"/>
      <c r="RYZ847" s="262"/>
      <c r="RZA847" s="262"/>
      <c r="RZB847" s="262"/>
      <c r="RZC847" s="262"/>
      <c r="RZD847" s="262"/>
      <c r="RZE847" s="262"/>
      <c r="RZF847" s="262"/>
      <c r="RZG847" s="262"/>
      <c r="RZH847" s="262"/>
      <c r="RZI847" s="262"/>
      <c r="RZJ847" s="262"/>
      <c r="RZK847" s="262"/>
      <c r="RZL847" s="262"/>
      <c r="RZM847" s="262"/>
      <c r="RZN847" s="262"/>
      <c r="RZO847" s="262"/>
      <c r="RZP847" s="262"/>
      <c r="RZQ847" s="262"/>
      <c r="RZR847" s="262"/>
      <c r="RZS847" s="262"/>
      <c r="RZT847" s="262"/>
      <c r="RZU847" s="262"/>
      <c r="RZV847" s="262"/>
      <c r="RZW847" s="262"/>
      <c r="RZX847" s="262"/>
      <c r="RZY847" s="262"/>
      <c r="RZZ847" s="262"/>
      <c r="SAA847" s="262"/>
      <c r="SAB847" s="262"/>
      <c r="SAC847" s="262"/>
      <c r="SAD847" s="262"/>
      <c r="SAE847" s="262"/>
      <c r="SAF847" s="262"/>
      <c r="SAG847" s="262"/>
      <c r="SAH847" s="262"/>
      <c r="SAI847" s="262"/>
      <c r="SAJ847" s="262"/>
      <c r="SAK847" s="262"/>
      <c r="SAL847" s="262"/>
      <c r="SAM847" s="262"/>
      <c r="SAN847" s="262"/>
      <c r="SAO847" s="262"/>
      <c r="SAP847" s="262"/>
      <c r="SAQ847" s="262"/>
      <c r="SAR847" s="262"/>
      <c r="SAS847" s="262"/>
      <c r="SAT847" s="262"/>
      <c r="SAU847" s="262"/>
      <c r="SAV847" s="262"/>
      <c r="SAW847" s="262"/>
      <c r="SAX847" s="262"/>
      <c r="SAY847" s="262"/>
      <c r="SAZ847" s="262"/>
      <c r="SBA847" s="262"/>
      <c r="SBB847" s="262"/>
      <c r="SBC847" s="262"/>
      <c r="SBD847" s="262"/>
      <c r="SBE847" s="262"/>
      <c r="SBF847" s="262"/>
      <c r="SBG847" s="262"/>
      <c r="SBH847" s="262"/>
      <c r="SBI847" s="262"/>
      <c r="SBJ847" s="262"/>
      <c r="SBK847" s="262"/>
      <c r="SBL847" s="262"/>
      <c r="SBM847" s="262"/>
      <c r="SBN847" s="262"/>
      <c r="SBO847" s="262"/>
      <c r="SBP847" s="262"/>
      <c r="SBQ847" s="262"/>
      <c r="SBR847" s="262"/>
      <c r="SBS847" s="262"/>
      <c r="SBT847" s="262"/>
      <c r="SBU847" s="262"/>
      <c r="SBV847" s="262"/>
      <c r="SBW847" s="262"/>
      <c r="SBX847" s="262"/>
      <c r="SBY847" s="262"/>
      <c r="SBZ847" s="262"/>
      <c r="SCA847" s="262"/>
      <c r="SCB847" s="262"/>
      <c r="SCC847" s="262"/>
      <c r="SCD847" s="262"/>
      <c r="SCE847" s="262"/>
      <c r="SCF847" s="262"/>
      <c r="SCG847" s="262"/>
      <c r="SCH847" s="262"/>
      <c r="SCI847" s="262"/>
      <c r="SCJ847" s="262"/>
      <c r="SCK847" s="262"/>
      <c r="SCL847" s="262"/>
      <c r="SCM847" s="262"/>
      <c r="SCN847" s="262"/>
      <c r="SCO847" s="262"/>
      <c r="SCP847" s="262"/>
      <c r="SCQ847" s="262"/>
      <c r="SCR847" s="262"/>
      <c r="SCS847" s="262"/>
      <c r="SCT847" s="262"/>
      <c r="SCU847" s="262"/>
      <c r="SCV847" s="262"/>
      <c r="SCW847" s="262"/>
      <c r="SCX847" s="262"/>
      <c r="SCY847" s="262"/>
      <c r="SCZ847" s="262"/>
      <c r="SDA847" s="262"/>
      <c r="SDB847" s="262"/>
      <c r="SDC847" s="262"/>
      <c r="SDD847" s="262"/>
      <c r="SDE847" s="262"/>
      <c r="SDF847" s="262"/>
      <c r="SDG847" s="262"/>
      <c r="SDH847" s="262"/>
      <c r="SDI847" s="262"/>
      <c r="SDJ847" s="262"/>
      <c r="SDK847" s="262"/>
      <c r="SDL847" s="262"/>
      <c r="SDM847" s="262"/>
      <c r="SDN847" s="262"/>
      <c r="SDO847" s="262"/>
      <c r="SDP847" s="262"/>
      <c r="SDQ847" s="262"/>
      <c r="SDR847" s="262"/>
      <c r="SDS847" s="262"/>
      <c r="SDT847" s="262"/>
      <c r="SDU847" s="262"/>
      <c r="SDV847" s="262"/>
      <c r="SDW847" s="262"/>
      <c r="SDX847" s="262"/>
      <c r="SDY847" s="262"/>
      <c r="SDZ847" s="262"/>
      <c r="SEA847" s="262"/>
      <c r="SEB847" s="262"/>
      <c r="SEC847" s="262"/>
      <c r="SED847" s="262"/>
      <c r="SEE847" s="262"/>
      <c r="SEF847" s="262"/>
      <c r="SEG847" s="262"/>
      <c r="SEH847" s="262"/>
      <c r="SEI847" s="262"/>
      <c r="SEJ847" s="262"/>
      <c r="SEK847" s="262"/>
      <c r="SEL847" s="262"/>
      <c r="SEM847" s="262"/>
      <c r="SEN847" s="262"/>
      <c r="SEO847" s="262"/>
      <c r="SEP847" s="262"/>
      <c r="SEQ847" s="262"/>
      <c r="SER847" s="262"/>
      <c r="SES847" s="262"/>
      <c r="SET847" s="262"/>
      <c r="SEU847" s="262"/>
      <c r="SEV847" s="262"/>
      <c r="SEW847" s="262"/>
      <c r="SEX847" s="262"/>
      <c r="SEY847" s="262"/>
      <c r="SEZ847" s="262"/>
      <c r="SFA847" s="262"/>
      <c r="SFB847" s="262"/>
      <c r="SFC847" s="262"/>
      <c r="SFD847" s="262"/>
      <c r="SFE847" s="262"/>
      <c r="SFF847" s="262"/>
      <c r="SFG847" s="262"/>
      <c r="SFH847" s="262"/>
      <c r="SFI847" s="262"/>
      <c r="SFJ847" s="262"/>
      <c r="SFK847" s="262"/>
      <c r="SFL847" s="262"/>
      <c r="SFM847" s="262"/>
      <c r="SFN847" s="262"/>
      <c r="SFO847" s="262"/>
      <c r="SFP847" s="262"/>
      <c r="SFQ847" s="262"/>
      <c r="SFR847" s="262"/>
      <c r="SFS847" s="262"/>
      <c r="SFT847" s="262"/>
      <c r="SFU847" s="262"/>
      <c r="SFV847" s="262"/>
      <c r="SFW847" s="262"/>
      <c r="SFX847" s="262"/>
      <c r="SFY847" s="262"/>
      <c r="SFZ847" s="262"/>
      <c r="SGA847" s="262"/>
      <c r="SGB847" s="262"/>
      <c r="SGC847" s="262"/>
      <c r="SGD847" s="262"/>
      <c r="SGE847" s="262"/>
      <c r="SGF847" s="262"/>
      <c r="SGG847" s="262"/>
      <c r="SGH847" s="262"/>
      <c r="SGI847" s="262"/>
      <c r="SGJ847" s="262"/>
      <c r="SGK847" s="262"/>
      <c r="SGL847" s="262"/>
      <c r="SGM847" s="262"/>
      <c r="SGN847" s="262"/>
      <c r="SGO847" s="262"/>
      <c r="SGP847" s="262"/>
      <c r="SGQ847" s="262"/>
      <c r="SGR847" s="262"/>
      <c r="SGS847" s="262"/>
      <c r="SGT847" s="262"/>
      <c r="SGU847" s="262"/>
      <c r="SGV847" s="262"/>
      <c r="SGW847" s="262"/>
      <c r="SGX847" s="262"/>
      <c r="SGY847" s="262"/>
      <c r="SGZ847" s="262"/>
      <c r="SHA847" s="262"/>
      <c r="SHB847" s="262"/>
      <c r="SHC847" s="262"/>
      <c r="SHD847" s="262"/>
      <c r="SHE847" s="262"/>
      <c r="SHF847" s="262"/>
      <c r="SHG847" s="262"/>
      <c r="SHH847" s="262"/>
      <c r="SHI847" s="262"/>
      <c r="SHJ847" s="262"/>
      <c r="SHK847" s="262"/>
      <c r="SHL847" s="262"/>
      <c r="SHM847" s="262"/>
      <c r="SHN847" s="262"/>
      <c r="SHO847" s="262"/>
      <c r="SHP847" s="262"/>
      <c r="SHQ847" s="262"/>
      <c r="SHR847" s="262"/>
      <c r="SHS847" s="262"/>
      <c r="SHT847" s="262"/>
      <c r="SHU847" s="262"/>
      <c r="SHV847" s="262"/>
      <c r="SHW847" s="262"/>
      <c r="SHX847" s="262"/>
      <c r="SHY847" s="262"/>
      <c r="SHZ847" s="262"/>
      <c r="SIA847" s="262"/>
      <c r="SIB847" s="262"/>
      <c r="SIC847" s="262"/>
      <c r="SID847" s="262"/>
      <c r="SIE847" s="262"/>
      <c r="SIF847" s="262"/>
      <c r="SIG847" s="262"/>
      <c r="SIH847" s="262"/>
      <c r="SII847" s="262"/>
      <c r="SIJ847" s="262"/>
      <c r="SIK847" s="262"/>
      <c r="SIL847" s="262"/>
      <c r="SIM847" s="262"/>
      <c r="SIN847" s="262"/>
      <c r="SIO847" s="262"/>
      <c r="SIP847" s="262"/>
      <c r="SIQ847" s="262"/>
      <c r="SIR847" s="262"/>
      <c r="SIS847" s="262"/>
      <c r="SIT847" s="262"/>
      <c r="SIU847" s="262"/>
      <c r="SIV847" s="262"/>
      <c r="SIW847" s="262"/>
      <c r="SIX847" s="262"/>
      <c r="SIY847" s="262"/>
      <c r="SIZ847" s="262"/>
      <c r="SJA847" s="262"/>
      <c r="SJB847" s="262"/>
      <c r="SJC847" s="262"/>
      <c r="SJD847" s="262"/>
      <c r="SJE847" s="262"/>
      <c r="SJF847" s="262"/>
      <c r="SJG847" s="262"/>
      <c r="SJH847" s="262"/>
      <c r="SJI847" s="262"/>
      <c r="SJJ847" s="262"/>
      <c r="SJK847" s="262"/>
      <c r="SJL847" s="262"/>
      <c r="SJM847" s="262"/>
      <c r="SJN847" s="262"/>
      <c r="SJO847" s="262"/>
      <c r="SJP847" s="262"/>
      <c r="SJQ847" s="262"/>
      <c r="SJR847" s="262"/>
      <c r="SJS847" s="262"/>
      <c r="SJT847" s="262"/>
      <c r="SJU847" s="262"/>
      <c r="SJV847" s="262"/>
      <c r="SJW847" s="262"/>
      <c r="SJX847" s="262"/>
      <c r="SJY847" s="262"/>
      <c r="SJZ847" s="262"/>
      <c r="SKA847" s="262"/>
      <c r="SKB847" s="262"/>
      <c r="SKC847" s="262"/>
      <c r="SKD847" s="262"/>
      <c r="SKE847" s="262"/>
      <c r="SKF847" s="262"/>
      <c r="SKG847" s="262"/>
      <c r="SKH847" s="262"/>
      <c r="SKI847" s="262"/>
      <c r="SKJ847" s="262"/>
      <c r="SKK847" s="262"/>
      <c r="SKL847" s="262"/>
      <c r="SKM847" s="262"/>
      <c r="SKN847" s="262"/>
      <c r="SKO847" s="262"/>
      <c r="SKP847" s="262"/>
      <c r="SKQ847" s="262"/>
      <c r="SKR847" s="262"/>
      <c r="SKS847" s="262"/>
      <c r="SKT847" s="262"/>
      <c r="SKU847" s="262"/>
      <c r="SKV847" s="262"/>
      <c r="SKW847" s="262"/>
      <c r="SKX847" s="262"/>
      <c r="SKY847" s="262"/>
      <c r="SKZ847" s="262"/>
      <c r="SLA847" s="262"/>
      <c r="SLB847" s="262"/>
      <c r="SLC847" s="262"/>
      <c r="SLD847" s="262"/>
      <c r="SLE847" s="262"/>
      <c r="SLF847" s="262"/>
      <c r="SLG847" s="262"/>
      <c r="SLH847" s="262"/>
      <c r="SLI847" s="262"/>
      <c r="SLJ847" s="262"/>
      <c r="SLK847" s="262"/>
      <c r="SLL847" s="262"/>
      <c r="SLM847" s="262"/>
      <c r="SLN847" s="262"/>
      <c r="SLO847" s="262"/>
      <c r="SLP847" s="262"/>
      <c r="SLQ847" s="262"/>
      <c r="SLR847" s="262"/>
      <c r="SLS847" s="262"/>
      <c r="SLT847" s="262"/>
      <c r="SLU847" s="262"/>
      <c r="SLV847" s="262"/>
      <c r="SLW847" s="262"/>
      <c r="SLX847" s="262"/>
      <c r="SLY847" s="262"/>
      <c r="SLZ847" s="262"/>
      <c r="SMA847" s="262"/>
      <c r="SMB847" s="262"/>
      <c r="SMC847" s="262"/>
      <c r="SMD847" s="262"/>
      <c r="SME847" s="262"/>
      <c r="SMF847" s="262"/>
      <c r="SMG847" s="262"/>
      <c r="SMH847" s="262"/>
      <c r="SMI847" s="262"/>
      <c r="SMJ847" s="262"/>
      <c r="SMK847" s="262"/>
      <c r="SML847" s="262"/>
      <c r="SMM847" s="262"/>
      <c r="SMN847" s="262"/>
      <c r="SMO847" s="262"/>
      <c r="SMP847" s="262"/>
      <c r="SMQ847" s="262"/>
      <c r="SMR847" s="262"/>
      <c r="SMS847" s="262"/>
      <c r="SMT847" s="262"/>
      <c r="SMU847" s="262"/>
      <c r="SMV847" s="262"/>
      <c r="SMW847" s="262"/>
      <c r="SMX847" s="262"/>
      <c r="SMY847" s="262"/>
      <c r="SMZ847" s="262"/>
      <c r="SNA847" s="262"/>
      <c r="SNB847" s="262"/>
      <c r="SNC847" s="262"/>
      <c r="SND847" s="262"/>
      <c r="SNE847" s="262"/>
      <c r="SNF847" s="262"/>
      <c r="SNG847" s="262"/>
      <c r="SNH847" s="262"/>
      <c r="SNI847" s="262"/>
      <c r="SNJ847" s="262"/>
      <c r="SNK847" s="262"/>
      <c r="SNL847" s="262"/>
      <c r="SNM847" s="262"/>
      <c r="SNN847" s="262"/>
      <c r="SNO847" s="262"/>
      <c r="SNP847" s="262"/>
      <c r="SNQ847" s="262"/>
      <c r="SNR847" s="262"/>
      <c r="SNS847" s="262"/>
      <c r="SNT847" s="262"/>
      <c r="SNU847" s="262"/>
      <c r="SNV847" s="262"/>
      <c r="SNW847" s="262"/>
      <c r="SNX847" s="262"/>
      <c r="SNY847" s="262"/>
      <c r="SNZ847" s="262"/>
      <c r="SOA847" s="262"/>
      <c r="SOB847" s="262"/>
      <c r="SOC847" s="262"/>
      <c r="SOD847" s="262"/>
      <c r="SOE847" s="262"/>
      <c r="SOF847" s="262"/>
      <c r="SOG847" s="262"/>
      <c r="SOH847" s="262"/>
      <c r="SOI847" s="262"/>
      <c r="SOJ847" s="262"/>
      <c r="SOK847" s="262"/>
      <c r="SOL847" s="262"/>
      <c r="SOM847" s="262"/>
      <c r="SON847" s="262"/>
      <c r="SOO847" s="262"/>
      <c r="SOP847" s="262"/>
      <c r="SOQ847" s="262"/>
      <c r="SOR847" s="262"/>
      <c r="SOS847" s="262"/>
      <c r="SOT847" s="262"/>
      <c r="SOU847" s="262"/>
      <c r="SOV847" s="262"/>
      <c r="SOW847" s="262"/>
      <c r="SOX847" s="262"/>
      <c r="SOY847" s="262"/>
      <c r="SOZ847" s="262"/>
      <c r="SPA847" s="262"/>
      <c r="SPB847" s="262"/>
      <c r="SPC847" s="262"/>
      <c r="SPD847" s="262"/>
      <c r="SPE847" s="262"/>
      <c r="SPF847" s="262"/>
      <c r="SPG847" s="262"/>
      <c r="SPH847" s="262"/>
      <c r="SPI847" s="262"/>
      <c r="SPJ847" s="262"/>
      <c r="SPK847" s="262"/>
      <c r="SPL847" s="262"/>
      <c r="SPM847" s="262"/>
      <c r="SPN847" s="262"/>
      <c r="SPO847" s="262"/>
      <c r="SPP847" s="262"/>
      <c r="SPQ847" s="262"/>
      <c r="SPR847" s="262"/>
      <c r="SPS847" s="262"/>
      <c r="SPT847" s="262"/>
      <c r="SPU847" s="262"/>
      <c r="SPV847" s="262"/>
      <c r="SPW847" s="262"/>
      <c r="SPX847" s="262"/>
      <c r="SPY847" s="262"/>
      <c r="SPZ847" s="262"/>
      <c r="SQA847" s="262"/>
      <c r="SQB847" s="262"/>
      <c r="SQC847" s="262"/>
      <c r="SQD847" s="262"/>
      <c r="SQE847" s="262"/>
      <c r="SQF847" s="262"/>
      <c r="SQG847" s="262"/>
      <c r="SQH847" s="262"/>
      <c r="SQI847" s="262"/>
      <c r="SQJ847" s="262"/>
      <c r="SQK847" s="262"/>
      <c r="SQL847" s="262"/>
      <c r="SQM847" s="262"/>
      <c r="SQN847" s="262"/>
      <c r="SQO847" s="262"/>
      <c r="SQP847" s="262"/>
      <c r="SQQ847" s="262"/>
      <c r="SQR847" s="262"/>
      <c r="SQS847" s="262"/>
      <c r="SQT847" s="262"/>
      <c r="SQU847" s="262"/>
      <c r="SQV847" s="262"/>
      <c r="SQW847" s="262"/>
      <c r="SQX847" s="262"/>
      <c r="SQY847" s="262"/>
      <c r="SQZ847" s="262"/>
      <c r="SRA847" s="262"/>
      <c r="SRB847" s="262"/>
      <c r="SRC847" s="262"/>
      <c r="SRD847" s="262"/>
      <c r="SRE847" s="262"/>
      <c r="SRF847" s="262"/>
      <c r="SRG847" s="262"/>
      <c r="SRH847" s="262"/>
      <c r="SRI847" s="262"/>
      <c r="SRJ847" s="262"/>
      <c r="SRK847" s="262"/>
      <c r="SRL847" s="262"/>
      <c r="SRM847" s="262"/>
      <c r="SRN847" s="262"/>
      <c r="SRO847" s="262"/>
      <c r="SRP847" s="262"/>
      <c r="SRQ847" s="262"/>
      <c r="SRR847" s="262"/>
      <c r="SRS847" s="262"/>
      <c r="SRT847" s="262"/>
      <c r="SRU847" s="262"/>
      <c r="SRV847" s="262"/>
      <c r="SRW847" s="262"/>
      <c r="SRX847" s="262"/>
      <c r="SRY847" s="262"/>
      <c r="SRZ847" s="262"/>
      <c r="SSA847" s="262"/>
      <c r="SSB847" s="262"/>
      <c r="SSC847" s="262"/>
      <c r="SSD847" s="262"/>
      <c r="SSE847" s="262"/>
      <c r="SSF847" s="262"/>
      <c r="SSG847" s="262"/>
      <c r="SSH847" s="262"/>
      <c r="SSI847" s="262"/>
      <c r="SSJ847" s="262"/>
      <c r="SSK847" s="262"/>
      <c r="SSL847" s="262"/>
      <c r="SSM847" s="262"/>
      <c r="SSN847" s="262"/>
      <c r="SSO847" s="262"/>
      <c r="SSP847" s="262"/>
      <c r="SSQ847" s="262"/>
      <c r="SSR847" s="262"/>
      <c r="SSS847" s="262"/>
      <c r="SST847" s="262"/>
      <c r="SSU847" s="262"/>
      <c r="SSV847" s="262"/>
      <c r="SSW847" s="262"/>
      <c r="SSX847" s="262"/>
      <c r="SSY847" s="262"/>
      <c r="SSZ847" s="262"/>
      <c r="STA847" s="262"/>
      <c r="STB847" s="262"/>
      <c r="STC847" s="262"/>
      <c r="STD847" s="262"/>
      <c r="STE847" s="262"/>
      <c r="STF847" s="262"/>
      <c r="STG847" s="262"/>
      <c r="STH847" s="262"/>
      <c r="STI847" s="262"/>
      <c r="STJ847" s="262"/>
      <c r="STK847" s="262"/>
      <c r="STL847" s="262"/>
      <c r="STM847" s="262"/>
      <c r="STN847" s="262"/>
      <c r="STO847" s="262"/>
      <c r="STP847" s="262"/>
      <c r="STQ847" s="262"/>
      <c r="STR847" s="262"/>
      <c r="STS847" s="262"/>
      <c r="STT847" s="262"/>
      <c r="STU847" s="262"/>
      <c r="STV847" s="262"/>
      <c r="STW847" s="262"/>
      <c r="STX847" s="262"/>
      <c r="STY847" s="262"/>
      <c r="STZ847" s="262"/>
      <c r="SUA847" s="262"/>
      <c r="SUB847" s="262"/>
      <c r="SUC847" s="262"/>
      <c r="SUD847" s="262"/>
      <c r="SUE847" s="262"/>
      <c r="SUF847" s="262"/>
      <c r="SUG847" s="262"/>
      <c r="SUH847" s="262"/>
      <c r="SUI847" s="262"/>
      <c r="SUJ847" s="262"/>
      <c r="SUK847" s="262"/>
      <c r="SUL847" s="262"/>
      <c r="SUM847" s="262"/>
      <c r="SUN847" s="262"/>
      <c r="SUO847" s="262"/>
      <c r="SUP847" s="262"/>
      <c r="SUQ847" s="262"/>
      <c r="SUR847" s="262"/>
      <c r="SUS847" s="262"/>
      <c r="SUT847" s="262"/>
      <c r="SUU847" s="262"/>
      <c r="SUV847" s="262"/>
      <c r="SUW847" s="262"/>
      <c r="SUX847" s="262"/>
      <c r="SUY847" s="262"/>
      <c r="SUZ847" s="262"/>
      <c r="SVA847" s="262"/>
      <c r="SVB847" s="262"/>
      <c r="SVC847" s="262"/>
      <c r="SVD847" s="262"/>
      <c r="SVE847" s="262"/>
      <c r="SVF847" s="262"/>
      <c r="SVG847" s="262"/>
      <c r="SVH847" s="262"/>
      <c r="SVI847" s="262"/>
      <c r="SVJ847" s="262"/>
      <c r="SVK847" s="262"/>
      <c r="SVL847" s="262"/>
      <c r="SVM847" s="262"/>
      <c r="SVN847" s="262"/>
      <c r="SVO847" s="262"/>
      <c r="SVP847" s="262"/>
      <c r="SVQ847" s="262"/>
      <c r="SVR847" s="262"/>
      <c r="SVS847" s="262"/>
      <c r="SVT847" s="262"/>
      <c r="SVU847" s="262"/>
      <c r="SVV847" s="262"/>
      <c r="SVW847" s="262"/>
      <c r="SVX847" s="262"/>
      <c r="SVY847" s="262"/>
      <c r="SVZ847" s="262"/>
      <c r="SWA847" s="262"/>
      <c r="SWB847" s="262"/>
      <c r="SWC847" s="262"/>
      <c r="SWD847" s="262"/>
      <c r="SWE847" s="262"/>
      <c r="SWF847" s="262"/>
      <c r="SWG847" s="262"/>
      <c r="SWH847" s="262"/>
      <c r="SWI847" s="262"/>
      <c r="SWJ847" s="262"/>
      <c r="SWK847" s="262"/>
      <c r="SWL847" s="262"/>
      <c r="SWM847" s="262"/>
      <c r="SWN847" s="262"/>
      <c r="SWO847" s="262"/>
      <c r="SWP847" s="262"/>
      <c r="SWQ847" s="262"/>
      <c r="SWR847" s="262"/>
      <c r="SWS847" s="262"/>
      <c r="SWT847" s="262"/>
      <c r="SWU847" s="262"/>
      <c r="SWV847" s="262"/>
      <c r="SWW847" s="262"/>
      <c r="SWX847" s="262"/>
      <c r="SWY847" s="262"/>
      <c r="SWZ847" s="262"/>
      <c r="SXA847" s="262"/>
      <c r="SXB847" s="262"/>
      <c r="SXC847" s="262"/>
      <c r="SXD847" s="262"/>
      <c r="SXE847" s="262"/>
      <c r="SXF847" s="262"/>
      <c r="SXG847" s="262"/>
      <c r="SXH847" s="262"/>
      <c r="SXI847" s="262"/>
      <c r="SXJ847" s="262"/>
      <c r="SXK847" s="262"/>
      <c r="SXL847" s="262"/>
      <c r="SXM847" s="262"/>
      <c r="SXN847" s="262"/>
      <c r="SXO847" s="262"/>
      <c r="SXP847" s="262"/>
      <c r="SXQ847" s="262"/>
      <c r="SXR847" s="262"/>
      <c r="SXS847" s="262"/>
      <c r="SXT847" s="262"/>
      <c r="SXU847" s="262"/>
      <c r="SXV847" s="262"/>
      <c r="SXW847" s="262"/>
      <c r="SXX847" s="262"/>
      <c r="SXY847" s="262"/>
      <c r="SXZ847" s="262"/>
      <c r="SYA847" s="262"/>
      <c r="SYB847" s="262"/>
      <c r="SYC847" s="262"/>
      <c r="SYD847" s="262"/>
      <c r="SYE847" s="262"/>
      <c r="SYF847" s="262"/>
      <c r="SYG847" s="262"/>
      <c r="SYH847" s="262"/>
      <c r="SYI847" s="262"/>
      <c r="SYJ847" s="262"/>
      <c r="SYK847" s="262"/>
      <c r="SYL847" s="262"/>
      <c r="SYM847" s="262"/>
      <c r="SYN847" s="262"/>
      <c r="SYO847" s="262"/>
      <c r="SYP847" s="262"/>
      <c r="SYQ847" s="262"/>
      <c r="SYR847" s="262"/>
      <c r="SYS847" s="262"/>
      <c r="SYT847" s="262"/>
      <c r="SYU847" s="262"/>
      <c r="SYV847" s="262"/>
      <c r="SYW847" s="262"/>
      <c r="SYX847" s="262"/>
      <c r="SYY847" s="262"/>
      <c r="SYZ847" s="262"/>
      <c r="SZA847" s="262"/>
      <c r="SZB847" s="262"/>
      <c r="SZC847" s="262"/>
      <c r="SZD847" s="262"/>
      <c r="SZE847" s="262"/>
      <c r="SZF847" s="262"/>
      <c r="SZG847" s="262"/>
      <c r="SZH847" s="262"/>
      <c r="SZI847" s="262"/>
      <c r="SZJ847" s="262"/>
      <c r="SZK847" s="262"/>
      <c r="SZL847" s="262"/>
      <c r="SZM847" s="262"/>
      <c r="SZN847" s="262"/>
      <c r="SZO847" s="262"/>
      <c r="SZP847" s="262"/>
      <c r="SZQ847" s="262"/>
      <c r="SZR847" s="262"/>
      <c r="SZS847" s="262"/>
      <c r="SZT847" s="262"/>
      <c r="SZU847" s="262"/>
      <c r="SZV847" s="262"/>
      <c r="SZW847" s="262"/>
      <c r="SZX847" s="262"/>
      <c r="SZY847" s="262"/>
      <c r="SZZ847" s="262"/>
      <c r="TAA847" s="262"/>
      <c r="TAB847" s="262"/>
      <c r="TAC847" s="262"/>
      <c r="TAD847" s="262"/>
      <c r="TAE847" s="262"/>
      <c r="TAF847" s="262"/>
      <c r="TAG847" s="262"/>
      <c r="TAH847" s="262"/>
      <c r="TAI847" s="262"/>
      <c r="TAJ847" s="262"/>
      <c r="TAK847" s="262"/>
      <c r="TAL847" s="262"/>
      <c r="TAM847" s="262"/>
      <c r="TAN847" s="262"/>
      <c r="TAO847" s="262"/>
      <c r="TAP847" s="262"/>
      <c r="TAQ847" s="262"/>
      <c r="TAR847" s="262"/>
      <c r="TAS847" s="262"/>
      <c r="TAT847" s="262"/>
      <c r="TAU847" s="262"/>
      <c r="TAV847" s="262"/>
      <c r="TAW847" s="262"/>
      <c r="TAX847" s="262"/>
      <c r="TAY847" s="262"/>
      <c r="TAZ847" s="262"/>
      <c r="TBA847" s="262"/>
      <c r="TBB847" s="262"/>
      <c r="TBC847" s="262"/>
      <c r="TBD847" s="262"/>
      <c r="TBE847" s="262"/>
      <c r="TBF847" s="262"/>
      <c r="TBG847" s="262"/>
      <c r="TBH847" s="262"/>
      <c r="TBI847" s="262"/>
      <c r="TBJ847" s="262"/>
      <c r="TBK847" s="262"/>
      <c r="TBL847" s="262"/>
      <c r="TBM847" s="262"/>
      <c r="TBN847" s="262"/>
      <c r="TBO847" s="262"/>
      <c r="TBP847" s="262"/>
      <c r="TBQ847" s="262"/>
      <c r="TBR847" s="262"/>
      <c r="TBS847" s="262"/>
      <c r="TBT847" s="262"/>
      <c r="TBU847" s="262"/>
      <c r="TBV847" s="262"/>
      <c r="TBW847" s="262"/>
      <c r="TBX847" s="262"/>
      <c r="TBY847" s="262"/>
      <c r="TBZ847" s="262"/>
      <c r="TCA847" s="262"/>
      <c r="TCB847" s="262"/>
      <c r="TCC847" s="262"/>
      <c r="TCD847" s="262"/>
      <c r="TCE847" s="262"/>
      <c r="TCF847" s="262"/>
      <c r="TCG847" s="262"/>
      <c r="TCH847" s="262"/>
      <c r="TCI847" s="262"/>
      <c r="TCJ847" s="262"/>
      <c r="TCK847" s="262"/>
      <c r="TCL847" s="262"/>
      <c r="TCM847" s="262"/>
      <c r="TCN847" s="262"/>
      <c r="TCO847" s="262"/>
      <c r="TCP847" s="262"/>
      <c r="TCQ847" s="262"/>
      <c r="TCR847" s="262"/>
      <c r="TCS847" s="262"/>
      <c r="TCT847" s="262"/>
      <c r="TCU847" s="262"/>
      <c r="TCV847" s="262"/>
      <c r="TCW847" s="262"/>
      <c r="TCX847" s="262"/>
      <c r="TCY847" s="262"/>
      <c r="TCZ847" s="262"/>
      <c r="TDA847" s="262"/>
      <c r="TDB847" s="262"/>
      <c r="TDC847" s="262"/>
      <c r="TDD847" s="262"/>
      <c r="TDE847" s="262"/>
      <c r="TDF847" s="262"/>
      <c r="TDG847" s="262"/>
      <c r="TDH847" s="262"/>
      <c r="TDI847" s="262"/>
      <c r="TDJ847" s="262"/>
      <c r="TDK847" s="262"/>
      <c r="TDL847" s="262"/>
      <c r="TDM847" s="262"/>
      <c r="TDN847" s="262"/>
      <c r="TDO847" s="262"/>
      <c r="TDP847" s="262"/>
      <c r="TDQ847" s="262"/>
      <c r="TDR847" s="262"/>
      <c r="TDS847" s="262"/>
      <c r="TDT847" s="262"/>
      <c r="TDU847" s="262"/>
      <c r="TDV847" s="262"/>
      <c r="TDW847" s="262"/>
      <c r="TDX847" s="262"/>
      <c r="TDY847" s="262"/>
      <c r="TDZ847" s="262"/>
      <c r="TEA847" s="262"/>
      <c r="TEB847" s="262"/>
      <c r="TEC847" s="262"/>
      <c r="TED847" s="262"/>
      <c r="TEE847" s="262"/>
      <c r="TEF847" s="262"/>
      <c r="TEG847" s="262"/>
      <c r="TEH847" s="262"/>
      <c r="TEI847" s="262"/>
      <c r="TEJ847" s="262"/>
      <c r="TEK847" s="262"/>
      <c r="TEL847" s="262"/>
      <c r="TEM847" s="262"/>
      <c r="TEN847" s="262"/>
      <c r="TEO847" s="262"/>
      <c r="TEP847" s="262"/>
      <c r="TEQ847" s="262"/>
      <c r="TER847" s="262"/>
      <c r="TES847" s="262"/>
      <c r="TET847" s="262"/>
      <c r="TEU847" s="262"/>
      <c r="TEV847" s="262"/>
      <c r="TEW847" s="262"/>
      <c r="TEX847" s="262"/>
      <c r="TEY847" s="262"/>
      <c r="TEZ847" s="262"/>
      <c r="TFA847" s="262"/>
      <c r="TFB847" s="262"/>
      <c r="TFC847" s="262"/>
      <c r="TFD847" s="262"/>
      <c r="TFE847" s="262"/>
      <c r="TFF847" s="262"/>
      <c r="TFG847" s="262"/>
      <c r="TFH847" s="262"/>
      <c r="TFI847" s="262"/>
      <c r="TFJ847" s="262"/>
      <c r="TFK847" s="262"/>
      <c r="TFL847" s="262"/>
      <c r="TFM847" s="262"/>
      <c r="TFN847" s="262"/>
      <c r="TFO847" s="262"/>
      <c r="TFP847" s="262"/>
      <c r="TFQ847" s="262"/>
      <c r="TFR847" s="262"/>
      <c r="TFS847" s="262"/>
      <c r="TFT847" s="262"/>
      <c r="TFU847" s="262"/>
      <c r="TFV847" s="262"/>
      <c r="TFW847" s="262"/>
      <c r="TFX847" s="262"/>
      <c r="TFY847" s="262"/>
      <c r="TFZ847" s="262"/>
      <c r="TGA847" s="262"/>
      <c r="TGB847" s="262"/>
      <c r="TGC847" s="262"/>
      <c r="TGD847" s="262"/>
      <c r="TGE847" s="262"/>
      <c r="TGF847" s="262"/>
      <c r="TGG847" s="262"/>
      <c r="TGH847" s="262"/>
      <c r="TGI847" s="262"/>
      <c r="TGJ847" s="262"/>
      <c r="TGK847" s="262"/>
      <c r="TGL847" s="262"/>
      <c r="TGM847" s="262"/>
      <c r="TGN847" s="262"/>
      <c r="TGO847" s="262"/>
      <c r="TGP847" s="262"/>
      <c r="TGQ847" s="262"/>
      <c r="TGR847" s="262"/>
      <c r="TGS847" s="262"/>
      <c r="TGT847" s="262"/>
      <c r="TGU847" s="262"/>
      <c r="TGV847" s="262"/>
      <c r="TGW847" s="262"/>
      <c r="TGX847" s="262"/>
      <c r="TGY847" s="262"/>
      <c r="TGZ847" s="262"/>
      <c r="THA847" s="262"/>
      <c r="THB847" s="262"/>
      <c r="THC847" s="262"/>
      <c r="THD847" s="262"/>
      <c r="THE847" s="262"/>
      <c r="THF847" s="262"/>
      <c r="THG847" s="262"/>
      <c r="THH847" s="262"/>
      <c r="THI847" s="262"/>
      <c r="THJ847" s="262"/>
      <c r="THK847" s="262"/>
      <c r="THL847" s="262"/>
      <c r="THM847" s="262"/>
      <c r="THN847" s="262"/>
      <c r="THO847" s="262"/>
      <c r="THP847" s="262"/>
      <c r="THQ847" s="262"/>
      <c r="THR847" s="262"/>
      <c r="THS847" s="262"/>
      <c r="THT847" s="262"/>
      <c r="THU847" s="262"/>
      <c r="THV847" s="262"/>
      <c r="THW847" s="262"/>
      <c r="THX847" s="262"/>
      <c r="THY847" s="262"/>
      <c r="THZ847" s="262"/>
      <c r="TIA847" s="262"/>
      <c r="TIB847" s="262"/>
      <c r="TIC847" s="262"/>
      <c r="TID847" s="262"/>
      <c r="TIE847" s="262"/>
      <c r="TIF847" s="262"/>
      <c r="TIG847" s="262"/>
      <c r="TIH847" s="262"/>
      <c r="TII847" s="262"/>
      <c r="TIJ847" s="262"/>
      <c r="TIK847" s="262"/>
      <c r="TIL847" s="262"/>
      <c r="TIM847" s="262"/>
      <c r="TIN847" s="262"/>
      <c r="TIO847" s="262"/>
      <c r="TIP847" s="262"/>
      <c r="TIQ847" s="262"/>
      <c r="TIR847" s="262"/>
      <c r="TIS847" s="262"/>
      <c r="TIT847" s="262"/>
      <c r="TIU847" s="262"/>
      <c r="TIV847" s="262"/>
      <c r="TIW847" s="262"/>
      <c r="TIX847" s="262"/>
      <c r="TIY847" s="262"/>
      <c r="TIZ847" s="262"/>
      <c r="TJA847" s="262"/>
      <c r="TJB847" s="262"/>
      <c r="TJC847" s="262"/>
      <c r="TJD847" s="262"/>
      <c r="TJE847" s="262"/>
      <c r="TJF847" s="262"/>
      <c r="TJG847" s="262"/>
      <c r="TJH847" s="262"/>
      <c r="TJI847" s="262"/>
      <c r="TJJ847" s="262"/>
      <c r="TJK847" s="262"/>
      <c r="TJL847" s="262"/>
      <c r="TJM847" s="262"/>
      <c r="TJN847" s="262"/>
      <c r="TJO847" s="262"/>
      <c r="TJP847" s="262"/>
      <c r="TJQ847" s="262"/>
      <c r="TJR847" s="262"/>
      <c r="TJS847" s="262"/>
      <c r="TJT847" s="262"/>
      <c r="TJU847" s="262"/>
      <c r="TJV847" s="262"/>
      <c r="TJW847" s="262"/>
      <c r="TJX847" s="262"/>
      <c r="TJY847" s="262"/>
      <c r="TJZ847" s="262"/>
      <c r="TKA847" s="262"/>
      <c r="TKB847" s="262"/>
      <c r="TKC847" s="262"/>
      <c r="TKD847" s="262"/>
      <c r="TKE847" s="262"/>
      <c r="TKF847" s="262"/>
      <c r="TKG847" s="262"/>
      <c r="TKH847" s="262"/>
      <c r="TKI847" s="262"/>
      <c r="TKJ847" s="262"/>
      <c r="TKK847" s="262"/>
      <c r="TKL847" s="262"/>
      <c r="TKM847" s="262"/>
      <c r="TKN847" s="262"/>
      <c r="TKO847" s="262"/>
      <c r="TKP847" s="262"/>
      <c r="TKQ847" s="262"/>
      <c r="TKR847" s="262"/>
      <c r="TKS847" s="262"/>
      <c r="TKT847" s="262"/>
      <c r="TKU847" s="262"/>
      <c r="TKV847" s="262"/>
      <c r="TKW847" s="262"/>
      <c r="TKX847" s="262"/>
      <c r="TKY847" s="262"/>
      <c r="TKZ847" s="262"/>
      <c r="TLA847" s="262"/>
      <c r="TLB847" s="262"/>
      <c r="TLC847" s="262"/>
      <c r="TLD847" s="262"/>
      <c r="TLE847" s="262"/>
      <c r="TLF847" s="262"/>
      <c r="TLG847" s="262"/>
      <c r="TLH847" s="262"/>
      <c r="TLI847" s="262"/>
      <c r="TLJ847" s="262"/>
      <c r="TLK847" s="262"/>
      <c r="TLL847" s="262"/>
      <c r="TLM847" s="262"/>
      <c r="TLN847" s="262"/>
      <c r="TLO847" s="262"/>
      <c r="TLP847" s="262"/>
      <c r="TLQ847" s="262"/>
      <c r="TLR847" s="262"/>
      <c r="TLS847" s="262"/>
      <c r="TLT847" s="262"/>
      <c r="TLU847" s="262"/>
      <c r="TLV847" s="262"/>
      <c r="TLW847" s="262"/>
      <c r="TLX847" s="262"/>
      <c r="TLY847" s="262"/>
      <c r="TLZ847" s="262"/>
      <c r="TMA847" s="262"/>
      <c r="TMB847" s="262"/>
      <c r="TMC847" s="262"/>
      <c r="TMD847" s="262"/>
      <c r="TME847" s="262"/>
      <c r="TMF847" s="262"/>
      <c r="TMG847" s="262"/>
      <c r="TMH847" s="262"/>
      <c r="TMI847" s="262"/>
      <c r="TMJ847" s="262"/>
      <c r="TMK847" s="262"/>
      <c r="TML847" s="262"/>
      <c r="TMM847" s="262"/>
      <c r="TMN847" s="262"/>
      <c r="TMO847" s="262"/>
      <c r="TMP847" s="262"/>
      <c r="TMQ847" s="262"/>
      <c r="TMR847" s="262"/>
      <c r="TMS847" s="262"/>
      <c r="TMT847" s="262"/>
      <c r="TMU847" s="262"/>
      <c r="TMV847" s="262"/>
      <c r="TMW847" s="262"/>
      <c r="TMX847" s="262"/>
      <c r="TMY847" s="262"/>
      <c r="TMZ847" s="262"/>
      <c r="TNA847" s="262"/>
      <c r="TNB847" s="262"/>
      <c r="TNC847" s="262"/>
      <c r="TND847" s="262"/>
      <c r="TNE847" s="262"/>
      <c r="TNF847" s="262"/>
      <c r="TNG847" s="262"/>
      <c r="TNH847" s="262"/>
      <c r="TNI847" s="262"/>
      <c r="TNJ847" s="262"/>
      <c r="TNK847" s="262"/>
      <c r="TNL847" s="262"/>
      <c r="TNM847" s="262"/>
      <c r="TNN847" s="262"/>
      <c r="TNO847" s="262"/>
      <c r="TNP847" s="262"/>
      <c r="TNQ847" s="262"/>
      <c r="TNR847" s="262"/>
      <c r="TNS847" s="262"/>
      <c r="TNT847" s="262"/>
      <c r="TNU847" s="262"/>
      <c r="TNV847" s="262"/>
      <c r="TNW847" s="262"/>
      <c r="TNX847" s="262"/>
      <c r="TNY847" s="262"/>
      <c r="TNZ847" s="262"/>
      <c r="TOA847" s="262"/>
      <c r="TOB847" s="262"/>
      <c r="TOC847" s="262"/>
      <c r="TOD847" s="262"/>
      <c r="TOE847" s="262"/>
      <c r="TOF847" s="262"/>
      <c r="TOG847" s="262"/>
      <c r="TOH847" s="262"/>
      <c r="TOI847" s="262"/>
      <c r="TOJ847" s="262"/>
      <c r="TOK847" s="262"/>
      <c r="TOL847" s="262"/>
      <c r="TOM847" s="262"/>
      <c r="TON847" s="262"/>
      <c r="TOO847" s="262"/>
      <c r="TOP847" s="262"/>
      <c r="TOQ847" s="262"/>
      <c r="TOR847" s="262"/>
      <c r="TOS847" s="262"/>
      <c r="TOT847" s="262"/>
      <c r="TOU847" s="262"/>
      <c r="TOV847" s="262"/>
      <c r="TOW847" s="262"/>
      <c r="TOX847" s="262"/>
      <c r="TOY847" s="262"/>
      <c r="TOZ847" s="262"/>
      <c r="TPA847" s="262"/>
      <c r="TPB847" s="262"/>
      <c r="TPC847" s="262"/>
      <c r="TPD847" s="262"/>
      <c r="TPE847" s="262"/>
      <c r="TPF847" s="262"/>
      <c r="TPG847" s="262"/>
      <c r="TPH847" s="262"/>
      <c r="TPI847" s="262"/>
      <c r="TPJ847" s="262"/>
      <c r="TPK847" s="262"/>
      <c r="TPL847" s="262"/>
      <c r="TPM847" s="262"/>
      <c r="TPN847" s="262"/>
      <c r="TPO847" s="262"/>
      <c r="TPP847" s="262"/>
      <c r="TPQ847" s="262"/>
      <c r="TPR847" s="262"/>
      <c r="TPS847" s="262"/>
      <c r="TPT847" s="262"/>
      <c r="TPU847" s="262"/>
      <c r="TPV847" s="262"/>
      <c r="TPW847" s="262"/>
      <c r="TPX847" s="262"/>
      <c r="TPY847" s="262"/>
      <c r="TPZ847" s="262"/>
      <c r="TQA847" s="262"/>
      <c r="TQB847" s="262"/>
      <c r="TQC847" s="262"/>
      <c r="TQD847" s="262"/>
      <c r="TQE847" s="262"/>
      <c r="TQF847" s="262"/>
      <c r="TQG847" s="262"/>
      <c r="TQH847" s="262"/>
      <c r="TQI847" s="262"/>
      <c r="TQJ847" s="262"/>
      <c r="TQK847" s="262"/>
      <c r="TQL847" s="262"/>
      <c r="TQM847" s="262"/>
      <c r="TQN847" s="262"/>
      <c r="TQO847" s="262"/>
      <c r="TQP847" s="262"/>
      <c r="TQQ847" s="262"/>
      <c r="TQR847" s="262"/>
      <c r="TQS847" s="262"/>
      <c r="TQT847" s="262"/>
      <c r="TQU847" s="262"/>
      <c r="TQV847" s="262"/>
      <c r="TQW847" s="262"/>
      <c r="TQX847" s="262"/>
      <c r="TQY847" s="262"/>
      <c r="TQZ847" s="262"/>
      <c r="TRA847" s="262"/>
      <c r="TRB847" s="262"/>
      <c r="TRC847" s="262"/>
      <c r="TRD847" s="262"/>
      <c r="TRE847" s="262"/>
      <c r="TRF847" s="262"/>
      <c r="TRG847" s="262"/>
      <c r="TRH847" s="262"/>
      <c r="TRI847" s="262"/>
      <c r="TRJ847" s="262"/>
      <c r="TRK847" s="262"/>
      <c r="TRL847" s="262"/>
      <c r="TRM847" s="262"/>
      <c r="TRN847" s="262"/>
      <c r="TRO847" s="262"/>
      <c r="TRP847" s="262"/>
      <c r="TRQ847" s="262"/>
      <c r="TRR847" s="262"/>
      <c r="TRS847" s="262"/>
      <c r="TRT847" s="262"/>
      <c r="TRU847" s="262"/>
      <c r="TRV847" s="262"/>
      <c r="TRW847" s="262"/>
      <c r="TRX847" s="262"/>
      <c r="TRY847" s="262"/>
      <c r="TRZ847" s="262"/>
      <c r="TSA847" s="262"/>
      <c r="TSB847" s="262"/>
      <c r="TSC847" s="262"/>
      <c r="TSD847" s="262"/>
      <c r="TSE847" s="262"/>
      <c r="TSF847" s="262"/>
      <c r="TSG847" s="262"/>
      <c r="TSH847" s="262"/>
      <c r="TSI847" s="262"/>
      <c r="TSJ847" s="262"/>
      <c r="TSK847" s="262"/>
      <c r="TSL847" s="262"/>
      <c r="TSM847" s="262"/>
      <c r="TSN847" s="262"/>
      <c r="TSO847" s="262"/>
      <c r="TSP847" s="262"/>
      <c r="TSQ847" s="262"/>
      <c r="TSR847" s="262"/>
      <c r="TSS847" s="262"/>
      <c r="TST847" s="262"/>
      <c r="TSU847" s="262"/>
      <c r="TSV847" s="262"/>
      <c r="TSW847" s="262"/>
      <c r="TSX847" s="262"/>
      <c r="TSY847" s="262"/>
      <c r="TSZ847" s="262"/>
      <c r="TTA847" s="262"/>
      <c r="TTB847" s="262"/>
      <c r="TTC847" s="262"/>
      <c r="TTD847" s="262"/>
      <c r="TTE847" s="262"/>
      <c r="TTF847" s="262"/>
      <c r="TTG847" s="262"/>
      <c r="TTH847" s="262"/>
      <c r="TTI847" s="262"/>
      <c r="TTJ847" s="262"/>
      <c r="TTK847" s="262"/>
      <c r="TTL847" s="262"/>
      <c r="TTM847" s="262"/>
      <c r="TTN847" s="262"/>
      <c r="TTO847" s="262"/>
      <c r="TTP847" s="262"/>
      <c r="TTQ847" s="262"/>
      <c r="TTR847" s="262"/>
      <c r="TTS847" s="262"/>
      <c r="TTT847" s="262"/>
      <c r="TTU847" s="262"/>
      <c r="TTV847" s="262"/>
      <c r="TTW847" s="262"/>
      <c r="TTX847" s="262"/>
      <c r="TTY847" s="262"/>
      <c r="TTZ847" s="262"/>
      <c r="TUA847" s="262"/>
      <c r="TUB847" s="262"/>
      <c r="TUC847" s="262"/>
      <c r="TUD847" s="262"/>
      <c r="TUE847" s="262"/>
      <c r="TUF847" s="262"/>
      <c r="TUG847" s="262"/>
      <c r="TUH847" s="262"/>
      <c r="TUI847" s="262"/>
      <c r="TUJ847" s="262"/>
      <c r="TUK847" s="262"/>
      <c r="TUL847" s="262"/>
      <c r="TUM847" s="262"/>
      <c r="TUN847" s="262"/>
      <c r="TUO847" s="262"/>
      <c r="TUP847" s="262"/>
      <c r="TUQ847" s="262"/>
      <c r="TUR847" s="262"/>
      <c r="TUS847" s="262"/>
      <c r="TUT847" s="262"/>
      <c r="TUU847" s="262"/>
      <c r="TUV847" s="262"/>
      <c r="TUW847" s="262"/>
      <c r="TUX847" s="262"/>
      <c r="TUY847" s="262"/>
      <c r="TUZ847" s="262"/>
      <c r="TVA847" s="262"/>
      <c r="TVB847" s="262"/>
      <c r="TVC847" s="262"/>
      <c r="TVD847" s="262"/>
      <c r="TVE847" s="262"/>
      <c r="TVF847" s="262"/>
      <c r="TVG847" s="262"/>
      <c r="TVH847" s="262"/>
      <c r="TVI847" s="262"/>
      <c r="TVJ847" s="262"/>
      <c r="TVK847" s="262"/>
      <c r="TVL847" s="262"/>
      <c r="TVM847" s="262"/>
      <c r="TVN847" s="262"/>
      <c r="TVO847" s="262"/>
      <c r="TVP847" s="262"/>
      <c r="TVQ847" s="262"/>
      <c r="TVR847" s="262"/>
      <c r="TVS847" s="262"/>
      <c r="TVT847" s="262"/>
      <c r="TVU847" s="262"/>
      <c r="TVV847" s="262"/>
      <c r="TVW847" s="262"/>
      <c r="TVX847" s="262"/>
      <c r="TVY847" s="262"/>
      <c r="TVZ847" s="262"/>
      <c r="TWA847" s="262"/>
      <c r="TWB847" s="262"/>
      <c r="TWC847" s="262"/>
      <c r="TWD847" s="262"/>
      <c r="TWE847" s="262"/>
      <c r="TWF847" s="262"/>
      <c r="TWG847" s="262"/>
      <c r="TWH847" s="262"/>
      <c r="TWI847" s="262"/>
      <c r="TWJ847" s="262"/>
      <c r="TWK847" s="262"/>
      <c r="TWL847" s="262"/>
      <c r="TWM847" s="262"/>
      <c r="TWN847" s="262"/>
      <c r="TWO847" s="262"/>
      <c r="TWP847" s="262"/>
      <c r="TWQ847" s="262"/>
      <c r="TWR847" s="262"/>
      <c r="TWS847" s="262"/>
      <c r="TWT847" s="262"/>
      <c r="TWU847" s="262"/>
      <c r="TWV847" s="262"/>
      <c r="TWW847" s="262"/>
      <c r="TWX847" s="262"/>
      <c r="TWY847" s="262"/>
      <c r="TWZ847" s="262"/>
      <c r="TXA847" s="262"/>
      <c r="TXB847" s="262"/>
      <c r="TXC847" s="262"/>
      <c r="TXD847" s="262"/>
      <c r="TXE847" s="262"/>
      <c r="TXF847" s="262"/>
      <c r="TXG847" s="262"/>
      <c r="TXH847" s="262"/>
      <c r="TXI847" s="262"/>
      <c r="TXJ847" s="262"/>
      <c r="TXK847" s="262"/>
      <c r="TXL847" s="262"/>
      <c r="TXM847" s="262"/>
      <c r="TXN847" s="262"/>
      <c r="TXO847" s="262"/>
      <c r="TXP847" s="262"/>
      <c r="TXQ847" s="262"/>
      <c r="TXR847" s="262"/>
      <c r="TXS847" s="262"/>
      <c r="TXT847" s="262"/>
      <c r="TXU847" s="262"/>
      <c r="TXV847" s="262"/>
      <c r="TXW847" s="262"/>
      <c r="TXX847" s="262"/>
      <c r="TXY847" s="262"/>
      <c r="TXZ847" s="262"/>
      <c r="TYA847" s="262"/>
      <c r="TYB847" s="262"/>
      <c r="TYC847" s="262"/>
      <c r="TYD847" s="262"/>
      <c r="TYE847" s="262"/>
      <c r="TYF847" s="262"/>
      <c r="TYG847" s="262"/>
      <c r="TYH847" s="262"/>
      <c r="TYI847" s="262"/>
      <c r="TYJ847" s="262"/>
      <c r="TYK847" s="262"/>
      <c r="TYL847" s="262"/>
      <c r="TYM847" s="262"/>
      <c r="TYN847" s="262"/>
      <c r="TYO847" s="262"/>
      <c r="TYP847" s="262"/>
      <c r="TYQ847" s="262"/>
      <c r="TYR847" s="262"/>
      <c r="TYS847" s="262"/>
      <c r="TYT847" s="262"/>
      <c r="TYU847" s="262"/>
      <c r="TYV847" s="262"/>
      <c r="TYW847" s="262"/>
      <c r="TYX847" s="262"/>
      <c r="TYY847" s="262"/>
      <c r="TYZ847" s="262"/>
      <c r="TZA847" s="262"/>
      <c r="TZB847" s="262"/>
      <c r="TZC847" s="262"/>
      <c r="TZD847" s="262"/>
      <c r="TZE847" s="262"/>
      <c r="TZF847" s="262"/>
      <c r="TZG847" s="262"/>
      <c r="TZH847" s="262"/>
      <c r="TZI847" s="262"/>
      <c r="TZJ847" s="262"/>
      <c r="TZK847" s="262"/>
      <c r="TZL847" s="262"/>
      <c r="TZM847" s="262"/>
      <c r="TZN847" s="262"/>
      <c r="TZO847" s="262"/>
      <c r="TZP847" s="262"/>
      <c r="TZQ847" s="262"/>
      <c r="TZR847" s="262"/>
      <c r="TZS847" s="262"/>
      <c r="TZT847" s="262"/>
      <c r="TZU847" s="262"/>
      <c r="TZV847" s="262"/>
      <c r="TZW847" s="262"/>
      <c r="TZX847" s="262"/>
      <c r="TZY847" s="262"/>
      <c r="TZZ847" s="262"/>
      <c r="UAA847" s="262"/>
      <c r="UAB847" s="262"/>
      <c r="UAC847" s="262"/>
      <c r="UAD847" s="262"/>
      <c r="UAE847" s="262"/>
      <c r="UAF847" s="262"/>
      <c r="UAG847" s="262"/>
      <c r="UAH847" s="262"/>
      <c r="UAI847" s="262"/>
      <c r="UAJ847" s="262"/>
      <c r="UAK847" s="262"/>
      <c r="UAL847" s="262"/>
      <c r="UAM847" s="262"/>
      <c r="UAN847" s="262"/>
      <c r="UAO847" s="262"/>
      <c r="UAP847" s="262"/>
      <c r="UAQ847" s="262"/>
      <c r="UAR847" s="262"/>
      <c r="UAS847" s="262"/>
      <c r="UAT847" s="262"/>
      <c r="UAU847" s="262"/>
      <c r="UAV847" s="262"/>
      <c r="UAW847" s="262"/>
      <c r="UAX847" s="262"/>
      <c r="UAY847" s="262"/>
      <c r="UAZ847" s="262"/>
      <c r="UBA847" s="262"/>
      <c r="UBB847" s="262"/>
      <c r="UBC847" s="262"/>
      <c r="UBD847" s="262"/>
      <c r="UBE847" s="262"/>
      <c r="UBF847" s="262"/>
      <c r="UBG847" s="262"/>
      <c r="UBH847" s="262"/>
      <c r="UBI847" s="262"/>
      <c r="UBJ847" s="262"/>
      <c r="UBK847" s="262"/>
      <c r="UBL847" s="262"/>
      <c r="UBM847" s="262"/>
      <c r="UBN847" s="262"/>
      <c r="UBO847" s="262"/>
      <c r="UBP847" s="262"/>
      <c r="UBQ847" s="262"/>
      <c r="UBR847" s="262"/>
      <c r="UBS847" s="262"/>
      <c r="UBT847" s="262"/>
      <c r="UBU847" s="262"/>
      <c r="UBV847" s="262"/>
      <c r="UBW847" s="262"/>
      <c r="UBX847" s="262"/>
      <c r="UBY847" s="262"/>
      <c r="UBZ847" s="262"/>
      <c r="UCA847" s="262"/>
      <c r="UCB847" s="262"/>
      <c r="UCC847" s="262"/>
      <c r="UCD847" s="262"/>
      <c r="UCE847" s="262"/>
      <c r="UCF847" s="262"/>
      <c r="UCG847" s="262"/>
      <c r="UCH847" s="262"/>
      <c r="UCI847" s="262"/>
      <c r="UCJ847" s="262"/>
      <c r="UCK847" s="262"/>
      <c r="UCL847" s="262"/>
      <c r="UCM847" s="262"/>
      <c r="UCN847" s="262"/>
      <c r="UCO847" s="262"/>
      <c r="UCP847" s="262"/>
      <c r="UCQ847" s="262"/>
      <c r="UCR847" s="262"/>
      <c r="UCS847" s="262"/>
      <c r="UCT847" s="262"/>
      <c r="UCU847" s="262"/>
      <c r="UCV847" s="262"/>
      <c r="UCW847" s="262"/>
      <c r="UCX847" s="262"/>
      <c r="UCY847" s="262"/>
      <c r="UCZ847" s="262"/>
      <c r="UDA847" s="262"/>
      <c r="UDB847" s="262"/>
      <c r="UDC847" s="262"/>
      <c r="UDD847" s="262"/>
      <c r="UDE847" s="262"/>
      <c r="UDF847" s="262"/>
      <c r="UDG847" s="262"/>
      <c r="UDH847" s="262"/>
      <c r="UDI847" s="262"/>
      <c r="UDJ847" s="262"/>
      <c r="UDK847" s="262"/>
      <c r="UDL847" s="262"/>
      <c r="UDM847" s="262"/>
      <c r="UDN847" s="262"/>
      <c r="UDO847" s="262"/>
      <c r="UDP847" s="262"/>
      <c r="UDQ847" s="262"/>
      <c r="UDR847" s="262"/>
      <c r="UDS847" s="262"/>
      <c r="UDT847" s="262"/>
      <c r="UDU847" s="262"/>
      <c r="UDV847" s="262"/>
      <c r="UDW847" s="262"/>
      <c r="UDX847" s="262"/>
      <c r="UDY847" s="262"/>
      <c r="UDZ847" s="262"/>
      <c r="UEA847" s="262"/>
      <c r="UEB847" s="262"/>
      <c r="UEC847" s="262"/>
      <c r="UED847" s="262"/>
      <c r="UEE847" s="262"/>
      <c r="UEF847" s="262"/>
      <c r="UEG847" s="262"/>
      <c r="UEH847" s="262"/>
      <c r="UEI847" s="262"/>
      <c r="UEJ847" s="262"/>
      <c r="UEK847" s="262"/>
      <c r="UEL847" s="262"/>
      <c r="UEM847" s="262"/>
      <c r="UEN847" s="262"/>
      <c r="UEO847" s="262"/>
      <c r="UEP847" s="262"/>
      <c r="UEQ847" s="262"/>
      <c r="UER847" s="262"/>
      <c r="UES847" s="262"/>
      <c r="UET847" s="262"/>
      <c r="UEU847" s="262"/>
      <c r="UEV847" s="262"/>
      <c r="UEW847" s="262"/>
      <c r="UEX847" s="262"/>
      <c r="UEY847" s="262"/>
      <c r="UEZ847" s="262"/>
      <c r="UFA847" s="262"/>
      <c r="UFB847" s="262"/>
      <c r="UFC847" s="262"/>
      <c r="UFD847" s="262"/>
      <c r="UFE847" s="262"/>
      <c r="UFF847" s="262"/>
      <c r="UFG847" s="262"/>
      <c r="UFH847" s="262"/>
      <c r="UFI847" s="262"/>
      <c r="UFJ847" s="262"/>
      <c r="UFK847" s="262"/>
      <c r="UFL847" s="262"/>
      <c r="UFM847" s="262"/>
      <c r="UFN847" s="262"/>
      <c r="UFO847" s="262"/>
      <c r="UFP847" s="262"/>
      <c r="UFQ847" s="262"/>
      <c r="UFR847" s="262"/>
      <c r="UFS847" s="262"/>
      <c r="UFT847" s="262"/>
      <c r="UFU847" s="262"/>
      <c r="UFV847" s="262"/>
      <c r="UFW847" s="262"/>
      <c r="UFX847" s="262"/>
      <c r="UFY847" s="262"/>
      <c r="UFZ847" s="262"/>
      <c r="UGA847" s="262"/>
      <c r="UGB847" s="262"/>
      <c r="UGC847" s="262"/>
      <c r="UGD847" s="262"/>
      <c r="UGE847" s="262"/>
      <c r="UGF847" s="262"/>
      <c r="UGG847" s="262"/>
      <c r="UGH847" s="262"/>
      <c r="UGI847" s="262"/>
      <c r="UGJ847" s="262"/>
      <c r="UGK847" s="262"/>
      <c r="UGL847" s="262"/>
      <c r="UGM847" s="262"/>
      <c r="UGN847" s="262"/>
      <c r="UGO847" s="262"/>
      <c r="UGP847" s="262"/>
      <c r="UGQ847" s="262"/>
      <c r="UGR847" s="262"/>
      <c r="UGS847" s="262"/>
      <c r="UGT847" s="262"/>
      <c r="UGU847" s="262"/>
      <c r="UGV847" s="262"/>
      <c r="UGW847" s="262"/>
      <c r="UGX847" s="262"/>
      <c r="UGY847" s="262"/>
      <c r="UGZ847" s="262"/>
      <c r="UHA847" s="262"/>
      <c r="UHB847" s="262"/>
      <c r="UHC847" s="262"/>
      <c r="UHD847" s="262"/>
      <c r="UHE847" s="262"/>
      <c r="UHF847" s="262"/>
      <c r="UHG847" s="262"/>
      <c r="UHH847" s="262"/>
      <c r="UHI847" s="262"/>
      <c r="UHJ847" s="262"/>
      <c r="UHK847" s="262"/>
      <c r="UHL847" s="262"/>
      <c r="UHM847" s="262"/>
      <c r="UHN847" s="262"/>
      <c r="UHO847" s="262"/>
      <c r="UHP847" s="262"/>
      <c r="UHQ847" s="262"/>
      <c r="UHR847" s="262"/>
      <c r="UHS847" s="262"/>
      <c r="UHT847" s="262"/>
      <c r="UHU847" s="262"/>
      <c r="UHV847" s="262"/>
      <c r="UHW847" s="262"/>
      <c r="UHX847" s="262"/>
      <c r="UHY847" s="262"/>
      <c r="UHZ847" s="262"/>
      <c r="UIA847" s="262"/>
      <c r="UIB847" s="262"/>
      <c r="UIC847" s="262"/>
      <c r="UID847" s="262"/>
      <c r="UIE847" s="262"/>
      <c r="UIF847" s="262"/>
      <c r="UIG847" s="262"/>
      <c r="UIH847" s="262"/>
      <c r="UII847" s="262"/>
      <c r="UIJ847" s="262"/>
      <c r="UIK847" s="262"/>
      <c r="UIL847" s="262"/>
      <c r="UIM847" s="262"/>
      <c r="UIN847" s="262"/>
      <c r="UIO847" s="262"/>
      <c r="UIP847" s="262"/>
      <c r="UIQ847" s="262"/>
      <c r="UIR847" s="262"/>
      <c r="UIS847" s="262"/>
      <c r="UIT847" s="262"/>
      <c r="UIU847" s="262"/>
      <c r="UIV847" s="262"/>
      <c r="UIW847" s="262"/>
      <c r="UIX847" s="262"/>
      <c r="UIY847" s="262"/>
      <c r="UIZ847" s="262"/>
      <c r="UJA847" s="262"/>
      <c r="UJB847" s="262"/>
      <c r="UJC847" s="262"/>
      <c r="UJD847" s="262"/>
      <c r="UJE847" s="262"/>
      <c r="UJF847" s="262"/>
      <c r="UJG847" s="262"/>
      <c r="UJH847" s="262"/>
      <c r="UJI847" s="262"/>
      <c r="UJJ847" s="262"/>
      <c r="UJK847" s="262"/>
      <c r="UJL847" s="262"/>
      <c r="UJM847" s="262"/>
      <c r="UJN847" s="262"/>
      <c r="UJO847" s="262"/>
      <c r="UJP847" s="262"/>
      <c r="UJQ847" s="262"/>
      <c r="UJR847" s="262"/>
      <c r="UJS847" s="262"/>
      <c r="UJT847" s="262"/>
      <c r="UJU847" s="262"/>
      <c r="UJV847" s="262"/>
      <c r="UJW847" s="262"/>
      <c r="UJX847" s="262"/>
      <c r="UJY847" s="262"/>
      <c r="UJZ847" s="262"/>
      <c r="UKA847" s="262"/>
      <c r="UKB847" s="262"/>
      <c r="UKC847" s="262"/>
      <c r="UKD847" s="262"/>
      <c r="UKE847" s="262"/>
      <c r="UKF847" s="262"/>
      <c r="UKG847" s="262"/>
      <c r="UKH847" s="262"/>
      <c r="UKI847" s="262"/>
      <c r="UKJ847" s="262"/>
      <c r="UKK847" s="262"/>
      <c r="UKL847" s="262"/>
      <c r="UKM847" s="262"/>
      <c r="UKN847" s="262"/>
      <c r="UKO847" s="262"/>
      <c r="UKP847" s="262"/>
      <c r="UKQ847" s="262"/>
      <c r="UKR847" s="262"/>
      <c r="UKS847" s="262"/>
      <c r="UKT847" s="262"/>
      <c r="UKU847" s="262"/>
      <c r="UKV847" s="262"/>
      <c r="UKW847" s="262"/>
      <c r="UKX847" s="262"/>
      <c r="UKY847" s="262"/>
      <c r="UKZ847" s="262"/>
      <c r="ULA847" s="262"/>
      <c r="ULB847" s="262"/>
      <c r="ULC847" s="262"/>
      <c r="ULD847" s="262"/>
      <c r="ULE847" s="262"/>
      <c r="ULF847" s="262"/>
      <c r="ULG847" s="262"/>
      <c r="ULH847" s="262"/>
      <c r="ULI847" s="262"/>
      <c r="ULJ847" s="262"/>
      <c r="ULK847" s="262"/>
      <c r="ULL847" s="262"/>
      <c r="ULM847" s="262"/>
      <c r="ULN847" s="262"/>
      <c r="ULO847" s="262"/>
      <c r="ULP847" s="262"/>
      <c r="ULQ847" s="262"/>
      <c r="ULR847" s="262"/>
      <c r="ULS847" s="262"/>
      <c r="ULT847" s="262"/>
      <c r="ULU847" s="262"/>
      <c r="ULV847" s="262"/>
      <c r="ULW847" s="262"/>
      <c r="ULX847" s="262"/>
      <c r="ULY847" s="262"/>
      <c r="ULZ847" s="262"/>
      <c r="UMA847" s="262"/>
      <c r="UMB847" s="262"/>
      <c r="UMC847" s="262"/>
      <c r="UMD847" s="262"/>
      <c r="UME847" s="262"/>
      <c r="UMF847" s="262"/>
      <c r="UMG847" s="262"/>
      <c r="UMH847" s="262"/>
      <c r="UMI847" s="262"/>
      <c r="UMJ847" s="262"/>
      <c r="UMK847" s="262"/>
      <c r="UML847" s="262"/>
      <c r="UMM847" s="262"/>
      <c r="UMN847" s="262"/>
      <c r="UMO847" s="262"/>
      <c r="UMP847" s="262"/>
      <c r="UMQ847" s="262"/>
      <c r="UMR847" s="262"/>
      <c r="UMS847" s="262"/>
      <c r="UMT847" s="262"/>
      <c r="UMU847" s="262"/>
      <c r="UMV847" s="262"/>
      <c r="UMW847" s="262"/>
      <c r="UMX847" s="262"/>
      <c r="UMY847" s="262"/>
      <c r="UMZ847" s="262"/>
      <c r="UNA847" s="262"/>
      <c r="UNB847" s="262"/>
      <c r="UNC847" s="262"/>
      <c r="UND847" s="262"/>
      <c r="UNE847" s="262"/>
      <c r="UNF847" s="262"/>
      <c r="UNG847" s="262"/>
      <c r="UNH847" s="262"/>
      <c r="UNI847" s="262"/>
      <c r="UNJ847" s="262"/>
      <c r="UNK847" s="262"/>
      <c r="UNL847" s="262"/>
      <c r="UNM847" s="262"/>
      <c r="UNN847" s="262"/>
      <c r="UNO847" s="262"/>
      <c r="UNP847" s="262"/>
      <c r="UNQ847" s="262"/>
      <c r="UNR847" s="262"/>
      <c r="UNS847" s="262"/>
      <c r="UNT847" s="262"/>
      <c r="UNU847" s="262"/>
      <c r="UNV847" s="262"/>
      <c r="UNW847" s="262"/>
      <c r="UNX847" s="262"/>
      <c r="UNY847" s="262"/>
      <c r="UNZ847" s="262"/>
      <c r="UOA847" s="262"/>
      <c r="UOB847" s="262"/>
      <c r="UOC847" s="262"/>
      <c r="UOD847" s="262"/>
      <c r="UOE847" s="262"/>
      <c r="UOF847" s="262"/>
      <c r="UOG847" s="262"/>
      <c r="UOH847" s="262"/>
      <c r="UOI847" s="262"/>
      <c r="UOJ847" s="262"/>
      <c r="UOK847" s="262"/>
      <c r="UOL847" s="262"/>
      <c r="UOM847" s="262"/>
      <c r="UON847" s="262"/>
      <c r="UOO847" s="262"/>
      <c r="UOP847" s="262"/>
      <c r="UOQ847" s="262"/>
      <c r="UOR847" s="262"/>
      <c r="UOS847" s="262"/>
      <c r="UOT847" s="262"/>
      <c r="UOU847" s="262"/>
      <c r="UOV847" s="262"/>
      <c r="UOW847" s="262"/>
      <c r="UOX847" s="262"/>
      <c r="UOY847" s="262"/>
      <c r="UOZ847" s="262"/>
      <c r="UPA847" s="262"/>
      <c r="UPB847" s="262"/>
      <c r="UPC847" s="262"/>
      <c r="UPD847" s="262"/>
      <c r="UPE847" s="262"/>
      <c r="UPF847" s="262"/>
      <c r="UPG847" s="262"/>
      <c r="UPH847" s="262"/>
      <c r="UPI847" s="262"/>
      <c r="UPJ847" s="262"/>
      <c r="UPK847" s="262"/>
      <c r="UPL847" s="262"/>
      <c r="UPM847" s="262"/>
      <c r="UPN847" s="262"/>
      <c r="UPO847" s="262"/>
      <c r="UPP847" s="262"/>
      <c r="UPQ847" s="262"/>
      <c r="UPR847" s="262"/>
      <c r="UPS847" s="262"/>
      <c r="UPT847" s="262"/>
      <c r="UPU847" s="262"/>
      <c r="UPV847" s="262"/>
      <c r="UPW847" s="262"/>
      <c r="UPX847" s="262"/>
      <c r="UPY847" s="262"/>
      <c r="UPZ847" s="262"/>
      <c r="UQA847" s="262"/>
      <c r="UQB847" s="262"/>
      <c r="UQC847" s="262"/>
      <c r="UQD847" s="262"/>
      <c r="UQE847" s="262"/>
      <c r="UQF847" s="262"/>
      <c r="UQG847" s="262"/>
      <c r="UQH847" s="262"/>
      <c r="UQI847" s="262"/>
      <c r="UQJ847" s="262"/>
      <c r="UQK847" s="262"/>
      <c r="UQL847" s="262"/>
      <c r="UQM847" s="262"/>
      <c r="UQN847" s="262"/>
      <c r="UQO847" s="262"/>
      <c r="UQP847" s="262"/>
      <c r="UQQ847" s="262"/>
      <c r="UQR847" s="262"/>
      <c r="UQS847" s="262"/>
      <c r="UQT847" s="262"/>
      <c r="UQU847" s="262"/>
      <c r="UQV847" s="262"/>
      <c r="UQW847" s="262"/>
      <c r="UQX847" s="262"/>
      <c r="UQY847" s="262"/>
      <c r="UQZ847" s="262"/>
      <c r="URA847" s="262"/>
      <c r="URB847" s="262"/>
      <c r="URC847" s="262"/>
      <c r="URD847" s="262"/>
      <c r="URE847" s="262"/>
      <c r="URF847" s="262"/>
      <c r="URG847" s="262"/>
      <c r="URH847" s="262"/>
      <c r="URI847" s="262"/>
      <c r="URJ847" s="262"/>
      <c r="URK847" s="262"/>
      <c r="URL847" s="262"/>
      <c r="URM847" s="262"/>
      <c r="URN847" s="262"/>
      <c r="URO847" s="262"/>
      <c r="URP847" s="262"/>
      <c r="URQ847" s="262"/>
      <c r="URR847" s="262"/>
      <c r="URS847" s="262"/>
      <c r="URT847" s="262"/>
      <c r="URU847" s="262"/>
      <c r="URV847" s="262"/>
      <c r="URW847" s="262"/>
      <c r="URX847" s="262"/>
      <c r="URY847" s="262"/>
      <c r="URZ847" s="262"/>
      <c r="USA847" s="262"/>
      <c r="USB847" s="262"/>
      <c r="USC847" s="262"/>
      <c r="USD847" s="262"/>
      <c r="USE847" s="262"/>
      <c r="USF847" s="262"/>
      <c r="USG847" s="262"/>
      <c r="USH847" s="262"/>
      <c r="USI847" s="262"/>
      <c r="USJ847" s="262"/>
      <c r="USK847" s="262"/>
      <c r="USL847" s="262"/>
      <c r="USM847" s="262"/>
      <c r="USN847" s="262"/>
      <c r="USO847" s="262"/>
      <c r="USP847" s="262"/>
      <c r="USQ847" s="262"/>
      <c r="USR847" s="262"/>
      <c r="USS847" s="262"/>
      <c r="UST847" s="262"/>
      <c r="USU847" s="262"/>
      <c r="USV847" s="262"/>
      <c r="USW847" s="262"/>
      <c r="USX847" s="262"/>
      <c r="USY847" s="262"/>
      <c r="USZ847" s="262"/>
      <c r="UTA847" s="262"/>
      <c r="UTB847" s="262"/>
      <c r="UTC847" s="262"/>
      <c r="UTD847" s="262"/>
      <c r="UTE847" s="262"/>
      <c r="UTF847" s="262"/>
      <c r="UTG847" s="262"/>
      <c r="UTH847" s="262"/>
      <c r="UTI847" s="262"/>
      <c r="UTJ847" s="262"/>
      <c r="UTK847" s="262"/>
      <c r="UTL847" s="262"/>
      <c r="UTM847" s="262"/>
      <c r="UTN847" s="262"/>
      <c r="UTO847" s="262"/>
      <c r="UTP847" s="262"/>
      <c r="UTQ847" s="262"/>
      <c r="UTR847" s="262"/>
      <c r="UTS847" s="262"/>
      <c r="UTT847" s="262"/>
      <c r="UTU847" s="262"/>
      <c r="UTV847" s="262"/>
      <c r="UTW847" s="262"/>
      <c r="UTX847" s="262"/>
      <c r="UTY847" s="262"/>
      <c r="UTZ847" s="262"/>
      <c r="UUA847" s="262"/>
      <c r="UUB847" s="262"/>
      <c r="UUC847" s="262"/>
      <c r="UUD847" s="262"/>
      <c r="UUE847" s="262"/>
      <c r="UUF847" s="262"/>
      <c r="UUG847" s="262"/>
      <c r="UUH847" s="262"/>
      <c r="UUI847" s="262"/>
      <c r="UUJ847" s="262"/>
      <c r="UUK847" s="262"/>
      <c r="UUL847" s="262"/>
      <c r="UUM847" s="262"/>
      <c r="UUN847" s="262"/>
      <c r="UUO847" s="262"/>
      <c r="UUP847" s="262"/>
      <c r="UUQ847" s="262"/>
      <c r="UUR847" s="262"/>
      <c r="UUS847" s="262"/>
      <c r="UUT847" s="262"/>
      <c r="UUU847" s="262"/>
      <c r="UUV847" s="262"/>
      <c r="UUW847" s="262"/>
      <c r="UUX847" s="262"/>
      <c r="UUY847" s="262"/>
      <c r="UUZ847" s="262"/>
      <c r="UVA847" s="262"/>
      <c r="UVB847" s="262"/>
      <c r="UVC847" s="262"/>
      <c r="UVD847" s="262"/>
      <c r="UVE847" s="262"/>
      <c r="UVF847" s="262"/>
      <c r="UVG847" s="262"/>
      <c r="UVH847" s="262"/>
      <c r="UVI847" s="262"/>
      <c r="UVJ847" s="262"/>
      <c r="UVK847" s="262"/>
      <c r="UVL847" s="262"/>
      <c r="UVM847" s="262"/>
      <c r="UVN847" s="262"/>
      <c r="UVO847" s="262"/>
      <c r="UVP847" s="262"/>
      <c r="UVQ847" s="262"/>
      <c r="UVR847" s="262"/>
      <c r="UVS847" s="262"/>
      <c r="UVT847" s="262"/>
      <c r="UVU847" s="262"/>
      <c r="UVV847" s="262"/>
      <c r="UVW847" s="262"/>
      <c r="UVX847" s="262"/>
      <c r="UVY847" s="262"/>
      <c r="UVZ847" s="262"/>
      <c r="UWA847" s="262"/>
      <c r="UWB847" s="262"/>
      <c r="UWC847" s="262"/>
      <c r="UWD847" s="262"/>
      <c r="UWE847" s="262"/>
      <c r="UWF847" s="262"/>
      <c r="UWG847" s="262"/>
      <c r="UWH847" s="262"/>
      <c r="UWI847" s="262"/>
      <c r="UWJ847" s="262"/>
      <c r="UWK847" s="262"/>
      <c r="UWL847" s="262"/>
      <c r="UWM847" s="262"/>
      <c r="UWN847" s="262"/>
      <c r="UWO847" s="262"/>
      <c r="UWP847" s="262"/>
      <c r="UWQ847" s="262"/>
      <c r="UWR847" s="262"/>
      <c r="UWS847" s="262"/>
      <c r="UWT847" s="262"/>
      <c r="UWU847" s="262"/>
      <c r="UWV847" s="262"/>
      <c r="UWW847" s="262"/>
      <c r="UWX847" s="262"/>
      <c r="UWY847" s="262"/>
      <c r="UWZ847" s="262"/>
      <c r="UXA847" s="262"/>
      <c r="UXB847" s="262"/>
      <c r="UXC847" s="262"/>
      <c r="UXD847" s="262"/>
      <c r="UXE847" s="262"/>
      <c r="UXF847" s="262"/>
      <c r="UXG847" s="262"/>
      <c r="UXH847" s="262"/>
      <c r="UXI847" s="262"/>
      <c r="UXJ847" s="262"/>
      <c r="UXK847" s="262"/>
      <c r="UXL847" s="262"/>
      <c r="UXM847" s="262"/>
      <c r="UXN847" s="262"/>
      <c r="UXO847" s="262"/>
      <c r="UXP847" s="262"/>
      <c r="UXQ847" s="262"/>
      <c r="UXR847" s="262"/>
      <c r="UXS847" s="262"/>
      <c r="UXT847" s="262"/>
      <c r="UXU847" s="262"/>
      <c r="UXV847" s="262"/>
      <c r="UXW847" s="262"/>
      <c r="UXX847" s="262"/>
      <c r="UXY847" s="262"/>
      <c r="UXZ847" s="262"/>
      <c r="UYA847" s="262"/>
      <c r="UYB847" s="262"/>
      <c r="UYC847" s="262"/>
      <c r="UYD847" s="262"/>
      <c r="UYE847" s="262"/>
      <c r="UYF847" s="262"/>
      <c r="UYG847" s="262"/>
      <c r="UYH847" s="262"/>
      <c r="UYI847" s="262"/>
      <c r="UYJ847" s="262"/>
      <c r="UYK847" s="262"/>
      <c r="UYL847" s="262"/>
      <c r="UYM847" s="262"/>
      <c r="UYN847" s="262"/>
      <c r="UYO847" s="262"/>
      <c r="UYP847" s="262"/>
      <c r="UYQ847" s="262"/>
      <c r="UYR847" s="262"/>
      <c r="UYS847" s="262"/>
      <c r="UYT847" s="262"/>
      <c r="UYU847" s="262"/>
      <c r="UYV847" s="262"/>
      <c r="UYW847" s="262"/>
      <c r="UYX847" s="262"/>
      <c r="UYY847" s="262"/>
      <c r="UYZ847" s="262"/>
      <c r="UZA847" s="262"/>
      <c r="UZB847" s="262"/>
      <c r="UZC847" s="262"/>
      <c r="UZD847" s="262"/>
      <c r="UZE847" s="262"/>
      <c r="UZF847" s="262"/>
      <c r="UZG847" s="262"/>
      <c r="UZH847" s="262"/>
      <c r="UZI847" s="262"/>
      <c r="UZJ847" s="262"/>
      <c r="UZK847" s="262"/>
      <c r="UZL847" s="262"/>
      <c r="UZM847" s="262"/>
      <c r="UZN847" s="262"/>
      <c r="UZO847" s="262"/>
      <c r="UZP847" s="262"/>
      <c r="UZQ847" s="262"/>
      <c r="UZR847" s="262"/>
      <c r="UZS847" s="262"/>
      <c r="UZT847" s="262"/>
      <c r="UZU847" s="262"/>
      <c r="UZV847" s="262"/>
      <c r="UZW847" s="262"/>
      <c r="UZX847" s="262"/>
      <c r="UZY847" s="262"/>
      <c r="UZZ847" s="262"/>
      <c r="VAA847" s="262"/>
      <c r="VAB847" s="262"/>
      <c r="VAC847" s="262"/>
      <c r="VAD847" s="262"/>
      <c r="VAE847" s="262"/>
      <c r="VAF847" s="262"/>
      <c r="VAG847" s="262"/>
      <c r="VAH847" s="262"/>
      <c r="VAI847" s="262"/>
      <c r="VAJ847" s="262"/>
      <c r="VAK847" s="262"/>
      <c r="VAL847" s="262"/>
      <c r="VAM847" s="262"/>
      <c r="VAN847" s="262"/>
      <c r="VAO847" s="262"/>
      <c r="VAP847" s="262"/>
      <c r="VAQ847" s="262"/>
      <c r="VAR847" s="262"/>
      <c r="VAS847" s="262"/>
      <c r="VAT847" s="262"/>
      <c r="VAU847" s="262"/>
      <c r="VAV847" s="262"/>
      <c r="VAW847" s="262"/>
      <c r="VAX847" s="262"/>
      <c r="VAY847" s="262"/>
      <c r="VAZ847" s="262"/>
      <c r="VBA847" s="262"/>
      <c r="VBB847" s="262"/>
      <c r="VBC847" s="262"/>
      <c r="VBD847" s="262"/>
      <c r="VBE847" s="262"/>
      <c r="VBF847" s="262"/>
      <c r="VBG847" s="262"/>
      <c r="VBH847" s="262"/>
      <c r="VBI847" s="262"/>
      <c r="VBJ847" s="262"/>
      <c r="VBK847" s="262"/>
      <c r="VBL847" s="262"/>
      <c r="VBM847" s="262"/>
      <c r="VBN847" s="262"/>
      <c r="VBO847" s="262"/>
      <c r="VBP847" s="262"/>
      <c r="VBQ847" s="262"/>
      <c r="VBR847" s="262"/>
      <c r="VBS847" s="262"/>
      <c r="VBT847" s="262"/>
      <c r="VBU847" s="262"/>
      <c r="VBV847" s="262"/>
      <c r="VBW847" s="262"/>
      <c r="VBX847" s="262"/>
      <c r="VBY847" s="262"/>
      <c r="VBZ847" s="262"/>
      <c r="VCA847" s="262"/>
      <c r="VCB847" s="262"/>
      <c r="VCC847" s="262"/>
      <c r="VCD847" s="262"/>
      <c r="VCE847" s="262"/>
      <c r="VCF847" s="262"/>
      <c r="VCG847" s="262"/>
      <c r="VCH847" s="262"/>
      <c r="VCI847" s="262"/>
      <c r="VCJ847" s="262"/>
      <c r="VCK847" s="262"/>
      <c r="VCL847" s="262"/>
      <c r="VCM847" s="262"/>
      <c r="VCN847" s="262"/>
      <c r="VCO847" s="262"/>
      <c r="VCP847" s="262"/>
      <c r="VCQ847" s="262"/>
      <c r="VCR847" s="262"/>
      <c r="VCS847" s="262"/>
      <c r="VCT847" s="262"/>
      <c r="VCU847" s="262"/>
      <c r="VCV847" s="262"/>
      <c r="VCW847" s="262"/>
      <c r="VCX847" s="262"/>
      <c r="VCY847" s="262"/>
      <c r="VCZ847" s="262"/>
      <c r="VDA847" s="262"/>
      <c r="VDB847" s="262"/>
      <c r="VDC847" s="262"/>
      <c r="VDD847" s="262"/>
      <c r="VDE847" s="262"/>
      <c r="VDF847" s="262"/>
      <c r="VDG847" s="262"/>
      <c r="VDH847" s="262"/>
      <c r="VDI847" s="262"/>
      <c r="VDJ847" s="262"/>
      <c r="VDK847" s="262"/>
      <c r="VDL847" s="262"/>
      <c r="VDM847" s="262"/>
      <c r="VDN847" s="262"/>
      <c r="VDO847" s="262"/>
      <c r="VDP847" s="262"/>
      <c r="VDQ847" s="262"/>
      <c r="VDR847" s="262"/>
      <c r="VDS847" s="262"/>
      <c r="VDT847" s="262"/>
      <c r="VDU847" s="262"/>
      <c r="VDV847" s="262"/>
      <c r="VDW847" s="262"/>
      <c r="VDX847" s="262"/>
      <c r="VDY847" s="262"/>
      <c r="VDZ847" s="262"/>
      <c r="VEA847" s="262"/>
      <c r="VEB847" s="262"/>
      <c r="VEC847" s="262"/>
      <c r="VED847" s="262"/>
      <c r="VEE847" s="262"/>
      <c r="VEF847" s="262"/>
      <c r="VEG847" s="262"/>
      <c r="VEH847" s="262"/>
      <c r="VEI847" s="262"/>
      <c r="VEJ847" s="262"/>
      <c r="VEK847" s="262"/>
      <c r="VEL847" s="262"/>
      <c r="VEM847" s="262"/>
      <c r="VEN847" s="262"/>
      <c r="VEO847" s="262"/>
      <c r="VEP847" s="262"/>
      <c r="VEQ847" s="262"/>
      <c r="VER847" s="262"/>
      <c r="VES847" s="262"/>
      <c r="VET847" s="262"/>
      <c r="VEU847" s="262"/>
      <c r="VEV847" s="262"/>
      <c r="VEW847" s="262"/>
      <c r="VEX847" s="262"/>
      <c r="VEY847" s="262"/>
      <c r="VEZ847" s="262"/>
      <c r="VFA847" s="262"/>
      <c r="VFB847" s="262"/>
      <c r="VFC847" s="262"/>
      <c r="VFD847" s="262"/>
      <c r="VFE847" s="262"/>
      <c r="VFF847" s="262"/>
      <c r="VFG847" s="262"/>
      <c r="VFH847" s="262"/>
      <c r="VFI847" s="262"/>
      <c r="VFJ847" s="262"/>
      <c r="VFK847" s="262"/>
      <c r="VFL847" s="262"/>
      <c r="VFM847" s="262"/>
      <c r="VFN847" s="262"/>
      <c r="VFO847" s="262"/>
      <c r="VFP847" s="262"/>
      <c r="VFQ847" s="262"/>
      <c r="VFR847" s="262"/>
      <c r="VFS847" s="262"/>
      <c r="VFT847" s="262"/>
      <c r="VFU847" s="262"/>
      <c r="VFV847" s="262"/>
      <c r="VFW847" s="262"/>
      <c r="VFX847" s="262"/>
      <c r="VFY847" s="262"/>
      <c r="VFZ847" s="262"/>
      <c r="VGA847" s="262"/>
      <c r="VGB847" s="262"/>
      <c r="VGC847" s="262"/>
      <c r="VGD847" s="262"/>
      <c r="VGE847" s="262"/>
      <c r="VGF847" s="262"/>
      <c r="VGG847" s="262"/>
      <c r="VGH847" s="262"/>
      <c r="VGI847" s="262"/>
      <c r="VGJ847" s="262"/>
      <c r="VGK847" s="262"/>
      <c r="VGL847" s="262"/>
      <c r="VGM847" s="262"/>
      <c r="VGN847" s="262"/>
      <c r="VGO847" s="262"/>
      <c r="VGP847" s="262"/>
      <c r="VGQ847" s="262"/>
      <c r="VGR847" s="262"/>
      <c r="VGS847" s="262"/>
      <c r="VGT847" s="262"/>
      <c r="VGU847" s="262"/>
      <c r="VGV847" s="262"/>
      <c r="VGW847" s="262"/>
      <c r="VGX847" s="262"/>
      <c r="VGY847" s="262"/>
      <c r="VGZ847" s="262"/>
      <c r="VHA847" s="262"/>
      <c r="VHB847" s="262"/>
      <c r="VHC847" s="262"/>
      <c r="VHD847" s="262"/>
      <c r="VHE847" s="262"/>
      <c r="VHF847" s="262"/>
      <c r="VHG847" s="262"/>
      <c r="VHH847" s="262"/>
      <c r="VHI847" s="262"/>
      <c r="VHJ847" s="262"/>
      <c r="VHK847" s="262"/>
      <c r="VHL847" s="262"/>
      <c r="VHM847" s="262"/>
      <c r="VHN847" s="262"/>
      <c r="VHO847" s="262"/>
      <c r="VHP847" s="262"/>
      <c r="VHQ847" s="262"/>
      <c r="VHR847" s="262"/>
      <c r="VHS847" s="262"/>
      <c r="VHT847" s="262"/>
      <c r="VHU847" s="262"/>
      <c r="VHV847" s="262"/>
      <c r="VHW847" s="262"/>
      <c r="VHX847" s="262"/>
      <c r="VHY847" s="262"/>
      <c r="VHZ847" s="262"/>
      <c r="VIA847" s="262"/>
      <c r="VIB847" s="262"/>
      <c r="VIC847" s="262"/>
      <c r="VID847" s="262"/>
      <c r="VIE847" s="262"/>
      <c r="VIF847" s="262"/>
      <c r="VIG847" s="262"/>
      <c r="VIH847" s="262"/>
      <c r="VII847" s="262"/>
      <c r="VIJ847" s="262"/>
      <c r="VIK847" s="262"/>
      <c r="VIL847" s="262"/>
      <c r="VIM847" s="262"/>
      <c r="VIN847" s="262"/>
      <c r="VIO847" s="262"/>
      <c r="VIP847" s="262"/>
      <c r="VIQ847" s="262"/>
      <c r="VIR847" s="262"/>
      <c r="VIS847" s="262"/>
      <c r="VIT847" s="262"/>
      <c r="VIU847" s="262"/>
      <c r="VIV847" s="262"/>
      <c r="VIW847" s="262"/>
      <c r="VIX847" s="262"/>
      <c r="VIY847" s="262"/>
      <c r="VIZ847" s="262"/>
      <c r="VJA847" s="262"/>
      <c r="VJB847" s="262"/>
      <c r="VJC847" s="262"/>
      <c r="VJD847" s="262"/>
      <c r="VJE847" s="262"/>
      <c r="VJF847" s="262"/>
      <c r="VJG847" s="262"/>
      <c r="VJH847" s="262"/>
      <c r="VJI847" s="262"/>
      <c r="VJJ847" s="262"/>
      <c r="VJK847" s="262"/>
      <c r="VJL847" s="262"/>
      <c r="VJM847" s="262"/>
      <c r="VJN847" s="262"/>
      <c r="VJO847" s="262"/>
      <c r="VJP847" s="262"/>
      <c r="VJQ847" s="262"/>
      <c r="VJR847" s="262"/>
      <c r="VJS847" s="262"/>
      <c r="VJT847" s="262"/>
      <c r="VJU847" s="262"/>
      <c r="VJV847" s="262"/>
      <c r="VJW847" s="262"/>
      <c r="VJX847" s="262"/>
      <c r="VJY847" s="262"/>
      <c r="VJZ847" s="262"/>
      <c r="VKA847" s="262"/>
      <c r="VKB847" s="262"/>
      <c r="VKC847" s="262"/>
      <c r="VKD847" s="262"/>
      <c r="VKE847" s="262"/>
      <c r="VKF847" s="262"/>
      <c r="VKG847" s="262"/>
      <c r="VKH847" s="262"/>
      <c r="VKI847" s="262"/>
      <c r="VKJ847" s="262"/>
      <c r="VKK847" s="262"/>
      <c r="VKL847" s="262"/>
      <c r="VKM847" s="262"/>
      <c r="VKN847" s="262"/>
      <c r="VKO847" s="262"/>
      <c r="VKP847" s="262"/>
      <c r="VKQ847" s="262"/>
      <c r="VKR847" s="262"/>
      <c r="VKS847" s="262"/>
      <c r="VKT847" s="262"/>
      <c r="VKU847" s="262"/>
      <c r="VKV847" s="262"/>
      <c r="VKW847" s="262"/>
      <c r="VKX847" s="262"/>
      <c r="VKY847" s="262"/>
      <c r="VKZ847" s="262"/>
      <c r="VLA847" s="262"/>
      <c r="VLB847" s="262"/>
      <c r="VLC847" s="262"/>
      <c r="VLD847" s="262"/>
      <c r="VLE847" s="262"/>
      <c r="VLF847" s="262"/>
      <c r="VLG847" s="262"/>
      <c r="VLH847" s="262"/>
      <c r="VLI847" s="262"/>
      <c r="VLJ847" s="262"/>
      <c r="VLK847" s="262"/>
      <c r="VLL847" s="262"/>
      <c r="VLM847" s="262"/>
      <c r="VLN847" s="262"/>
      <c r="VLO847" s="262"/>
      <c r="VLP847" s="262"/>
      <c r="VLQ847" s="262"/>
      <c r="VLR847" s="262"/>
      <c r="VLS847" s="262"/>
      <c r="VLT847" s="262"/>
      <c r="VLU847" s="262"/>
      <c r="VLV847" s="262"/>
      <c r="VLW847" s="262"/>
      <c r="VLX847" s="262"/>
      <c r="VLY847" s="262"/>
      <c r="VLZ847" s="262"/>
      <c r="VMA847" s="262"/>
      <c r="VMB847" s="262"/>
      <c r="VMC847" s="262"/>
      <c r="VMD847" s="262"/>
      <c r="VME847" s="262"/>
      <c r="VMF847" s="262"/>
      <c r="VMG847" s="262"/>
      <c r="VMH847" s="262"/>
      <c r="VMI847" s="262"/>
      <c r="VMJ847" s="262"/>
      <c r="VMK847" s="262"/>
      <c r="VML847" s="262"/>
      <c r="VMM847" s="262"/>
      <c r="VMN847" s="262"/>
      <c r="VMO847" s="262"/>
      <c r="VMP847" s="262"/>
      <c r="VMQ847" s="262"/>
      <c r="VMR847" s="262"/>
      <c r="VMS847" s="262"/>
      <c r="VMT847" s="262"/>
      <c r="VMU847" s="262"/>
      <c r="VMV847" s="262"/>
      <c r="VMW847" s="262"/>
      <c r="VMX847" s="262"/>
      <c r="VMY847" s="262"/>
      <c r="VMZ847" s="262"/>
      <c r="VNA847" s="262"/>
      <c r="VNB847" s="262"/>
      <c r="VNC847" s="262"/>
      <c r="VND847" s="262"/>
      <c r="VNE847" s="262"/>
      <c r="VNF847" s="262"/>
      <c r="VNG847" s="262"/>
      <c r="VNH847" s="262"/>
      <c r="VNI847" s="262"/>
      <c r="VNJ847" s="262"/>
      <c r="VNK847" s="262"/>
      <c r="VNL847" s="262"/>
      <c r="VNM847" s="262"/>
      <c r="VNN847" s="262"/>
      <c r="VNO847" s="262"/>
      <c r="VNP847" s="262"/>
      <c r="VNQ847" s="262"/>
      <c r="VNR847" s="262"/>
      <c r="VNS847" s="262"/>
      <c r="VNT847" s="262"/>
      <c r="VNU847" s="262"/>
      <c r="VNV847" s="262"/>
      <c r="VNW847" s="262"/>
      <c r="VNX847" s="262"/>
      <c r="VNY847" s="262"/>
      <c r="VNZ847" s="262"/>
      <c r="VOA847" s="262"/>
      <c r="VOB847" s="262"/>
      <c r="VOC847" s="262"/>
      <c r="VOD847" s="262"/>
      <c r="VOE847" s="262"/>
      <c r="VOF847" s="262"/>
      <c r="VOG847" s="262"/>
      <c r="VOH847" s="262"/>
      <c r="VOI847" s="262"/>
      <c r="VOJ847" s="262"/>
      <c r="VOK847" s="262"/>
      <c r="VOL847" s="262"/>
      <c r="VOM847" s="262"/>
      <c r="VON847" s="262"/>
      <c r="VOO847" s="262"/>
      <c r="VOP847" s="262"/>
      <c r="VOQ847" s="262"/>
      <c r="VOR847" s="262"/>
      <c r="VOS847" s="262"/>
      <c r="VOT847" s="262"/>
      <c r="VOU847" s="262"/>
      <c r="VOV847" s="262"/>
      <c r="VOW847" s="262"/>
      <c r="VOX847" s="262"/>
      <c r="VOY847" s="262"/>
      <c r="VOZ847" s="262"/>
      <c r="VPA847" s="262"/>
      <c r="VPB847" s="262"/>
      <c r="VPC847" s="262"/>
      <c r="VPD847" s="262"/>
      <c r="VPE847" s="262"/>
      <c r="VPF847" s="262"/>
      <c r="VPG847" s="262"/>
      <c r="VPH847" s="262"/>
      <c r="VPI847" s="262"/>
      <c r="VPJ847" s="262"/>
      <c r="VPK847" s="262"/>
      <c r="VPL847" s="262"/>
      <c r="VPM847" s="262"/>
      <c r="VPN847" s="262"/>
      <c r="VPO847" s="262"/>
      <c r="VPP847" s="262"/>
      <c r="VPQ847" s="262"/>
      <c r="VPR847" s="262"/>
      <c r="VPS847" s="262"/>
      <c r="VPT847" s="262"/>
      <c r="VPU847" s="262"/>
      <c r="VPV847" s="262"/>
      <c r="VPW847" s="262"/>
      <c r="VPX847" s="262"/>
      <c r="VPY847" s="262"/>
      <c r="VPZ847" s="262"/>
      <c r="VQA847" s="262"/>
      <c r="VQB847" s="262"/>
      <c r="VQC847" s="262"/>
      <c r="VQD847" s="262"/>
      <c r="VQE847" s="262"/>
      <c r="VQF847" s="262"/>
      <c r="VQG847" s="262"/>
      <c r="VQH847" s="262"/>
      <c r="VQI847" s="262"/>
      <c r="VQJ847" s="262"/>
      <c r="VQK847" s="262"/>
      <c r="VQL847" s="262"/>
      <c r="VQM847" s="262"/>
      <c r="VQN847" s="262"/>
      <c r="VQO847" s="262"/>
      <c r="VQP847" s="262"/>
      <c r="VQQ847" s="262"/>
      <c r="VQR847" s="262"/>
      <c r="VQS847" s="262"/>
      <c r="VQT847" s="262"/>
      <c r="VQU847" s="262"/>
      <c r="VQV847" s="262"/>
      <c r="VQW847" s="262"/>
      <c r="VQX847" s="262"/>
      <c r="VQY847" s="262"/>
      <c r="VQZ847" s="262"/>
      <c r="VRA847" s="262"/>
      <c r="VRB847" s="262"/>
      <c r="VRC847" s="262"/>
      <c r="VRD847" s="262"/>
      <c r="VRE847" s="262"/>
      <c r="VRF847" s="262"/>
      <c r="VRG847" s="262"/>
      <c r="VRH847" s="262"/>
      <c r="VRI847" s="262"/>
      <c r="VRJ847" s="262"/>
      <c r="VRK847" s="262"/>
      <c r="VRL847" s="262"/>
      <c r="VRM847" s="262"/>
      <c r="VRN847" s="262"/>
      <c r="VRO847" s="262"/>
      <c r="VRP847" s="262"/>
      <c r="VRQ847" s="262"/>
      <c r="VRR847" s="262"/>
      <c r="VRS847" s="262"/>
      <c r="VRT847" s="262"/>
      <c r="VRU847" s="262"/>
      <c r="VRV847" s="262"/>
      <c r="VRW847" s="262"/>
      <c r="VRX847" s="262"/>
      <c r="VRY847" s="262"/>
      <c r="VRZ847" s="262"/>
      <c r="VSA847" s="262"/>
      <c r="VSB847" s="262"/>
      <c r="VSC847" s="262"/>
      <c r="VSD847" s="262"/>
      <c r="VSE847" s="262"/>
      <c r="VSF847" s="262"/>
      <c r="VSG847" s="262"/>
      <c r="VSH847" s="262"/>
      <c r="VSI847" s="262"/>
      <c r="VSJ847" s="262"/>
      <c r="VSK847" s="262"/>
      <c r="VSL847" s="262"/>
      <c r="VSM847" s="262"/>
      <c r="VSN847" s="262"/>
      <c r="VSO847" s="262"/>
      <c r="VSP847" s="262"/>
      <c r="VSQ847" s="262"/>
      <c r="VSR847" s="262"/>
      <c r="VSS847" s="262"/>
      <c r="VST847" s="262"/>
      <c r="VSU847" s="262"/>
      <c r="VSV847" s="262"/>
      <c r="VSW847" s="262"/>
      <c r="VSX847" s="262"/>
      <c r="VSY847" s="262"/>
      <c r="VSZ847" s="262"/>
      <c r="VTA847" s="262"/>
      <c r="VTB847" s="262"/>
      <c r="VTC847" s="262"/>
      <c r="VTD847" s="262"/>
      <c r="VTE847" s="262"/>
      <c r="VTF847" s="262"/>
      <c r="VTG847" s="262"/>
      <c r="VTH847" s="262"/>
      <c r="VTI847" s="262"/>
      <c r="VTJ847" s="262"/>
      <c r="VTK847" s="262"/>
      <c r="VTL847" s="262"/>
      <c r="VTM847" s="262"/>
      <c r="VTN847" s="262"/>
      <c r="VTO847" s="262"/>
      <c r="VTP847" s="262"/>
      <c r="VTQ847" s="262"/>
      <c r="VTR847" s="262"/>
      <c r="VTS847" s="262"/>
      <c r="VTT847" s="262"/>
      <c r="VTU847" s="262"/>
      <c r="VTV847" s="262"/>
      <c r="VTW847" s="262"/>
      <c r="VTX847" s="262"/>
      <c r="VTY847" s="262"/>
      <c r="VTZ847" s="262"/>
      <c r="VUA847" s="262"/>
      <c r="VUB847" s="262"/>
      <c r="VUC847" s="262"/>
      <c r="VUD847" s="262"/>
      <c r="VUE847" s="262"/>
      <c r="VUF847" s="262"/>
      <c r="VUG847" s="262"/>
      <c r="VUH847" s="262"/>
      <c r="VUI847" s="262"/>
      <c r="VUJ847" s="262"/>
      <c r="VUK847" s="262"/>
      <c r="VUL847" s="262"/>
      <c r="VUM847" s="262"/>
      <c r="VUN847" s="262"/>
      <c r="VUO847" s="262"/>
      <c r="VUP847" s="262"/>
      <c r="VUQ847" s="262"/>
      <c r="VUR847" s="262"/>
      <c r="VUS847" s="262"/>
      <c r="VUT847" s="262"/>
      <c r="VUU847" s="262"/>
      <c r="VUV847" s="262"/>
      <c r="VUW847" s="262"/>
      <c r="VUX847" s="262"/>
      <c r="VUY847" s="262"/>
      <c r="VUZ847" s="262"/>
      <c r="VVA847" s="262"/>
      <c r="VVB847" s="262"/>
      <c r="VVC847" s="262"/>
      <c r="VVD847" s="262"/>
      <c r="VVE847" s="262"/>
      <c r="VVF847" s="262"/>
      <c r="VVG847" s="262"/>
      <c r="VVH847" s="262"/>
      <c r="VVI847" s="262"/>
      <c r="VVJ847" s="262"/>
      <c r="VVK847" s="262"/>
      <c r="VVL847" s="262"/>
      <c r="VVM847" s="262"/>
      <c r="VVN847" s="262"/>
      <c r="VVO847" s="262"/>
      <c r="VVP847" s="262"/>
      <c r="VVQ847" s="262"/>
      <c r="VVR847" s="262"/>
      <c r="VVS847" s="262"/>
      <c r="VVT847" s="262"/>
      <c r="VVU847" s="262"/>
      <c r="VVV847" s="262"/>
      <c r="VVW847" s="262"/>
      <c r="VVX847" s="262"/>
      <c r="VVY847" s="262"/>
      <c r="VVZ847" s="262"/>
      <c r="VWA847" s="262"/>
      <c r="VWB847" s="262"/>
      <c r="VWC847" s="262"/>
      <c r="VWD847" s="262"/>
      <c r="VWE847" s="262"/>
      <c r="VWF847" s="262"/>
      <c r="VWG847" s="262"/>
      <c r="VWH847" s="262"/>
      <c r="VWI847" s="262"/>
      <c r="VWJ847" s="262"/>
      <c r="VWK847" s="262"/>
      <c r="VWL847" s="262"/>
      <c r="VWM847" s="262"/>
      <c r="VWN847" s="262"/>
      <c r="VWO847" s="262"/>
      <c r="VWP847" s="262"/>
      <c r="VWQ847" s="262"/>
      <c r="VWR847" s="262"/>
      <c r="VWS847" s="262"/>
      <c r="VWT847" s="262"/>
      <c r="VWU847" s="262"/>
      <c r="VWV847" s="262"/>
      <c r="VWW847" s="262"/>
      <c r="VWX847" s="262"/>
      <c r="VWY847" s="262"/>
      <c r="VWZ847" s="262"/>
      <c r="VXA847" s="262"/>
      <c r="VXB847" s="262"/>
      <c r="VXC847" s="262"/>
      <c r="VXD847" s="262"/>
      <c r="VXE847" s="262"/>
      <c r="VXF847" s="262"/>
      <c r="VXG847" s="262"/>
      <c r="VXH847" s="262"/>
      <c r="VXI847" s="262"/>
      <c r="VXJ847" s="262"/>
      <c r="VXK847" s="262"/>
      <c r="VXL847" s="262"/>
      <c r="VXM847" s="262"/>
      <c r="VXN847" s="262"/>
      <c r="VXO847" s="262"/>
      <c r="VXP847" s="262"/>
      <c r="VXQ847" s="262"/>
      <c r="VXR847" s="262"/>
      <c r="VXS847" s="262"/>
      <c r="VXT847" s="262"/>
      <c r="VXU847" s="262"/>
      <c r="VXV847" s="262"/>
      <c r="VXW847" s="262"/>
      <c r="VXX847" s="262"/>
      <c r="VXY847" s="262"/>
      <c r="VXZ847" s="262"/>
      <c r="VYA847" s="262"/>
      <c r="VYB847" s="262"/>
      <c r="VYC847" s="262"/>
      <c r="VYD847" s="262"/>
      <c r="VYE847" s="262"/>
      <c r="VYF847" s="262"/>
      <c r="VYG847" s="262"/>
      <c r="VYH847" s="262"/>
      <c r="VYI847" s="262"/>
      <c r="VYJ847" s="262"/>
      <c r="VYK847" s="262"/>
      <c r="VYL847" s="262"/>
      <c r="VYM847" s="262"/>
      <c r="VYN847" s="262"/>
      <c r="VYO847" s="262"/>
      <c r="VYP847" s="262"/>
      <c r="VYQ847" s="262"/>
      <c r="VYR847" s="262"/>
      <c r="VYS847" s="262"/>
      <c r="VYT847" s="262"/>
      <c r="VYU847" s="262"/>
      <c r="VYV847" s="262"/>
      <c r="VYW847" s="262"/>
      <c r="VYX847" s="262"/>
      <c r="VYY847" s="262"/>
      <c r="VYZ847" s="262"/>
      <c r="VZA847" s="262"/>
      <c r="VZB847" s="262"/>
      <c r="VZC847" s="262"/>
      <c r="VZD847" s="262"/>
      <c r="VZE847" s="262"/>
      <c r="VZF847" s="262"/>
      <c r="VZG847" s="262"/>
      <c r="VZH847" s="262"/>
      <c r="VZI847" s="262"/>
      <c r="VZJ847" s="262"/>
      <c r="VZK847" s="262"/>
      <c r="VZL847" s="262"/>
      <c r="VZM847" s="262"/>
      <c r="VZN847" s="262"/>
      <c r="VZO847" s="262"/>
      <c r="VZP847" s="262"/>
      <c r="VZQ847" s="262"/>
      <c r="VZR847" s="262"/>
      <c r="VZS847" s="262"/>
      <c r="VZT847" s="262"/>
      <c r="VZU847" s="262"/>
      <c r="VZV847" s="262"/>
      <c r="VZW847" s="262"/>
      <c r="VZX847" s="262"/>
      <c r="VZY847" s="262"/>
      <c r="VZZ847" s="262"/>
      <c r="WAA847" s="262"/>
      <c r="WAB847" s="262"/>
      <c r="WAC847" s="262"/>
      <c r="WAD847" s="262"/>
      <c r="WAE847" s="262"/>
      <c r="WAF847" s="262"/>
      <c r="WAG847" s="262"/>
      <c r="WAH847" s="262"/>
      <c r="WAI847" s="262"/>
      <c r="WAJ847" s="262"/>
      <c r="WAK847" s="262"/>
      <c r="WAL847" s="262"/>
      <c r="WAM847" s="262"/>
      <c r="WAN847" s="262"/>
      <c r="WAO847" s="262"/>
      <c r="WAP847" s="262"/>
      <c r="WAQ847" s="262"/>
      <c r="WAR847" s="262"/>
      <c r="WAS847" s="262"/>
      <c r="WAT847" s="262"/>
      <c r="WAU847" s="262"/>
      <c r="WAV847" s="262"/>
      <c r="WAW847" s="262"/>
      <c r="WAX847" s="262"/>
      <c r="WAY847" s="262"/>
      <c r="WAZ847" s="262"/>
      <c r="WBA847" s="262"/>
      <c r="WBB847" s="262"/>
      <c r="WBC847" s="262"/>
      <c r="WBD847" s="262"/>
      <c r="WBE847" s="262"/>
      <c r="WBF847" s="262"/>
      <c r="WBG847" s="262"/>
      <c r="WBH847" s="262"/>
      <c r="WBI847" s="262"/>
      <c r="WBJ847" s="262"/>
      <c r="WBK847" s="262"/>
      <c r="WBL847" s="262"/>
      <c r="WBM847" s="262"/>
      <c r="WBN847" s="262"/>
      <c r="WBO847" s="262"/>
      <c r="WBP847" s="262"/>
      <c r="WBQ847" s="262"/>
      <c r="WBR847" s="262"/>
      <c r="WBS847" s="262"/>
      <c r="WBT847" s="262"/>
      <c r="WBU847" s="262"/>
      <c r="WBV847" s="262"/>
      <c r="WBW847" s="262"/>
      <c r="WBX847" s="262"/>
      <c r="WBY847" s="262"/>
      <c r="WBZ847" s="262"/>
      <c r="WCA847" s="262"/>
      <c r="WCB847" s="262"/>
      <c r="WCC847" s="262"/>
      <c r="WCD847" s="262"/>
      <c r="WCE847" s="262"/>
      <c r="WCF847" s="262"/>
      <c r="WCG847" s="262"/>
      <c r="WCH847" s="262"/>
      <c r="WCI847" s="262"/>
      <c r="WCJ847" s="262"/>
      <c r="WCK847" s="262"/>
      <c r="WCL847" s="262"/>
      <c r="WCM847" s="262"/>
      <c r="WCN847" s="262"/>
      <c r="WCO847" s="262"/>
      <c r="WCP847" s="262"/>
      <c r="WCQ847" s="262"/>
      <c r="WCR847" s="262"/>
      <c r="WCS847" s="262"/>
      <c r="WCT847" s="262"/>
      <c r="WCU847" s="262"/>
      <c r="WCV847" s="262"/>
      <c r="WCW847" s="262"/>
      <c r="WCX847" s="262"/>
      <c r="WCY847" s="262"/>
      <c r="WCZ847" s="262"/>
      <c r="WDA847" s="262"/>
      <c r="WDB847" s="262"/>
      <c r="WDC847" s="262"/>
      <c r="WDD847" s="262"/>
      <c r="WDE847" s="262"/>
      <c r="WDF847" s="262"/>
      <c r="WDG847" s="262"/>
      <c r="WDH847" s="262"/>
      <c r="WDI847" s="262"/>
      <c r="WDJ847" s="262"/>
      <c r="WDK847" s="262"/>
      <c r="WDL847" s="262"/>
      <c r="WDM847" s="262"/>
      <c r="WDN847" s="262"/>
      <c r="WDO847" s="262"/>
      <c r="WDP847" s="262"/>
      <c r="WDQ847" s="262"/>
      <c r="WDR847" s="262"/>
      <c r="WDS847" s="262"/>
      <c r="WDT847" s="262"/>
      <c r="WDU847" s="262"/>
      <c r="WDV847" s="262"/>
      <c r="WDW847" s="262"/>
      <c r="WDX847" s="262"/>
      <c r="WDY847" s="262"/>
      <c r="WDZ847" s="262"/>
      <c r="WEA847" s="262"/>
      <c r="WEB847" s="262"/>
      <c r="WEC847" s="262"/>
      <c r="WED847" s="262"/>
      <c r="WEE847" s="262"/>
      <c r="WEF847" s="262"/>
      <c r="WEG847" s="262"/>
      <c r="WEH847" s="262"/>
      <c r="WEI847" s="262"/>
      <c r="WEJ847" s="262"/>
      <c r="WEK847" s="262"/>
      <c r="WEL847" s="262"/>
      <c r="WEM847" s="262"/>
      <c r="WEN847" s="262"/>
      <c r="WEO847" s="262"/>
      <c r="WEP847" s="262"/>
      <c r="WEQ847" s="262"/>
      <c r="WER847" s="262"/>
      <c r="WES847" s="262"/>
      <c r="WET847" s="262"/>
      <c r="WEU847" s="262"/>
      <c r="WEV847" s="262"/>
      <c r="WEW847" s="262"/>
      <c r="WEX847" s="262"/>
      <c r="WEY847" s="262"/>
      <c r="WEZ847" s="262"/>
      <c r="WFA847" s="262"/>
      <c r="WFB847" s="262"/>
      <c r="WFC847" s="262"/>
      <c r="WFD847" s="262"/>
      <c r="WFE847" s="262"/>
      <c r="WFF847" s="262"/>
      <c r="WFG847" s="262"/>
      <c r="WFH847" s="262"/>
      <c r="WFI847" s="262"/>
      <c r="WFJ847" s="262"/>
      <c r="WFK847" s="262"/>
      <c r="WFL847" s="262"/>
      <c r="WFM847" s="262"/>
      <c r="WFN847" s="262"/>
      <c r="WFO847" s="262"/>
      <c r="WFP847" s="262"/>
      <c r="WFQ847" s="262"/>
      <c r="WFR847" s="262"/>
      <c r="WFS847" s="262"/>
      <c r="WFT847" s="262"/>
      <c r="WFU847" s="262"/>
      <c r="WFV847" s="262"/>
      <c r="WFW847" s="262"/>
      <c r="WFX847" s="262"/>
      <c r="WFY847" s="262"/>
      <c r="WFZ847" s="262"/>
      <c r="WGA847" s="262"/>
      <c r="WGB847" s="262"/>
      <c r="WGC847" s="262"/>
      <c r="WGD847" s="262"/>
      <c r="WGE847" s="262"/>
      <c r="WGF847" s="262"/>
      <c r="WGG847" s="262"/>
      <c r="WGH847" s="262"/>
      <c r="WGI847" s="262"/>
      <c r="WGJ847" s="262"/>
      <c r="WGK847" s="262"/>
      <c r="WGL847" s="262"/>
      <c r="WGM847" s="262"/>
      <c r="WGN847" s="262"/>
      <c r="WGO847" s="262"/>
      <c r="WGP847" s="262"/>
      <c r="WGQ847" s="262"/>
      <c r="WGR847" s="262"/>
      <c r="WGS847" s="262"/>
      <c r="WGT847" s="262"/>
      <c r="WGU847" s="262"/>
      <c r="WGV847" s="262"/>
      <c r="WGW847" s="262"/>
      <c r="WGX847" s="262"/>
      <c r="WGY847" s="262"/>
      <c r="WGZ847" s="262"/>
      <c r="WHA847" s="262"/>
      <c r="WHB847" s="262"/>
      <c r="WHC847" s="262"/>
      <c r="WHD847" s="262"/>
      <c r="WHE847" s="262"/>
      <c r="WHF847" s="262"/>
      <c r="WHG847" s="262"/>
      <c r="WHH847" s="262"/>
      <c r="WHI847" s="262"/>
      <c r="WHJ847" s="262"/>
      <c r="WHK847" s="262"/>
      <c r="WHL847" s="262"/>
      <c r="WHM847" s="262"/>
      <c r="WHN847" s="262"/>
      <c r="WHO847" s="262"/>
      <c r="WHP847" s="262"/>
      <c r="WHQ847" s="262"/>
      <c r="WHR847" s="262"/>
      <c r="WHS847" s="262"/>
      <c r="WHT847" s="262"/>
      <c r="WHU847" s="262"/>
      <c r="WHV847" s="262"/>
      <c r="WHW847" s="262"/>
      <c r="WHX847" s="262"/>
      <c r="WHY847" s="262"/>
      <c r="WHZ847" s="262"/>
      <c r="WIA847" s="262"/>
      <c r="WIB847" s="262"/>
      <c r="WIC847" s="262"/>
      <c r="WID847" s="262"/>
      <c r="WIE847" s="262"/>
      <c r="WIF847" s="262"/>
      <c r="WIG847" s="262"/>
      <c r="WIH847" s="262"/>
      <c r="WII847" s="262"/>
      <c r="WIJ847" s="262"/>
      <c r="WIK847" s="262"/>
      <c r="WIL847" s="262"/>
      <c r="WIM847" s="262"/>
      <c r="WIN847" s="262"/>
      <c r="WIO847" s="262"/>
      <c r="WIP847" s="262"/>
      <c r="WIQ847" s="262"/>
      <c r="WIR847" s="262"/>
      <c r="WIS847" s="262"/>
      <c r="WIT847" s="262"/>
      <c r="WIU847" s="262"/>
      <c r="WIV847" s="262"/>
      <c r="WIW847" s="262"/>
      <c r="WIX847" s="262"/>
      <c r="WIY847" s="262"/>
      <c r="WIZ847" s="262"/>
      <c r="WJA847" s="262"/>
      <c r="WJB847" s="262"/>
      <c r="WJC847" s="262"/>
      <c r="WJD847" s="262"/>
      <c r="WJE847" s="262"/>
      <c r="WJF847" s="262"/>
      <c r="WJG847" s="262"/>
      <c r="WJH847" s="262"/>
      <c r="WJI847" s="262"/>
      <c r="WJJ847" s="262"/>
      <c r="WJK847" s="262"/>
      <c r="WJL847" s="262"/>
      <c r="WJM847" s="262"/>
      <c r="WJN847" s="262"/>
      <c r="WJO847" s="262"/>
      <c r="WJP847" s="262"/>
      <c r="WJQ847" s="262"/>
      <c r="WJR847" s="262"/>
      <c r="WJS847" s="262"/>
      <c r="WJT847" s="262"/>
      <c r="WJU847" s="262"/>
      <c r="WJV847" s="262"/>
      <c r="WJW847" s="262"/>
      <c r="WJX847" s="262"/>
      <c r="WJY847" s="262"/>
      <c r="WJZ847" s="262"/>
      <c r="WKA847" s="262"/>
      <c r="WKB847" s="262"/>
      <c r="WKC847" s="262"/>
      <c r="WKD847" s="262"/>
      <c r="WKE847" s="262"/>
      <c r="WKF847" s="262"/>
      <c r="WKG847" s="262"/>
      <c r="WKH847" s="262"/>
      <c r="WKI847" s="262"/>
      <c r="WKJ847" s="262"/>
      <c r="WKK847" s="262"/>
      <c r="WKL847" s="262"/>
      <c r="WKM847" s="262"/>
      <c r="WKN847" s="262"/>
      <c r="WKO847" s="262"/>
      <c r="WKP847" s="262"/>
      <c r="WKQ847" s="262"/>
      <c r="WKR847" s="262"/>
      <c r="WKS847" s="262"/>
      <c r="WKT847" s="262"/>
      <c r="WKU847" s="262"/>
      <c r="WKV847" s="262"/>
      <c r="WKW847" s="262"/>
      <c r="WKX847" s="262"/>
      <c r="WKY847" s="262"/>
      <c r="WKZ847" s="262"/>
      <c r="WLA847" s="262"/>
      <c r="WLB847" s="262"/>
      <c r="WLC847" s="262"/>
      <c r="WLD847" s="262"/>
      <c r="WLE847" s="262"/>
      <c r="WLF847" s="262"/>
      <c r="WLG847" s="262"/>
      <c r="WLH847" s="262"/>
      <c r="WLI847" s="262"/>
      <c r="WLJ847" s="262"/>
      <c r="WLK847" s="262"/>
      <c r="WLL847" s="262"/>
      <c r="WLM847" s="262"/>
      <c r="WLN847" s="262"/>
      <c r="WLO847" s="262"/>
      <c r="WLP847" s="262"/>
      <c r="WLQ847" s="262"/>
      <c r="WLR847" s="262"/>
      <c r="WLS847" s="262"/>
      <c r="WLT847" s="262"/>
      <c r="WLU847" s="262"/>
      <c r="WLV847" s="262"/>
      <c r="WLW847" s="262"/>
      <c r="WLX847" s="262"/>
      <c r="WLY847" s="262"/>
      <c r="WLZ847" s="262"/>
      <c r="WMA847" s="262"/>
      <c r="WMB847" s="262"/>
      <c r="WMC847" s="262"/>
      <c r="WMD847" s="262"/>
      <c r="WME847" s="262"/>
      <c r="WMF847" s="262"/>
      <c r="WMG847" s="262"/>
      <c r="WMH847" s="262"/>
      <c r="WMI847" s="262"/>
      <c r="WMJ847" s="262"/>
      <c r="WMK847" s="262"/>
      <c r="WML847" s="262"/>
      <c r="WMM847" s="262"/>
      <c r="WMN847" s="262"/>
      <c r="WMO847" s="262"/>
      <c r="WMP847" s="262"/>
      <c r="WMQ847" s="262"/>
      <c r="WMR847" s="262"/>
      <c r="WMS847" s="262"/>
      <c r="WMT847" s="262"/>
      <c r="WMU847" s="262"/>
      <c r="WMV847" s="262"/>
      <c r="WMW847" s="262"/>
      <c r="WMX847" s="262"/>
      <c r="WMY847" s="262"/>
      <c r="WMZ847" s="262"/>
      <c r="WNA847" s="262"/>
      <c r="WNB847" s="262"/>
      <c r="WNC847" s="262"/>
      <c r="WND847" s="262"/>
      <c r="WNE847" s="262"/>
      <c r="WNF847" s="262"/>
      <c r="WNG847" s="262"/>
      <c r="WNH847" s="262"/>
      <c r="WNI847" s="262"/>
      <c r="WNJ847" s="262"/>
      <c r="WNK847" s="262"/>
      <c r="WNL847" s="262"/>
      <c r="WNM847" s="262"/>
      <c r="WNN847" s="262"/>
      <c r="WNO847" s="262"/>
      <c r="WNP847" s="262"/>
      <c r="WNQ847" s="262"/>
      <c r="WNR847" s="262"/>
      <c r="WNS847" s="262"/>
      <c r="WNT847" s="262"/>
      <c r="WNU847" s="262"/>
      <c r="WNV847" s="262"/>
      <c r="WNW847" s="262"/>
      <c r="WNX847" s="262"/>
      <c r="WNY847" s="262"/>
      <c r="WNZ847" s="262"/>
      <c r="WOA847" s="262"/>
      <c r="WOB847" s="262"/>
      <c r="WOC847" s="262"/>
      <c r="WOD847" s="262"/>
      <c r="WOE847" s="262"/>
      <c r="WOF847" s="262"/>
      <c r="WOG847" s="262"/>
      <c r="WOH847" s="262"/>
      <c r="WOI847" s="262"/>
      <c r="WOJ847" s="262"/>
      <c r="WOK847" s="262"/>
      <c r="WOL847" s="262"/>
      <c r="WOM847" s="262"/>
      <c r="WON847" s="262"/>
      <c r="WOO847" s="262"/>
      <c r="WOP847" s="262"/>
      <c r="WOQ847" s="262"/>
      <c r="WOR847" s="262"/>
      <c r="WOS847" s="262"/>
      <c r="WOT847" s="262"/>
      <c r="WOU847" s="262"/>
      <c r="WOV847" s="262"/>
      <c r="WOW847" s="262"/>
      <c r="WOX847" s="262"/>
      <c r="WOY847" s="262"/>
      <c r="WOZ847" s="262"/>
      <c r="WPA847" s="262"/>
      <c r="WPB847" s="262"/>
      <c r="WPC847" s="262"/>
      <c r="WPD847" s="262"/>
      <c r="WPE847" s="262"/>
      <c r="WPF847" s="262"/>
      <c r="WPG847" s="262"/>
      <c r="WPH847" s="262"/>
      <c r="WPI847" s="262"/>
      <c r="WPJ847" s="262"/>
      <c r="WPK847" s="262"/>
      <c r="WPL847" s="262"/>
      <c r="WPM847" s="262"/>
      <c r="WPN847" s="262"/>
      <c r="WPO847" s="262"/>
      <c r="WPP847" s="262"/>
      <c r="WPQ847" s="262"/>
      <c r="WPR847" s="262"/>
      <c r="WPS847" s="262"/>
      <c r="WPT847" s="262"/>
      <c r="WPU847" s="262"/>
      <c r="WPV847" s="262"/>
      <c r="WPW847" s="262"/>
      <c r="WPX847" s="262"/>
      <c r="WPY847" s="262"/>
      <c r="WPZ847" s="262"/>
      <c r="WQA847" s="262"/>
      <c r="WQB847" s="262"/>
      <c r="WQC847" s="262"/>
      <c r="WQD847" s="262"/>
      <c r="WQE847" s="262"/>
      <c r="WQF847" s="262"/>
      <c r="WQG847" s="262"/>
      <c r="WQH847" s="262"/>
      <c r="WQI847" s="262"/>
      <c r="WQJ847" s="262"/>
      <c r="WQK847" s="262"/>
      <c r="WQL847" s="262"/>
      <c r="WQM847" s="262"/>
      <c r="WQN847" s="262"/>
      <c r="WQO847" s="262"/>
      <c r="WQP847" s="262"/>
      <c r="WQQ847" s="262"/>
      <c r="WQR847" s="262"/>
      <c r="WQS847" s="262"/>
      <c r="WQT847" s="262"/>
      <c r="WQU847" s="262"/>
      <c r="WQV847" s="262"/>
      <c r="WQW847" s="262"/>
      <c r="WQX847" s="262"/>
      <c r="WQY847" s="262"/>
      <c r="WQZ847" s="262"/>
      <c r="WRA847" s="262"/>
      <c r="WRB847" s="262"/>
      <c r="WRC847" s="262"/>
      <c r="WRD847" s="262"/>
      <c r="WRE847" s="262"/>
      <c r="WRF847" s="262"/>
      <c r="WRG847" s="262"/>
      <c r="WRH847" s="262"/>
      <c r="WRI847" s="262"/>
      <c r="WRJ847" s="262"/>
      <c r="WRK847" s="262"/>
      <c r="WRL847" s="262"/>
      <c r="WRM847" s="262"/>
      <c r="WRN847" s="262"/>
      <c r="WRO847" s="262"/>
      <c r="WRP847" s="262"/>
      <c r="WRQ847" s="262"/>
      <c r="WRR847" s="262"/>
      <c r="WRS847" s="262"/>
      <c r="WRT847" s="262"/>
      <c r="WRU847" s="262"/>
      <c r="WRV847" s="262"/>
      <c r="WRW847" s="262"/>
      <c r="WRX847" s="262"/>
      <c r="WRY847" s="262"/>
      <c r="WRZ847" s="262"/>
      <c r="WSA847" s="262"/>
      <c r="WSB847" s="262"/>
      <c r="WSC847" s="262"/>
      <c r="WSD847" s="262"/>
      <c r="WSE847" s="262"/>
      <c r="WSF847" s="262"/>
      <c r="WSG847" s="262"/>
      <c r="WSH847" s="262"/>
      <c r="WSI847" s="262"/>
      <c r="WSJ847" s="262"/>
      <c r="WSK847" s="262"/>
      <c r="WSL847" s="262"/>
      <c r="WSM847" s="262"/>
      <c r="WSN847" s="262"/>
      <c r="WSO847" s="262"/>
      <c r="WSP847" s="262"/>
      <c r="WSQ847" s="262"/>
      <c r="WSR847" s="262"/>
      <c r="WSS847" s="262"/>
      <c r="WST847" s="262"/>
      <c r="WSU847" s="262"/>
      <c r="WSV847" s="262"/>
      <c r="WSW847" s="262"/>
      <c r="WSX847" s="262"/>
      <c r="WSY847" s="262"/>
      <c r="WSZ847" s="262"/>
      <c r="WTA847" s="262"/>
      <c r="WTB847" s="262"/>
      <c r="WTC847" s="262"/>
      <c r="WTD847" s="262"/>
      <c r="WTE847" s="262"/>
      <c r="WTF847" s="262"/>
      <c r="WTG847" s="262"/>
      <c r="WTH847" s="262"/>
      <c r="WTI847" s="262"/>
      <c r="WTJ847" s="262"/>
      <c r="WTK847" s="262"/>
      <c r="WTL847" s="262"/>
      <c r="WTM847" s="262"/>
      <c r="WTN847" s="262"/>
      <c r="WTO847" s="262"/>
      <c r="WTP847" s="262"/>
      <c r="WTQ847" s="262"/>
      <c r="WTR847" s="262"/>
      <c r="WTS847" s="262"/>
      <c r="WTT847" s="262"/>
      <c r="WTU847" s="262"/>
      <c r="WTV847" s="262"/>
      <c r="WTW847" s="262"/>
      <c r="WTX847" s="262"/>
      <c r="WTY847" s="262"/>
      <c r="WTZ847" s="262"/>
      <c r="WUA847" s="262"/>
      <c r="WUB847" s="262"/>
      <c r="WUC847" s="262"/>
      <c r="WUD847" s="262"/>
      <c r="WUE847" s="262"/>
      <c r="WUF847" s="262"/>
      <c r="WUG847" s="262"/>
      <c r="WUH847" s="262"/>
      <c r="WUI847" s="262"/>
      <c r="WUJ847" s="262"/>
      <c r="WUK847" s="262"/>
      <c r="WUL847" s="262"/>
      <c r="WUM847" s="262"/>
      <c r="WUN847" s="262"/>
      <c r="WUO847" s="262"/>
      <c r="WUP847" s="262"/>
      <c r="WUQ847" s="262"/>
      <c r="WUR847" s="262"/>
      <c r="WUS847" s="262"/>
      <c r="WUT847" s="262"/>
      <c r="WUU847" s="262"/>
      <c r="WUV847" s="262"/>
      <c r="WUW847" s="262"/>
      <c r="WUX847" s="262"/>
      <c r="WUY847" s="262"/>
      <c r="WUZ847" s="262"/>
      <c r="WVA847" s="262"/>
      <c r="WVB847" s="262"/>
      <c r="WVC847" s="262"/>
      <c r="WVD847" s="262"/>
      <c r="WVE847" s="262"/>
      <c r="WVF847" s="262"/>
      <c r="WVG847" s="262"/>
      <c r="WVH847" s="262"/>
      <c r="WVI847" s="262"/>
      <c r="WVJ847" s="262"/>
      <c r="WVK847" s="262"/>
      <c r="WVL847" s="262"/>
      <c r="WVM847" s="262"/>
      <c r="WVN847" s="262"/>
      <c r="WVO847" s="262"/>
      <c r="WVP847" s="262"/>
      <c r="WVQ847" s="262"/>
      <c r="WVR847" s="262"/>
      <c r="WVS847" s="262"/>
      <c r="WVT847" s="262"/>
      <c r="WVU847" s="262"/>
      <c r="WVV847" s="262"/>
      <c r="WVW847" s="262"/>
      <c r="WVX847" s="262"/>
      <c r="WVY847" s="262"/>
      <c r="WVZ847" s="262"/>
      <c r="WWA847" s="262"/>
      <c r="WWB847" s="262"/>
      <c r="WWC847" s="262"/>
      <c r="WWD847" s="262"/>
      <c r="WWE847" s="262"/>
      <c r="WWF847" s="262"/>
      <c r="WWG847" s="262"/>
      <c r="WWH847" s="262"/>
      <c r="WWI847" s="262"/>
      <c r="WWJ847" s="262"/>
      <c r="WWK847" s="262"/>
      <c r="WWL847" s="262"/>
      <c r="WWM847" s="262"/>
      <c r="WWN847" s="262"/>
      <c r="WWO847" s="262"/>
      <c r="WWP847" s="262"/>
      <c r="WWQ847" s="262"/>
      <c r="WWR847" s="262"/>
      <c r="WWS847" s="262"/>
      <c r="WWT847" s="262"/>
      <c r="WWU847" s="262"/>
      <c r="WWV847" s="262"/>
      <c r="WWW847" s="262"/>
      <c r="WWX847" s="262"/>
      <c r="WWY847" s="262"/>
      <c r="WWZ847" s="262"/>
      <c r="WXA847" s="262"/>
      <c r="WXB847" s="262"/>
      <c r="WXC847" s="262"/>
      <c r="WXD847" s="262"/>
      <c r="WXE847" s="262"/>
      <c r="WXF847" s="262"/>
      <c r="WXG847" s="262"/>
      <c r="WXH847" s="262"/>
      <c r="WXI847" s="262"/>
      <c r="WXJ847" s="262"/>
      <c r="WXK847" s="262"/>
      <c r="WXL847" s="262"/>
      <c r="WXM847" s="262"/>
      <c r="WXN847" s="262"/>
      <c r="WXO847" s="262"/>
      <c r="WXP847" s="262"/>
      <c r="WXQ847" s="262"/>
      <c r="WXR847" s="262"/>
      <c r="WXS847" s="262"/>
      <c r="WXT847" s="262"/>
      <c r="WXU847" s="262"/>
      <c r="WXV847" s="262"/>
      <c r="WXW847" s="262"/>
      <c r="WXX847" s="262"/>
      <c r="WXY847" s="262"/>
      <c r="WXZ847" s="262"/>
      <c r="WYA847" s="262"/>
      <c r="WYB847" s="262"/>
      <c r="WYC847" s="262"/>
      <c r="WYD847" s="262"/>
      <c r="WYE847" s="262"/>
      <c r="WYF847" s="262"/>
      <c r="WYG847" s="262"/>
      <c r="WYH847" s="262"/>
      <c r="WYI847" s="262"/>
      <c r="WYJ847" s="262"/>
      <c r="WYK847" s="262"/>
      <c r="WYL847" s="262"/>
      <c r="WYM847" s="262"/>
      <c r="WYN847" s="262"/>
      <c r="WYO847" s="262"/>
      <c r="WYP847" s="262"/>
      <c r="WYQ847" s="262"/>
      <c r="WYR847" s="262"/>
      <c r="WYS847" s="262"/>
      <c r="WYT847" s="262"/>
      <c r="WYU847" s="262"/>
      <c r="WYV847" s="262"/>
      <c r="WYW847" s="262"/>
      <c r="WYX847" s="262"/>
      <c r="WYY847" s="262"/>
      <c r="WYZ847" s="262"/>
      <c r="WZA847" s="262"/>
      <c r="WZB847" s="262"/>
      <c r="WZC847" s="262"/>
      <c r="WZD847" s="262"/>
      <c r="WZE847" s="262"/>
      <c r="WZF847" s="262"/>
      <c r="WZG847" s="262"/>
      <c r="WZH847" s="262"/>
      <c r="WZI847" s="262"/>
      <c r="WZJ847" s="262"/>
      <c r="WZK847" s="262"/>
      <c r="WZL847" s="262"/>
      <c r="WZM847" s="262"/>
      <c r="WZN847" s="262"/>
      <c r="WZO847" s="262"/>
      <c r="WZP847" s="262"/>
      <c r="WZQ847" s="262"/>
      <c r="WZR847" s="262"/>
      <c r="WZS847" s="262"/>
      <c r="WZT847" s="262"/>
      <c r="WZU847" s="262"/>
      <c r="WZV847" s="262"/>
      <c r="WZW847" s="262"/>
      <c r="WZX847" s="262"/>
      <c r="WZY847" s="262"/>
      <c r="WZZ847" s="262"/>
      <c r="XAA847" s="262"/>
      <c r="XAB847" s="262"/>
      <c r="XAC847" s="262"/>
      <c r="XAD847" s="262"/>
      <c r="XAE847" s="262"/>
      <c r="XAF847" s="262"/>
      <c r="XAG847" s="262"/>
      <c r="XAH847" s="262"/>
      <c r="XAI847" s="262"/>
      <c r="XAJ847" s="262"/>
      <c r="XAK847" s="262"/>
      <c r="XAL847" s="262"/>
      <c r="XAM847" s="262"/>
      <c r="XAN847" s="262"/>
      <c r="XAO847" s="262"/>
      <c r="XAP847" s="262"/>
      <c r="XAQ847" s="262"/>
      <c r="XAR847" s="262"/>
      <c r="XAS847" s="262"/>
      <c r="XAT847" s="262"/>
      <c r="XAU847" s="262"/>
      <c r="XAV847" s="262"/>
      <c r="XAW847" s="262"/>
      <c r="XAX847" s="262"/>
      <c r="XAY847" s="262"/>
      <c r="XAZ847" s="262"/>
      <c r="XBA847" s="262"/>
      <c r="XBB847" s="262"/>
      <c r="XBC847" s="262"/>
      <c r="XBD847" s="262"/>
      <c r="XBE847" s="262"/>
      <c r="XBF847" s="262"/>
      <c r="XBG847" s="262"/>
      <c r="XBH847" s="262"/>
      <c r="XBI847" s="262"/>
      <c r="XBJ847" s="262"/>
      <c r="XBK847" s="262"/>
      <c r="XBL847" s="262"/>
      <c r="XBM847" s="262"/>
      <c r="XBN847" s="262"/>
      <c r="XBO847" s="262"/>
      <c r="XBP847" s="262"/>
      <c r="XBQ847" s="262"/>
      <c r="XBR847" s="262"/>
      <c r="XBS847" s="262"/>
      <c r="XBT847" s="262"/>
      <c r="XBU847" s="262"/>
      <c r="XBV847" s="262"/>
      <c r="XBW847" s="262"/>
      <c r="XBX847" s="262"/>
      <c r="XBY847" s="262"/>
      <c r="XBZ847" s="262"/>
      <c r="XCA847" s="262"/>
      <c r="XCB847" s="262"/>
      <c r="XCC847" s="262"/>
      <c r="XCD847" s="262"/>
      <c r="XCE847" s="262"/>
      <c r="XCF847" s="262"/>
      <c r="XCG847" s="262"/>
      <c r="XCH847" s="262"/>
      <c r="XCI847" s="262"/>
      <c r="XCJ847" s="262"/>
      <c r="XCK847" s="262"/>
      <c r="XCL847" s="262"/>
      <c r="XCM847" s="262"/>
      <c r="XCN847" s="262"/>
      <c r="XCO847" s="262"/>
      <c r="XCP847" s="262"/>
      <c r="XCQ847" s="262"/>
      <c r="XCR847" s="262"/>
      <c r="XCS847" s="262"/>
      <c r="XCT847" s="262"/>
      <c r="XCU847" s="262"/>
      <c r="XCV847" s="262"/>
      <c r="XCW847" s="262"/>
      <c r="XCX847" s="262"/>
      <c r="XCY847" s="262"/>
      <c r="XCZ847" s="262"/>
      <c r="XDA847" s="262"/>
      <c r="XDB847" s="262"/>
      <c r="XDC847" s="262"/>
      <c r="XDD847" s="262"/>
      <c r="XDE847" s="262"/>
      <c r="XDF847" s="262"/>
      <c r="XDG847" s="262"/>
      <c r="XDH847" s="262"/>
      <c r="XDI847" s="262"/>
      <c r="XDJ847" s="262"/>
      <c r="XDK847" s="262"/>
      <c r="XDL847" s="262"/>
      <c r="XDM847" s="262"/>
      <c r="XDN847" s="262"/>
      <c r="XDO847" s="262"/>
      <c r="XDP847" s="262"/>
      <c r="XDQ847" s="262"/>
      <c r="XDR847" s="262"/>
      <c r="XDS847" s="262"/>
      <c r="XDT847" s="262"/>
      <c r="XDU847" s="262"/>
      <c r="XDV847" s="262"/>
      <c r="XDW847" s="262"/>
      <c r="XDX847" s="262"/>
      <c r="XDY847" s="262"/>
      <c r="XDZ847" s="262"/>
      <c r="XEA847" s="262"/>
      <c r="XEB847" s="262"/>
      <c r="XEC847" s="262"/>
      <c r="XED847" s="262"/>
      <c r="XEE847" s="262"/>
      <c r="XEF847" s="262"/>
      <c r="XEG847" s="262"/>
      <c r="XEH847" s="262"/>
      <c r="XEI847" s="262"/>
      <c r="XEJ847" s="262"/>
      <c r="XEK847" s="262"/>
      <c r="XEL847" s="262"/>
      <c r="XEM847" s="262"/>
      <c r="XEN847" s="262"/>
      <c r="XEO847" s="262"/>
      <c r="XEP847" s="262"/>
      <c r="XEQ847" s="262"/>
      <c r="XER847" s="262"/>
      <c r="XES847" s="262"/>
      <c r="XET847" s="262"/>
      <c r="XEU847" s="262"/>
      <c r="XEV847" s="262"/>
      <c r="XEW847" s="262"/>
      <c r="XEX847" s="262"/>
      <c r="XEY847" s="262"/>
      <c r="XEZ847" s="262"/>
      <c r="XFA847" s="262"/>
      <c r="XFB847" s="262"/>
      <c r="XFC847" s="262"/>
      <c r="XFD847" s="262"/>
    </row>
    <row r="848" spans="1:16384" ht="24.95" customHeight="1">
      <c r="A848" s="173">
        <v>1</v>
      </c>
      <c r="B848" s="174" t="s">
        <v>2590</v>
      </c>
      <c r="C848" s="174" t="s">
        <v>2055</v>
      </c>
      <c r="D848" s="214" t="s">
        <v>2063</v>
      </c>
      <c r="E848" s="214" t="s">
        <v>2062</v>
      </c>
      <c r="F848" s="175">
        <v>125</v>
      </c>
      <c r="G848" s="175">
        <f t="shared" ref="G848:G905" si="45">F848*70/100</f>
        <v>87.5</v>
      </c>
      <c r="H848" s="176">
        <f t="shared" si="43"/>
        <v>0.45</v>
      </c>
      <c r="I848" s="176">
        <f t="shared" si="44"/>
        <v>0.8833333333333333</v>
      </c>
      <c r="J848" s="174" t="s">
        <v>1616</v>
      </c>
    </row>
    <row r="849" spans="1:10" ht="24.95" customHeight="1">
      <c r="A849" s="173">
        <v>2</v>
      </c>
      <c r="B849" s="174" t="s">
        <v>2590</v>
      </c>
      <c r="C849" s="174" t="s">
        <v>2071</v>
      </c>
      <c r="D849" s="214" t="s">
        <v>2072</v>
      </c>
      <c r="E849" s="214" t="s">
        <v>2070</v>
      </c>
      <c r="F849" s="175">
        <v>156</v>
      </c>
      <c r="G849" s="175">
        <f t="shared" si="45"/>
        <v>109.2</v>
      </c>
      <c r="H849" s="176">
        <f t="shared" si="43"/>
        <v>0.56159999999999999</v>
      </c>
      <c r="I849" s="176">
        <f t="shared" si="44"/>
        <v>1.1024</v>
      </c>
      <c r="J849" s="174" t="s">
        <v>1617</v>
      </c>
    </row>
    <row r="850" spans="1:10" ht="24.95" customHeight="1">
      <c r="A850" s="173">
        <v>3</v>
      </c>
      <c r="B850" s="174" t="s">
        <v>2590</v>
      </c>
      <c r="C850" s="174" t="s">
        <v>2071</v>
      </c>
      <c r="D850" s="214" t="s">
        <v>2072</v>
      </c>
      <c r="E850" s="214" t="s">
        <v>2073</v>
      </c>
      <c r="F850" s="175">
        <v>165</v>
      </c>
      <c r="G850" s="175">
        <f t="shared" si="45"/>
        <v>115.5</v>
      </c>
      <c r="H850" s="176">
        <f t="shared" si="43"/>
        <v>0.59399999999999997</v>
      </c>
      <c r="I850" s="176">
        <f t="shared" si="44"/>
        <v>1.1660000000000001</v>
      </c>
      <c r="J850" s="174" t="s">
        <v>1618</v>
      </c>
    </row>
    <row r="851" spans="1:10" ht="24.95" customHeight="1">
      <c r="A851" s="173">
        <v>4</v>
      </c>
      <c r="B851" s="174" t="s">
        <v>2590</v>
      </c>
      <c r="C851" s="174" t="s">
        <v>2071</v>
      </c>
      <c r="D851" s="214" t="s">
        <v>255</v>
      </c>
      <c r="E851" s="214" t="s">
        <v>254</v>
      </c>
      <c r="F851" s="175">
        <v>314</v>
      </c>
      <c r="G851" s="175">
        <f t="shared" si="45"/>
        <v>219.8</v>
      </c>
      <c r="H851" s="176">
        <f t="shared" si="43"/>
        <v>1.1304000000000001</v>
      </c>
      <c r="I851" s="176">
        <f t="shared" si="44"/>
        <v>2.2189333333333332</v>
      </c>
      <c r="J851" s="174" t="s">
        <v>1619</v>
      </c>
    </row>
    <row r="852" spans="1:10" ht="24.95" customHeight="1">
      <c r="A852" s="173">
        <v>5</v>
      </c>
      <c r="B852" s="174" t="s">
        <v>2590</v>
      </c>
      <c r="C852" s="174" t="s">
        <v>2071</v>
      </c>
      <c r="D852" s="214" t="s">
        <v>2071</v>
      </c>
      <c r="E852" s="214" t="s">
        <v>2200</v>
      </c>
      <c r="F852" s="175">
        <v>283</v>
      </c>
      <c r="G852" s="175">
        <f t="shared" si="45"/>
        <v>198.1</v>
      </c>
      <c r="H852" s="176">
        <f t="shared" si="43"/>
        <v>1.0187999999999999</v>
      </c>
      <c r="I852" s="176">
        <f t="shared" si="44"/>
        <v>1.9998666666666667</v>
      </c>
      <c r="J852" s="174" t="s">
        <v>1620</v>
      </c>
    </row>
    <row r="853" spans="1:10" ht="24.95" customHeight="1">
      <c r="A853" s="173">
        <v>6</v>
      </c>
      <c r="B853" s="174" t="s">
        <v>2590</v>
      </c>
      <c r="C853" s="174" t="s">
        <v>2071</v>
      </c>
      <c r="D853" s="214" t="s">
        <v>2228</v>
      </c>
      <c r="E853" s="214" t="s">
        <v>883</v>
      </c>
      <c r="F853" s="175">
        <v>230</v>
      </c>
      <c r="G853" s="175">
        <f t="shared" si="45"/>
        <v>161</v>
      </c>
      <c r="H853" s="176">
        <f t="shared" si="43"/>
        <v>0.82799999999999996</v>
      </c>
      <c r="I853" s="176">
        <f t="shared" si="44"/>
        <v>1.6253333333333333</v>
      </c>
      <c r="J853" s="174" t="s">
        <v>1618</v>
      </c>
    </row>
    <row r="854" spans="1:10" ht="24.95" customHeight="1">
      <c r="A854" s="173">
        <v>7</v>
      </c>
      <c r="B854" s="174" t="s">
        <v>2590</v>
      </c>
      <c r="C854" s="174" t="s">
        <v>2071</v>
      </c>
      <c r="D854" s="214" t="s">
        <v>2228</v>
      </c>
      <c r="E854" s="214" t="s">
        <v>2229</v>
      </c>
      <c r="F854" s="175">
        <v>102</v>
      </c>
      <c r="G854" s="175">
        <f t="shared" si="45"/>
        <v>71.400000000000006</v>
      </c>
      <c r="H854" s="176">
        <f t="shared" si="43"/>
        <v>0.36719999999999997</v>
      </c>
      <c r="I854" s="176">
        <f t="shared" si="44"/>
        <v>0.7208</v>
      </c>
      <c r="J854" s="174" t="s">
        <v>1618</v>
      </c>
    </row>
    <row r="855" spans="1:10" ht="24.95" customHeight="1">
      <c r="A855" s="173">
        <v>8</v>
      </c>
      <c r="B855" s="174" t="s">
        <v>2590</v>
      </c>
      <c r="C855" s="174" t="s">
        <v>2071</v>
      </c>
      <c r="D855" s="214" t="s">
        <v>2346</v>
      </c>
      <c r="E855" s="214" t="s">
        <v>2248</v>
      </c>
      <c r="F855" s="175">
        <v>344</v>
      </c>
      <c r="G855" s="175">
        <f t="shared" si="45"/>
        <v>240.8</v>
      </c>
      <c r="H855" s="176">
        <f t="shared" si="43"/>
        <v>1.2383999999999999</v>
      </c>
      <c r="I855" s="176">
        <f t="shared" si="44"/>
        <v>2.4309333333333334</v>
      </c>
      <c r="J855" s="174" t="s">
        <v>1618</v>
      </c>
    </row>
    <row r="856" spans="1:10" ht="24.95" customHeight="1">
      <c r="A856" s="173">
        <v>9</v>
      </c>
      <c r="B856" s="174" t="s">
        <v>2590</v>
      </c>
      <c r="C856" s="174" t="s">
        <v>2071</v>
      </c>
      <c r="D856" s="214" t="s">
        <v>2346</v>
      </c>
      <c r="E856" s="214" t="s">
        <v>2347</v>
      </c>
      <c r="F856" s="175">
        <v>73</v>
      </c>
      <c r="G856" s="175">
        <f t="shared" si="45"/>
        <v>51.1</v>
      </c>
      <c r="H856" s="176">
        <f t="shared" si="43"/>
        <v>0.26280000000000003</v>
      </c>
      <c r="I856" s="176">
        <f t="shared" si="44"/>
        <v>0.5158666666666667</v>
      </c>
      <c r="J856" s="174" t="s">
        <v>1618</v>
      </c>
    </row>
    <row r="857" spans="1:10" ht="24.95" customHeight="1">
      <c r="A857" s="173">
        <v>10</v>
      </c>
      <c r="B857" s="174" t="s">
        <v>2590</v>
      </c>
      <c r="C857" s="174" t="s">
        <v>2071</v>
      </c>
      <c r="D857" s="214" t="s">
        <v>2588</v>
      </c>
      <c r="E857" s="214" t="s">
        <v>2587</v>
      </c>
      <c r="F857" s="175">
        <v>186</v>
      </c>
      <c r="G857" s="175">
        <f t="shared" si="45"/>
        <v>130.19999999999999</v>
      </c>
      <c r="H857" s="176">
        <f t="shared" si="43"/>
        <v>0.66959999999999997</v>
      </c>
      <c r="I857" s="176">
        <f t="shared" si="44"/>
        <v>1.3144</v>
      </c>
      <c r="J857" s="174" t="s">
        <v>1418</v>
      </c>
    </row>
    <row r="858" spans="1:10" ht="24.95" customHeight="1">
      <c r="A858" s="173">
        <v>11</v>
      </c>
      <c r="B858" s="174" t="s">
        <v>2590</v>
      </c>
      <c r="C858" s="174" t="s">
        <v>2071</v>
      </c>
      <c r="D858" s="214" t="s">
        <v>2588</v>
      </c>
      <c r="E858" s="214" t="s">
        <v>2589</v>
      </c>
      <c r="F858" s="175">
        <v>46</v>
      </c>
      <c r="G858" s="175">
        <f t="shared" si="45"/>
        <v>32.200000000000003</v>
      </c>
      <c r="H858" s="176">
        <f t="shared" si="43"/>
        <v>0.1656</v>
      </c>
      <c r="I858" s="176">
        <f t="shared" si="44"/>
        <v>0.32506666666666667</v>
      </c>
      <c r="J858" s="174" t="s">
        <v>1418</v>
      </c>
    </row>
    <row r="859" spans="1:10" ht="24.95" customHeight="1">
      <c r="A859" s="173">
        <v>12</v>
      </c>
      <c r="B859" s="174" t="s">
        <v>2590</v>
      </c>
      <c r="C859" s="174" t="s">
        <v>261</v>
      </c>
      <c r="D859" s="214" t="s">
        <v>262</v>
      </c>
      <c r="E859" s="214" t="s">
        <v>260</v>
      </c>
      <c r="F859" s="175">
        <v>143</v>
      </c>
      <c r="G859" s="175">
        <f t="shared" si="45"/>
        <v>100.1</v>
      </c>
      <c r="H859" s="176">
        <f t="shared" si="43"/>
        <v>0.51479999999999992</v>
      </c>
      <c r="I859" s="176">
        <f t="shared" si="44"/>
        <v>1.0105333333333335</v>
      </c>
      <c r="J859" s="174" t="s">
        <v>1621</v>
      </c>
    </row>
    <row r="860" spans="1:10" ht="24.95" customHeight="1">
      <c r="A860" s="173">
        <v>13</v>
      </c>
      <c r="B860" s="174" t="s">
        <v>2590</v>
      </c>
      <c r="C860" s="174" t="s">
        <v>261</v>
      </c>
      <c r="D860" s="214" t="s">
        <v>264</v>
      </c>
      <c r="E860" s="214" t="s">
        <v>263</v>
      </c>
      <c r="F860" s="175">
        <v>223</v>
      </c>
      <c r="G860" s="175">
        <f t="shared" si="45"/>
        <v>156.1</v>
      </c>
      <c r="H860" s="176">
        <f t="shared" si="43"/>
        <v>0.80279999999999996</v>
      </c>
      <c r="I860" s="176">
        <f t="shared" si="44"/>
        <v>1.5758666666666667</v>
      </c>
      <c r="J860" s="174" t="s">
        <v>1622</v>
      </c>
    </row>
    <row r="861" spans="1:10" ht="24.95" customHeight="1">
      <c r="A861" s="173">
        <v>14</v>
      </c>
      <c r="B861" s="174" t="s">
        <v>2590</v>
      </c>
      <c r="C861" s="174" t="s">
        <v>261</v>
      </c>
      <c r="D861" s="214" t="s">
        <v>264</v>
      </c>
      <c r="E861" s="214" t="s">
        <v>265</v>
      </c>
      <c r="F861" s="175">
        <v>180</v>
      </c>
      <c r="G861" s="175">
        <f t="shared" si="45"/>
        <v>126</v>
      </c>
      <c r="H861" s="176">
        <f t="shared" si="43"/>
        <v>0.64800000000000002</v>
      </c>
      <c r="I861" s="176">
        <f t="shared" si="44"/>
        <v>1.272</v>
      </c>
      <c r="J861" s="174" t="s">
        <v>1622</v>
      </c>
    </row>
    <row r="862" spans="1:10" ht="24.95" customHeight="1">
      <c r="A862" s="173">
        <v>15</v>
      </c>
      <c r="B862" s="174" t="s">
        <v>2590</v>
      </c>
      <c r="C862" s="174" t="s">
        <v>261</v>
      </c>
      <c r="D862" s="214" t="s">
        <v>261</v>
      </c>
      <c r="E862" s="214" t="s">
        <v>2201</v>
      </c>
      <c r="F862" s="175">
        <v>136</v>
      </c>
      <c r="G862" s="175">
        <f t="shared" si="45"/>
        <v>95.2</v>
      </c>
      <c r="H862" s="176">
        <f t="shared" si="43"/>
        <v>0.48960000000000004</v>
      </c>
      <c r="I862" s="176">
        <f t="shared" si="44"/>
        <v>0.96106666666666674</v>
      </c>
      <c r="J862" s="174" t="s">
        <v>1623</v>
      </c>
    </row>
    <row r="863" spans="1:10" ht="24.95" customHeight="1">
      <c r="A863" s="173">
        <v>16</v>
      </c>
      <c r="B863" s="174" t="s">
        <v>2590</v>
      </c>
      <c r="C863" s="174" t="s">
        <v>261</v>
      </c>
      <c r="D863" s="214" t="s">
        <v>261</v>
      </c>
      <c r="E863" s="214" t="s">
        <v>2202</v>
      </c>
      <c r="F863" s="175">
        <v>152</v>
      </c>
      <c r="G863" s="175">
        <f t="shared" si="45"/>
        <v>106.4</v>
      </c>
      <c r="H863" s="176">
        <f t="shared" si="43"/>
        <v>0.54720000000000002</v>
      </c>
      <c r="I863" s="176">
        <f t="shared" si="44"/>
        <v>1.0741333333333334</v>
      </c>
      <c r="J863" s="174" t="s">
        <v>1623</v>
      </c>
    </row>
    <row r="864" spans="1:10" ht="24.95" customHeight="1">
      <c r="A864" s="173">
        <v>17</v>
      </c>
      <c r="B864" s="174" t="s">
        <v>2590</v>
      </c>
      <c r="C864" s="174" t="s">
        <v>261</v>
      </c>
      <c r="D864" s="214" t="s">
        <v>261</v>
      </c>
      <c r="E864" s="214" t="s">
        <v>2203</v>
      </c>
      <c r="F864" s="175">
        <v>138</v>
      </c>
      <c r="G864" s="175">
        <f t="shared" si="45"/>
        <v>96.6</v>
      </c>
      <c r="H864" s="176">
        <f t="shared" si="43"/>
        <v>0.49680000000000002</v>
      </c>
      <c r="I864" s="176">
        <f t="shared" si="44"/>
        <v>0.97519999999999996</v>
      </c>
      <c r="J864" s="174" t="s">
        <v>1623</v>
      </c>
    </row>
    <row r="865" spans="1:10" ht="24.95" customHeight="1">
      <c r="A865" s="173">
        <v>18</v>
      </c>
      <c r="B865" s="174" t="s">
        <v>2590</v>
      </c>
      <c r="C865" s="174" t="s">
        <v>261</v>
      </c>
      <c r="D865" s="214" t="s">
        <v>261</v>
      </c>
      <c r="E865" s="214" t="s">
        <v>2204</v>
      </c>
      <c r="F865" s="175">
        <v>156</v>
      </c>
      <c r="G865" s="175">
        <f t="shared" si="45"/>
        <v>109.2</v>
      </c>
      <c r="H865" s="176">
        <f t="shared" si="43"/>
        <v>0.56159999999999999</v>
      </c>
      <c r="I865" s="176">
        <f t="shared" si="44"/>
        <v>1.1024</v>
      </c>
      <c r="J865" s="174" t="s">
        <v>1623</v>
      </c>
    </row>
    <row r="866" spans="1:10" ht="24.95" customHeight="1">
      <c r="A866" s="173">
        <v>21</v>
      </c>
      <c r="B866" s="174" t="s">
        <v>2590</v>
      </c>
      <c r="C866" s="174" t="s">
        <v>261</v>
      </c>
      <c r="D866" s="214" t="s">
        <v>2417</v>
      </c>
      <c r="E866" s="214" t="s">
        <v>2416</v>
      </c>
      <c r="F866" s="175">
        <v>328</v>
      </c>
      <c r="G866" s="175">
        <f t="shared" si="45"/>
        <v>229.6</v>
      </c>
      <c r="H866" s="176">
        <f t="shared" si="43"/>
        <v>1.1808000000000001</v>
      </c>
      <c r="I866" s="176">
        <f t="shared" si="44"/>
        <v>2.3178666666666667</v>
      </c>
      <c r="J866" s="174" t="s">
        <v>1625</v>
      </c>
    </row>
    <row r="867" spans="1:10" ht="24.95" customHeight="1">
      <c r="A867" s="173">
        <v>22</v>
      </c>
      <c r="B867" s="174" t="s">
        <v>2590</v>
      </c>
      <c r="C867" s="174" t="s">
        <v>261</v>
      </c>
      <c r="D867" s="214" t="s">
        <v>2417</v>
      </c>
      <c r="E867" s="214" t="s">
        <v>2418</v>
      </c>
      <c r="F867" s="175">
        <v>214</v>
      </c>
      <c r="G867" s="175">
        <f t="shared" si="45"/>
        <v>149.80000000000001</v>
      </c>
      <c r="H867" s="176">
        <f t="shared" si="43"/>
        <v>0.77040000000000008</v>
      </c>
      <c r="I867" s="176">
        <f t="shared" si="44"/>
        <v>1.5122666666666666</v>
      </c>
      <c r="J867" s="174" t="s">
        <v>1626</v>
      </c>
    </row>
    <row r="868" spans="1:10" ht="24.95" customHeight="1">
      <c r="A868" s="173">
        <v>23</v>
      </c>
      <c r="B868" s="174" t="s">
        <v>2590</v>
      </c>
      <c r="C868" s="174" t="s">
        <v>261</v>
      </c>
      <c r="D868" s="214" t="s">
        <v>2560</v>
      </c>
      <c r="E868" s="214" t="s">
        <v>2559</v>
      </c>
      <c r="F868" s="175">
        <v>159</v>
      </c>
      <c r="G868" s="175">
        <f t="shared" si="45"/>
        <v>111.3</v>
      </c>
      <c r="H868" s="176">
        <f t="shared" si="43"/>
        <v>0.57240000000000002</v>
      </c>
      <c r="I868" s="176">
        <f t="shared" si="44"/>
        <v>1.1235999999999999</v>
      </c>
      <c r="J868" s="174" t="s">
        <v>1627</v>
      </c>
    </row>
    <row r="869" spans="1:10" ht="24.95" customHeight="1">
      <c r="A869" s="173">
        <v>24</v>
      </c>
      <c r="B869" s="174" t="s">
        <v>2590</v>
      </c>
      <c r="C869" s="174" t="s">
        <v>261</v>
      </c>
      <c r="D869" s="214" t="s">
        <v>2560</v>
      </c>
      <c r="E869" s="214" t="s">
        <v>2561</v>
      </c>
      <c r="F869" s="175">
        <v>243</v>
      </c>
      <c r="G869" s="175">
        <f t="shared" si="45"/>
        <v>170.1</v>
      </c>
      <c r="H869" s="176">
        <f t="shared" si="43"/>
        <v>0.87480000000000002</v>
      </c>
      <c r="I869" s="176">
        <f t="shared" si="44"/>
        <v>1.7172000000000001</v>
      </c>
      <c r="J869" s="174" t="s">
        <v>1627</v>
      </c>
    </row>
    <row r="870" spans="1:10" ht="24.95" customHeight="1">
      <c r="A870" s="173">
        <v>25</v>
      </c>
      <c r="B870" s="174" t="s">
        <v>2590</v>
      </c>
      <c r="C870" s="174" t="s">
        <v>261</v>
      </c>
      <c r="D870" s="214" t="s">
        <v>2576</v>
      </c>
      <c r="E870" s="214" t="s">
        <v>722</v>
      </c>
      <c r="F870" s="175">
        <v>301</v>
      </c>
      <c r="G870" s="175">
        <f t="shared" si="45"/>
        <v>210.7</v>
      </c>
      <c r="H870" s="176">
        <f t="shared" si="43"/>
        <v>1.0835999999999999</v>
      </c>
      <c r="I870" s="176">
        <f t="shared" si="44"/>
        <v>2.1270666666666669</v>
      </c>
      <c r="J870" s="174" t="s">
        <v>1628</v>
      </c>
    </row>
    <row r="871" spans="1:10" ht="24.95" customHeight="1">
      <c r="A871" s="173">
        <v>26</v>
      </c>
      <c r="B871" s="174" t="s">
        <v>2590</v>
      </c>
      <c r="C871" s="174" t="s">
        <v>261</v>
      </c>
      <c r="D871" s="214" t="s">
        <v>2576</v>
      </c>
      <c r="E871" s="214" t="s">
        <v>2577</v>
      </c>
      <c r="F871" s="175">
        <v>312</v>
      </c>
      <c r="G871" s="175">
        <f t="shared" si="45"/>
        <v>218.4</v>
      </c>
      <c r="H871" s="176">
        <f t="shared" si="43"/>
        <v>1.1232</v>
      </c>
      <c r="I871" s="176">
        <f t="shared" si="44"/>
        <v>2.2048000000000001</v>
      </c>
      <c r="J871" s="174" t="s">
        <v>1628</v>
      </c>
    </row>
    <row r="872" spans="1:10" ht="24.95" customHeight="1">
      <c r="A872" s="173">
        <v>27</v>
      </c>
      <c r="B872" s="174" t="s">
        <v>2590</v>
      </c>
      <c r="C872" s="174" t="s">
        <v>2067</v>
      </c>
      <c r="D872" s="214" t="s">
        <v>2068</v>
      </c>
      <c r="E872" s="214" t="s">
        <v>2066</v>
      </c>
      <c r="F872" s="175">
        <v>161</v>
      </c>
      <c r="G872" s="175">
        <f t="shared" si="45"/>
        <v>112.7</v>
      </c>
      <c r="H872" s="176">
        <f t="shared" si="43"/>
        <v>0.5796</v>
      </c>
      <c r="I872" s="176">
        <f t="shared" si="44"/>
        <v>1.1377333333333333</v>
      </c>
      <c r="J872" s="174" t="s">
        <v>1213</v>
      </c>
    </row>
    <row r="873" spans="1:10" ht="24.95" customHeight="1">
      <c r="A873" s="173">
        <v>28</v>
      </c>
      <c r="B873" s="174" t="s">
        <v>2590</v>
      </c>
      <c r="C873" s="174" t="s">
        <v>2067</v>
      </c>
      <c r="D873" s="214" t="s">
        <v>2068</v>
      </c>
      <c r="E873" s="214" t="s">
        <v>2069</v>
      </c>
      <c r="F873" s="175">
        <v>151</v>
      </c>
      <c r="G873" s="175">
        <f t="shared" si="45"/>
        <v>105.7</v>
      </c>
      <c r="H873" s="176">
        <f t="shared" si="43"/>
        <v>0.54360000000000008</v>
      </c>
      <c r="I873" s="176">
        <f t="shared" si="44"/>
        <v>1.0670666666666666</v>
      </c>
      <c r="J873" s="174" t="s">
        <v>1213</v>
      </c>
    </row>
    <row r="874" spans="1:10" ht="24.95" customHeight="1">
      <c r="A874" s="173">
        <v>29</v>
      </c>
      <c r="B874" s="174" t="s">
        <v>2590</v>
      </c>
      <c r="C874" s="174" t="s">
        <v>2067</v>
      </c>
      <c r="D874" s="214" t="s">
        <v>2067</v>
      </c>
      <c r="E874" s="214" t="s">
        <v>2210</v>
      </c>
      <c r="F874" s="175">
        <v>105</v>
      </c>
      <c r="G874" s="175">
        <f t="shared" si="45"/>
        <v>73.5</v>
      </c>
      <c r="H874" s="176">
        <f t="shared" si="43"/>
        <v>0.37800000000000006</v>
      </c>
      <c r="I874" s="176">
        <f t="shared" si="44"/>
        <v>0.74199999999999999</v>
      </c>
      <c r="J874" s="174" t="s">
        <v>1629</v>
      </c>
    </row>
    <row r="875" spans="1:10" ht="24.95" customHeight="1">
      <c r="A875" s="173">
        <v>30</v>
      </c>
      <c r="B875" s="174" t="s">
        <v>2590</v>
      </c>
      <c r="C875" s="174" t="s">
        <v>2067</v>
      </c>
      <c r="D875" s="214" t="s">
        <v>2067</v>
      </c>
      <c r="E875" s="214" t="s">
        <v>2211</v>
      </c>
      <c r="F875" s="175">
        <v>147</v>
      </c>
      <c r="G875" s="175">
        <f t="shared" si="45"/>
        <v>102.9</v>
      </c>
      <c r="H875" s="176">
        <f t="shared" si="43"/>
        <v>0.52919999999999989</v>
      </c>
      <c r="I875" s="176">
        <f t="shared" si="44"/>
        <v>1.0387999999999999</v>
      </c>
      <c r="J875" s="174" t="s">
        <v>1629</v>
      </c>
    </row>
    <row r="876" spans="1:10" ht="24.95" customHeight="1">
      <c r="A876" s="173">
        <v>31</v>
      </c>
      <c r="B876" s="174" t="s">
        <v>2590</v>
      </c>
      <c r="C876" s="174" t="s">
        <v>2067</v>
      </c>
      <c r="D876" s="214" t="s">
        <v>2227</v>
      </c>
      <c r="E876" s="214" t="s">
        <v>2226</v>
      </c>
      <c r="F876" s="175">
        <v>137</v>
      </c>
      <c r="G876" s="175">
        <f t="shared" si="45"/>
        <v>95.9</v>
      </c>
      <c r="H876" s="176">
        <f t="shared" si="43"/>
        <v>0.49320000000000003</v>
      </c>
      <c r="I876" s="176">
        <f t="shared" si="44"/>
        <v>0.96813333333333329</v>
      </c>
      <c r="J876" s="174" t="s">
        <v>1630</v>
      </c>
    </row>
    <row r="877" spans="1:10" ht="24.95" customHeight="1">
      <c r="A877" s="173">
        <v>32</v>
      </c>
      <c r="B877" s="174" t="s">
        <v>2590</v>
      </c>
      <c r="C877" s="174" t="s">
        <v>2067</v>
      </c>
      <c r="D877" s="214" t="s">
        <v>2355</v>
      </c>
      <c r="E877" s="214" t="s">
        <v>2354</v>
      </c>
      <c r="F877" s="175">
        <v>181</v>
      </c>
      <c r="G877" s="175">
        <f t="shared" si="45"/>
        <v>126.7</v>
      </c>
      <c r="H877" s="176">
        <f t="shared" si="43"/>
        <v>0.65159999999999996</v>
      </c>
      <c r="I877" s="176">
        <f t="shared" si="44"/>
        <v>1.2790666666666668</v>
      </c>
      <c r="J877" s="174" t="s">
        <v>1631</v>
      </c>
    </row>
    <row r="878" spans="1:10" ht="24.95" customHeight="1">
      <c r="A878" s="173">
        <v>33</v>
      </c>
      <c r="B878" s="174" t="s">
        <v>2590</v>
      </c>
      <c r="C878" s="174" t="s">
        <v>2067</v>
      </c>
      <c r="D878" s="214" t="s">
        <v>2374</v>
      </c>
      <c r="E878" s="214" t="s">
        <v>2373</v>
      </c>
      <c r="F878" s="175">
        <v>140</v>
      </c>
      <c r="G878" s="175">
        <f t="shared" si="45"/>
        <v>98</v>
      </c>
      <c r="H878" s="176">
        <f t="shared" si="43"/>
        <v>0.504</v>
      </c>
      <c r="I878" s="176">
        <f t="shared" si="44"/>
        <v>0.9893333333333334</v>
      </c>
      <c r="J878" s="174" t="s">
        <v>1632</v>
      </c>
    </row>
    <row r="879" spans="1:10" ht="24.95" customHeight="1">
      <c r="A879" s="173">
        <v>34</v>
      </c>
      <c r="B879" s="174" t="s">
        <v>2590</v>
      </c>
      <c r="C879" s="174" t="s">
        <v>2067</v>
      </c>
      <c r="D879" s="214" t="s">
        <v>2374</v>
      </c>
      <c r="E879" s="214" t="s">
        <v>2375</v>
      </c>
      <c r="F879" s="175">
        <v>270</v>
      </c>
      <c r="G879" s="175">
        <f t="shared" si="45"/>
        <v>189</v>
      </c>
      <c r="H879" s="176">
        <f t="shared" si="43"/>
        <v>0.97199999999999998</v>
      </c>
      <c r="I879" s="176">
        <f t="shared" si="44"/>
        <v>1.9079999999999999</v>
      </c>
      <c r="J879" s="174" t="s">
        <v>1632</v>
      </c>
    </row>
    <row r="880" spans="1:10" ht="24.95" customHeight="1">
      <c r="A880" s="173">
        <v>35</v>
      </c>
      <c r="B880" s="174" t="s">
        <v>2590</v>
      </c>
      <c r="C880" s="174" t="s">
        <v>2067</v>
      </c>
      <c r="D880" s="214" t="s">
        <v>2401</v>
      </c>
      <c r="E880" s="214" t="s">
        <v>2400</v>
      </c>
      <c r="F880" s="175">
        <v>64</v>
      </c>
      <c r="G880" s="175">
        <f t="shared" si="45"/>
        <v>44.8</v>
      </c>
      <c r="H880" s="176">
        <f t="shared" si="43"/>
        <v>0.23040000000000002</v>
      </c>
      <c r="I880" s="176">
        <f t="shared" si="44"/>
        <v>0.45226666666666665</v>
      </c>
      <c r="J880" s="174" t="s">
        <v>1633</v>
      </c>
    </row>
    <row r="881" spans="1:10" ht="24.95" customHeight="1">
      <c r="A881" s="173">
        <v>36</v>
      </c>
      <c r="B881" s="174" t="s">
        <v>2590</v>
      </c>
      <c r="C881" s="174" t="s">
        <v>2067</v>
      </c>
      <c r="D881" s="214" t="s">
        <v>2401</v>
      </c>
      <c r="E881" s="214" t="s">
        <v>2402</v>
      </c>
      <c r="F881" s="175">
        <v>125</v>
      </c>
      <c r="G881" s="175">
        <f t="shared" si="45"/>
        <v>87.5</v>
      </c>
      <c r="H881" s="176">
        <f t="shared" si="43"/>
        <v>0.45</v>
      </c>
      <c r="I881" s="176">
        <f t="shared" si="44"/>
        <v>0.8833333333333333</v>
      </c>
      <c r="J881" s="174" t="s">
        <v>1633</v>
      </c>
    </row>
    <row r="882" spans="1:10" ht="24.95" customHeight="1">
      <c r="A882" s="173">
        <v>37</v>
      </c>
      <c r="B882" s="174" t="s">
        <v>2590</v>
      </c>
      <c r="C882" s="174" t="s">
        <v>2067</v>
      </c>
      <c r="D882" s="214" t="s">
        <v>2401</v>
      </c>
      <c r="E882" s="214" t="s">
        <v>2403</v>
      </c>
      <c r="F882" s="175">
        <v>80</v>
      </c>
      <c r="G882" s="175">
        <f t="shared" si="45"/>
        <v>56</v>
      </c>
      <c r="H882" s="176">
        <f t="shared" si="43"/>
        <v>0.28800000000000003</v>
      </c>
      <c r="I882" s="176">
        <f t="shared" si="44"/>
        <v>0.56533333333333335</v>
      </c>
      <c r="J882" s="174" t="s">
        <v>1634</v>
      </c>
    </row>
    <row r="883" spans="1:10" ht="24.95" customHeight="1">
      <c r="A883" s="173">
        <v>38</v>
      </c>
      <c r="B883" s="174" t="s">
        <v>2590</v>
      </c>
      <c r="C883" s="174" t="s">
        <v>1952</v>
      </c>
      <c r="D883" s="214" t="s">
        <v>252</v>
      </c>
      <c r="E883" s="214" t="s">
        <v>251</v>
      </c>
      <c r="F883" s="175">
        <v>181</v>
      </c>
      <c r="G883" s="175">
        <f t="shared" si="45"/>
        <v>126.7</v>
      </c>
      <c r="H883" s="176">
        <f t="shared" si="43"/>
        <v>0.65159999999999996</v>
      </c>
      <c r="I883" s="176">
        <f t="shared" si="44"/>
        <v>1.2790666666666668</v>
      </c>
      <c r="J883" s="174" t="s">
        <v>1635</v>
      </c>
    </row>
    <row r="884" spans="1:10" ht="24.95" customHeight="1">
      <c r="A884" s="173">
        <v>39</v>
      </c>
      <c r="B884" s="174" t="s">
        <v>2590</v>
      </c>
      <c r="C884" s="174" t="s">
        <v>1952</v>
      </c>
      <c r="D884" s="214" t="s">
        <v>252</v>
      </c>
      <c r="E884" s="214" t="s">
        <v>253</v>
      </c>
      <c r="F884" s="175">
        <v>216</v>
      </c>
      <c r="G884" s="175">
        <f t="shared" si="45"/>
        <v>151.19999999999999</v>
      </c>
      <c r="H884" s="176">
        <f t="shared" si="43"/>
        <v>0.77760000000000007</v>
      </c>
      <c r="I884" s="176">
        <f t="shared" si="44"/>
        <v>1.5264000000000002</v>
      </c>
      <c r="J884" s="174" t="s">
        <v>1636</v>
      </c>
    </row>
    <row r="885" spans="1:10" ht="24.95" customHeight="1">
      <c r="A885" s="173">
        <v>40</v>
      </c>
      <c r="B885" s="174" t="s">
        <v>2590</v>
      </c>
      <c r="C885" s="174" t="s">
        <v>1952</v>
      </c>
      <c r="D885" s="214" t="s">
        <v>1952</v>
      </c>
      <c r="E885" s="214" t="s">
        <v>2222</v>
      </c>
      <c r="F885" s="175">
        <v>61</v>
      </c>
      <c r="G885" s="175">
        <f t="shared" si="45"/>
        <v>42.7</v>
      </c>
      <c r="H885" s="176">
        <f t="shared" si="43"/>
        <v>0.21959999999999996</v>
      </c>
      <c r="I885" s="176">
        <f t="shared" si="44"/>
        <v>0.4310666666666666</v>
      </c>
      <c r="J885" s="174" t="s">
        <v>1554</v>
      </c>
    </row>
    <row r="886" spans="1:10" ht="24.95" customHeight="1">
      <c r="A886" s="173">
        <v>41</v>
      </c>
      <c r="B886" s="174" t="s">
        <v>2590</v>
      </c>
      <c r="C886" s="174" t="s">
        <v>1952</v>
      </c>
      <c r="D886" s="214" t="s">
        <v>1952</v>
      </c>
      <c r="E886" s="214" t="s">
        <v>1953</v>
      </c>
      <c r="F886" s="175">
        <v>196</v>
      </c>
      <c r="G886" s="175">
        <f t="shared" si="45"/>
        <v>137.19999999999999</v>
      </c>
      <c r="H886" s="176">
        <f t="shared" si="43"/>
        <v>0.7056</v>
      </c>
      <c r="I886" s="176">
        <f t="shared" si="44"/>
        <v>1.3850666666666667</v>
      </c>
      <c r="J886" s="174" t="s">
        <v>1554</v>
      </c>
    </row>
    <row r="887" spans="1:10" ht="24.95" customHeight="1">
      <c r="A887" s="173">
        <v>42</v>
      </c>
      <c r="B887" s="174" t="s">
        <v>2590</v>
      </c>
      <c r="C887" s="174" t="s">
        <v>1952</v>
      </c>
      <c r="D887" s="214" t="s">
        <v>3455</v>
      </c>
      <c r="E887" s="214" t="s">
        <v>2582</v>
      </c>
      <c r="F887" s="175">
        <v>107</v>
      </c>
      <c r="G887" s="175">
        <f t="shared" si="45"/>
        <v>74.900000000000006</v>
      </c>
      <c r="H887" s="176">
        <f t="shared" si="43"/>
        <v>0.38520000000000004</v>
      </c>
      <c r="I887" s="176">
        <f t="shared" si="44"/>
        <v>0.75613333333333332</v>
      </c>
      <c r="J887" s="174" t="s">
        <v>1554</v>
      </c>
    </row>
    <row r="888" spans="1:10" ht="24.95" customHeight="1">
      <c r="A888" s="173">
        <v>43</v>
      </c>
      <c r="B888" s="174" t="s">
        <v>2590</v>
      </c>
      <c r="C888" s="174" t="s">
        <v>1952</v>
      </c>
      <c r="D888" s="214" t="s">
        <v>3455</v>
      </c>
      <c r="E888" s="214" t="s">
        <v>2583</v>
      </c>
      <c r="F888" s="175">
        <v>289</v>
      </c>
      <c r="G888" s="175">
        <f t="shared" si="45"/>
        <v>202.3</v>
      </c>
      <c r="H888" s="176">
        <f t="shared" si="43"/>
        <v>1.0404</v>
      </c>
      <c r="I888" s="176">
        <f t="shared" si="44"/>
        <v>2.0422666666666665</v>
      </c>
      <c r="J888" s="174" t="s">
        <v>1554</v>
      </c>
    </row>
    <row r="889" spans="1:10" ht="24.95" customHeight="1">
      <c r="A889" s="173">
        <v>44</v>
      </c>
      <c r="B889" s="174" t="s">
        <v>2590</v>
      </c>
      <c r="C889" s="174" t="s">
        <v>228</v>
      </c>
      <c r="D889" s="214" t="s">
        <v>2214</v>
      </c>
      <c r="E889" s="214" t="s">
        <v>2213</v>
      </c>
      <c r="F889" s="175">
        <v>125</v>
      </c>
      <c r="G889" s="175">
        <f t="shared" si="45"/>
        <v>87.5</v>
      </c>
      <c r="H889" s="176">
        <f t="shared" si="43"/>
        <v>0.45</v>
      </c>
      <c r="I889" s="176">
        <f t="shared" si="44"/>
        <v>0.8833333333333333</v>
      </c>
      <c r="J889" s="174" t="s">
        <v>1637</v>
      </c>
    </row>
    <row r="890" spans="1:10" ht="24.95" customHeight="1">
      <c r="A890" s="173">
        <v>45</v>
      </c>
      <c r="B890" s="174" t="s">
        <v>2590</v>
      </c>
      <c r="C890" s="174" t="s">
        <v>228</v>
      </c>
      <c r="D890" s="214" t="s">
        <v>2214</v>
      </c>
      <c r="E890" s="214" t="s">
        <v>3895</v>
      </c>
      <c r="F890" s="175">
        <v>245</v>
      </c>
      <c r="G890" s="175">
        <f t="shared" si="45"/>
        <v>171.5</v>
      </c>
      <c r="H890" s="176">
        <f t="shared" si="43"/>
        <v>0.88200000000000001</v>
      </c>
      <c r="I890" s="176">
        <f t="shared" si="44"/>
        <v>1.7313333333333332</v>
      </c>
      <c r="J890" s="174" t="s">
        <v>1637</v>
      </c>
    </row>
    <row r="891" spans="1:10" ht="24.95" customHeight="1">
      <c r="A891" s="173">
        <v>46</v>
      </c>
      <c r="B891" s="174" t="s">
        <v>2590</v>
      </c>
      <c r="C891" s="174" t="s">
        <v>228</v>
      </c>
      <c r="D891" s="214" t="s">
        <v>228</v>
      </c>
      <c r="E891" s="214" t="s">
        <v>2241</v>
      </c>
      <c r="F891" s="175">
        <v>65</v>
      </c>
      <c r="G891" s="175">
        <f t="shared" si="45"/>
        <v>45.5</v>
      </c>
      <c r="H891" s="176">
        <f t="shared" si="43"/>
        <v>0.23400000000000001</v>
      </c>
      <c r="I891" s="176">
        <f t="shared" si="44"/>
        <v>0.45933333333333337</v>
      </c>
      <c r="J891" s="174" t="s">
        <v>1638</v>
      </c>
    </row>
    <row r="892" spans="1:10" ht="24.95" customHeight="1">
      <c r="A892" s="173">
        <v>47</v>
      </c>
      <c r="B892" s="174" t="s">
        <v>2590</v>
      </c>
      <c r="C892" s="174" t="s">
        <v>228</v>
      </c>
      <c r="D892" s="214" t="s">
        <v>228</v>
      </c>
      <c r="E892" s="214" t="s">
        <v>2242</v>
      </c>
      <c r="F892" s="175">
        <v>131</v>
      </c>
      <c r="G892" s="175">
        <f t="shared" si="45"/>
        <v>91.7</v>
      </c>
      <c r="H892" s="176">
        <f t="shared" si="43"/>
        <v>0.47159999999999996</v>
      </c>
      <c r="I892" s="176">
        <f t="shared" si="44"/>
        <v>0.92573333333333341</v>
      </c>
      <c r="J892" s="174" t="s">
        <v>1639</v>
      </c>
    </row>
    <row r="893" spans="1:10" ht="24.95" customHeight="1">
      <c r="A893" s="173">
        <v>48</v>
      </c>
      <c r="B893" s="174" t="s">
        <v>2590</v>
      </c>
      <c r="C893" s="174" t="s">
        <v>228</v>
      </c>
      <c r="D893" s="214" t="s">
        <v>2368</v>
      </c>
      <c r="E893" s="214" t="s">
        <v>2367</v>
      </c>
      <c r="F893" s="175">
        <v>65</v>
      </c>
      <c r="G893" s="175">
        <f t="shared" si="45"/>
        <v>45.5</v>
      </c>
      <c r="H893" s="176">
        <f t="shared" si="43"/>
        <v>0.23400000000000001</v>
      </c>
      <c r="I893" s="176">
        <f t="shared" si="44"/>
        <v>0.45933333333333337</v>
      </c>
      <c r="J893" s="174" t="s">
        <v>1637</v>
      </c>
    </row>
    <row r="894" spans="1:10" ht="24.95" customHeight="1">
      <c r="A894" s="173">
        <v>49</v>
      </c>
      <c r="B894" s="174" t="s">
        <v>2590</v>
      </c>
      <c r="C894" s="174" t="s">
        <v>228</v>
      </c>
      <c r="D894" s="214" t="s">
        <v>2368</v>
      </c>
      <c r="E894" s="214" t="s">
        <v>2369</v>
      </c>
      <c r="F894" s="175">
        <v>78</v>
      </c>
      <c r="G894" s="175">
        <f t="shared" si="45"/>
        <v>54.6</v>
      </c>
      <c r="H894" s="176">
        <f t="shared" si="43"/>
        <v>0.28079999999999999</v>
      </c>
      <c r="I894" s="176">
        <f t="shared" si="44"/>
        <v>0.55120000000000002</v>
      </c>
      <c r="J894" s="174" t="s">
        <v>1639</v>
      </c>
    </row>
    <row r="895" spans="1:10" ht="24.95" customHeight="1">
      <c r="A895" s="173">
        <v>50</v>
      </c>
      <c r="B895" s="174" t="s">
        <v>2590</v>
      </c>
      <c r="C895" s="174" t="s">
        <v>228</v>
      </c>
      <c r="D895" s="214" t="s">
        <v>2391</v>
      </c>
      <c r="E895" s="214" t="s">
        <v>2390</v>
      </c>
      <c r="F895" s="175">
        <v>41</v>
      </c>
      <c r="G895" s="175">
        <f t="shared" si="45"/>
        <v>28.7</v>
      </c>
      <c r="H895" s="176">
        <f t="shared" si="43"/>
        <v>0.14760000000000001</v>
      </c>
      <c r="I895" s="176">
        <f t="shared" si="44"/>
        <v>0.28973333333333334</v>
      </c>
      <c r="J895" s="174" t="s">
        <v>1640</v>
      </c>
    </row>
    <row r="896" spans="1:10" ht="24.95" customHeight="1">
      <c r="A896" s="173">
        <v>51</v>
      </c>
      <c r="B896" s="174" t="s">
        <v>2590</v>
      </c>
      <c r="C896" s="174" t="s">
        <v>228</v>
      </c>
      <c r="D896" s="214" t="s">
        <v>2391</v>
      </c>
      <c r="E896" s="214" t="s">
        <v>2392</v>
      </c>
      <c r="F896" s="175">
        <v>105</v>
      </c>
      <c r="G896" s="175">
        <f t="shared" si="45"/>
        <v>73.5</v>
      </c>
      <c r="H896" s="176">
        <f t="shared" si="43"/>
        <v>0.37800000000000006</v>
      </c>
      <c r="I896" s="176">
        <f t="shared" si="44"/>
        <v>0.74199999999999999</v>
      </c>
      <c r="J896" s="174" t="s">
        <v>1640</v>
      </c>
    </row>
    <row r="897" spans="1:88" ht="24.95" customHeight="1">
      <c r="A897" s="173">
        <v>52</v>
      </c>
      <c r="B897" s="174" t="s">
        <v>2590</v>
      </c>
      <c r="C897" s="174" t="s">
        <v>228</v>
      </c>
      <c r="D897" s="214" t="s">
        <v>2391</v>
      </c>
      <c r="E897" s="214" t="s">
        <v>1716</v>
      </c>
      <c r="F897" s="175">
        <v>35</v>
      </c>
      <c r="G897" s="175">
        <f t="shared" si="45"/>
        <v>24.5</v>
      </c>
      <c r="H897" s="176">
        <f t="shared" si="43"/>
        <v>0.126</v>
      </c>
      <c r="I897" s="176">
        <f t="shared" si="44"/>
        <v>0.24733333333333335</v>
      </c>
      <c r="J897" s="174" t="s">
        <v>1640</v>
      </c>
    </row>
    <row r="898" spans="1:88" ht="24.95" customHeight="1">
      <c r="A898" s="173">
        <v>53</v>
      </c>
      <c r="B898" s="174" t="s">
        <v>2590</v>
      </c>
      <c r="C898" s="174" t="s">
        <v>2057</v>
      </c>
      <c r="D898" s="214" t="s">
        <v>2058</v>
      </c>
      <c r="E898" s="214" t="s">
        <v>2056</v>
      </c>
      <c r="F898" s="175">
        <v>171</v>
      </c>
      <c r="G898" s="175">
        <f t="shared" si="45"/>
        <v>119.7</v>
      </c>
      <c r="H898" s="176">
        <f t="shared" si="43"/>
        <v>0.61560000000000004</v>
      </c>
      <c r="I898" s="176">
        <f t="shared" si="44"/>
        <v>1.2083999999999999</v>
      </c>
      <c r="J898" s="174" t="s">
        <v>1641</v>
      </c>
    </row>
    <row r="899" spans="1:88" s="138" customFormat="1" ht="24.95" customHeight="1">
      <c r="A899" s="178">
        <v>54</v>
      </c>
      <c r="B899" s="179" t="s">
        <v>2590</v>
      </c>
      <c r="C899" s="179" t="s">
        <v>2057</v>
      </c>
      <c r="D899" s="216" t="s">
        <v>2058</v>
      </c>
      <c r="E899" s="216" t="s">
        <v>2059</v>
      </c>
      <c r="F899" s="180">
        <v>0</v>
      </c>
      <c r="G899" s="180">
        <f t="shared" si="45"/>
        <v>0</v>
      </c>
      <c r="H899" s="176">
        <f t="shared" si="43"/>
        <v>0</v>
      </c>
      <c r="I899" s="176">
        <f t="shared" si="44"/>
        <v>0</v>
      </c>
      <c r="J899" s="179" t="s">
        <v>1641</v>
      </c>
      <c r="K899" s="137"/>
      <c r="L899" s="137"/>
      <c r="M899" s="137"/>
      <c r="N899" s="137"/>
      <c r="O899" s="137"/>
      <c r="P899" s="137"/>
      <c r="Q899" s="137"/>
      <c r="R899" s="137"/>
      <c r="S899" s="137"/>
      <c r="T899" s="137"/>
      <c r="U899" s="137"/>
      <c r="V899" s="137"/>
      <c r="W899" s="137"/>
      <c r="X899" s="137"/>
      <c r="Y899" s="137"/>
      <c r="Z899" s="137"/>
      <c r="AA899" s="137"/>
      <c r="AB899" s="137"/>
      <c r="AC899" s="137"/>
      <c r="AD899" s="137"/>
      <c r="AE899" s="137"/>
      <c r="AF899" s="137"/>
      <c r="AG899" s="137"/>
      <c r="AH899" s="137"/>
      <c r="AI899" s="137"/>
      <c r="AJ899" s="137"/>
      <c r="AK899" s="137"/>
      <c r="AL899" s="137"/>
      <c r="AM899" s="137"/>
      <c r="AN899" s="137"/>
      <c r="AO899" s="137"/>
      <c r="AP899" s="137"/>
      <c r="AQ899" s="137"/>
      <c r="AR899" s="137"/>
      <c r="AS899" s="137"/>
      <c r="AT899" s="137"/>
      <c r="AU899" s="137"/>
      <c r="AV899" s="137"/>
      <c r="AW899" s="137"/>
      <c r="AX899" s="137"/>
      <c r="AY899" s="137"/>
      <c r="AZ899" s="137"/>
      <c r="BA899" s="137"/>
      <c r="BB899" s="137"/>
      <c r="BC899" s="137"/>
      <c r="BD899" s="137"/>
      <c r="BE899" s="137"/>
      <c r="BF899" s="137"/>
      <c r="BG899" s="137"/>
      <c r="BH899" s="137"/>
      <c r="BI899" s="137"/>
      <c r="BJ899" s="137"/>
      <c r="BK899" s="137"/>
      <c r="BL899" s="137"/>
      <c r="BM899" s="137"/>
      <c r="BN899" s="137"/>
      <c r="BO899" s="137"/>
      <c r="BP899" s="137"/>
      <c r="BQ899" s="137"/>
      <c r="BR899" s="137"/>
      <c r="BS899" s="137"/>
      <c r="BT899" s="137"/>
      <c r="BU899" s="137"/>
      <c r="BV899" s="137"/>
      <c r="BW899" s="137"/>
      <c r="BX899" s="137"/>
      <c r="BY899" s="137"/>
      <c r="BZ899" s="137"/>
      <c r="CA899" s="137"/>
      <c r="CB899" s="137"/>
      <c r="CC899" s="137"/>
      <c r="CD899" s="137"/>
      <c r="CE899" s="137"/>
      <c r="CF899" s="137"/>
      <c r="CG899" s="137"/>
      <c r="CH899" s="137"/>
      <c r="CI899" s="137"/>
      <c r="CJ899" s="137"/>
    </row>
    <row r="900" spans="1:88" ht="24.95" customHeight="1">
      <c r="A900" s="173">
        <v>55</v>
      </c>
      <c r="B900" s="174" t="s">
        <v>2590</v>
      </c>
      <c r="C900" s="174" t="s">
        <v>2057</v>
      </c>
      <c r="D900" s="214" t="s">
        <v>2239</v>
      </c>
      <c r="E900" s="214" t="s">
        <v>2238</v>
      </c>
      <c r="F900" s="175">
        <v>108</v>
      </c>
      <c r="G900" s="175">
        <f t="shared" si="45"/>
        <v>75.599999999999994</v>
      </c>
      <c r="H900" s="176">
        <f t="shared" si="43"/>
        <v>0.38880000000000003</v>
      </c>
      <c r="I900" s="176">
        <f t="shared" si="44"/>
        <v>0.7632000000000001</v>
      </c>
      <c r="J900" s="174" t="s">
        <v>1642</v>
      </c>
    </row>
    <row r="901" spans="1:88" ht="24.95" customHeight="1">
      <c r="A901" s="173">
        <v>56</v>
      </c>
      <c r="B901" s="174" t="s">
        <v>2590</v>
      </c>
      <c r="C901" s="174" t="s">
        <v>2057</v>
      </c>
      <c r="D901" s="214" t="s">
        <v>2239</v>
      </c>
      <c r="E901" s="214" t="s">
        <v>2240</v>
      </c>
      <c r="F901" s="175">
        <v>376</v>
      </c>
      <c r="G901" s="175">
        <f t="shared" si="45"/>
        <v>263.2</v>
      </c>
      <c r="H901" s="176">
        <f t="shared" si="43"/>
        <v>1.3535999999999999</v>
      </c>
      <c r="I901" s="176">
        <f t="shared" si="44"/>
        <v>2.6570666666666667</v>
      </c>
      <c r="J901" s="174" t="s">
        <v>1642</v>
      </c>
    </row>
    <row r="902" spans="1:88" ht="24.95" customHeight="1">
      <c r="A902" s="173">
        <v>57</v>
      </c>
      <c r="B902" s="174" t="s">
        <v>2590</v>
      </c>
      <c r="C902" s="174" t="s">
        <v>2057</v>
      </c>
      <c r="D902" s="214" t="s">
        <v>2057</v>
      </c>
      <c r="E902" s="214" t="s">
        <v>2246</v>
      </c>
      <c r="F902" s="175">
        <v>118</v>
      </c>
      <c r="G902" s="175">
        <f t="shared" si="45"/>
        <v>82.6</v>
      </c>
      <c r="H902" s="176">
        <f t="shared" si="43"/>
        <v>0.42479999999999996</v>
      </c>
      <c r="I902" s="176">
        <f t="shared" si="44"/>
        <v>0.83386666666666676</v>
      </c>
      <c r="J902" s="174" t="s">
        <v>1643</v>
      </c>
    </row>
    <row r="903" spans="1:88" ht="24.95" customHeight="1">
      <c r="A903" s="173">
        <v>58</v>
      </c>
      <c r="B903" s="174" t="s">
        <v>2590</v>
      </c>
      <c r="C903" s="174" t="s">
        <v>2057</v>
      </c>
      <c r="D903" s="214" t="s">
        <v>2057</v>
      </c>
      <c r="E903" s="214" t="s">
        <v>2247</v>
      </c>
      <c r="F903" s="175">
        <v>145</v>
      </c>
      <c r="G903" s="175">
        <f t="shared" si="45"/>
        <v>101.5</v>
      </c>
      <c r="H903" s="176">
        <f t="shared" si="43"/>
        <v>0.52199999999999991</v>
      </c>
      <c r="I903" s="176">
        <f t="shared" si="44"/>
        <v>1.0246666666666666</v>
      </c>
      <c r="J903" s="174" t="s">
        <v>1644</v>
      </c>
    </row>
    <row r="904" spans="1:88" ht="24.95" customHeight="1">
      <c r="A904" s="173">
        <v>59</v>
      </c>
      <c r="B904" s="174" t="s">
        <v>2590</v>
      </c>
      <c r="C904" s="174" t="s">
        <v>2057</v>
      </c>
      <c r="D904" s="214" t="s">
        <v>2371</v>
      </c>
      <c r="E904" s="214" t="s">
        <v>2370</v>
      </c>
      <c r="F904" s="175">
        <v>95</v>
      </c>
      <c r="G904" s="175">
        <f t="shared" si="45"/>
        <v>66.5</v>
      </c>
      <c r="H904" s="176">
        <f t="shared" si="43"/>
        <v>0.34199999999999997</v>
      </c>
      <c r="I904" s="176">
        <f t="shared" si="44"/>
        <v>0.67133333333333345</v>
      </c>
      <c r="J904" s="174" t="s">
        <v>1645</v>
      </c>
    </row>
    <row r="905" spans="1:88" ht="24.95" customHeight="1">
      <c r="A905" s="173">
        <v>60</v>
      </c>
      <c r="B905" s="174" t="s">
        <v>2590</v>
      </c>
      <c r="C905" s="174" t="s">
        <v>2057</v>
      </c>
      <c r="D905" s="214" t="s">
        <v>2371</v>
      </c>
      <c r="E905" s="214" t="s">
        <v>2372</v>
      </c>
      <c r="F905" s="175">
        <v>110</v>
      </c>
      <c r="G905" s="175">
        <f t="shared" si="45"/>
        <v>77</v>
      </c>
      <c r="H905" s="176">
        <f t="shared" si="43"/>
        <v>0.39600000000000002</v>
      </c>
      <c r="I905" s="176">
        <f t="shared" si="44"/>
        <v>0.77733333333333332</v>
      </c>
      <c r="J905" s="174" t="s">
        <v>1645</v>
      </c>
    </row>
    <row r="906" spans="1:88" ht="24.95" customHeight="1">
      <c r="A906" s="173">
        <v>61</v>
      </c>
      <c r="B906" s="174" t="s">
        <v>2590</v>
      </c>
      <c r="C906" s="174" t="s">
        <v>2057</v>
      </c>
      <c r="D906" s="214" t="s">
        <v>2377</v>
      </c>
      <c r="E906" s="214" t="s">
        <v>2376</v>
      </c>
      <c r="F906" s="175">
        <v>57</v>
      </c>
      <c r="G906" s="175">
        <f t="shared" ref="G906:G969" si="46">F906*70/100</f>
        <v>39.9</v>
      </c>
      <c r="H906" s="176">
        <f t="shared" si="43"/>
        <v>0.20519999999999999</v>
      </c>
      <c r="I906" s="176">
        <f t="shared" si="44"/>
        <v>0.40279999999999999</v>
      </c>
      <c r="J906" s="174" t="s">
        <v>1646</v>
      </c>
    </row>
    <row r="907" spans="1:88" s="125" customFormat="1" ht="24.95" customHeight="1">
      <c r="A907" s="173">
        <v>62</v>
      </c>
      <c r="B907" s="174" t="s">
        <v>2590</v>
      </c>
      <c r="C907" s="174" t="s">
        <v>2057</v>
      </c>
      <c r="D907" s="214" t="s">
        <v>2377</v>
      </c>
      <c r="E907" s="214" t="s">
        <v>2378</v>
      </c>
      <c r="F907" s="175">
        <v>121</v>
      </c>
      <c r="G907" s="175">
        <f t="shared" si="46"/>
        <v>84.7</v>
      </c>
      <c r="H907" s="176">
        <f>F907*30/100*2/3/100</f>
        <v>0.24199999999999999</v>
      </c>
      <c r="I907" s="176">
        <f>H907*2</f>
        <v>0.48399999999999999</v>
      </c>
      <c r="J907" s="174" t="s">
        <v>1646</v>
      </c>
      <c r="K907" s="126"/>
      <c r="L907" s="126"/>
      <c r="M907" s="126"/>
      <c r="N907" s="126"/>
      <c r="O907" s="126"/>
      <c r="P907" s="126"/>
      <c r="Q907" s="126"/>
      <c r="R907" s="126"/>
      <c r="S907" s="126"/>
      <c r="T907" s="126"/>
      <c r="U907" s="126"/>
      <c r="V907" s="126"/>
      <c r="W907" s="126"/>
      <c r="X907" s="126"/>
      <c r="Y907" s="126"/>
      <c r="Z907" s="126"/>
      <c r="AA907" s="126"/>
      <c r="AB907" s="126"/>
      <c r="AC907" s="126"/>
      <c r="AD907" s="126"/>
      <c r="AE907" s="126"/>
      <c r="AF907" s="126"/>
      <c r="AG907" s="126"/>
      <c r="AH907" s="126"/>
      <c r="AI907" s="126"/>
      <c r="AJ907" s="126"/>
      <c r="AK907" s="126"/>
      <c r="AL907" s="126"/>
      <c r="AM907" s="126"/>
      <c r="AN907" s="126"/>
      <c r="AO907" s="126"/>
      <c r="AP907" s="126"/>
      <c r="AQ907" s="126"/>
      <c r="AR907" s="126"/>
      <c r="AS907" s="126"/>
      <c r="AT907" s="126"/>
      <c r="AU907" s="126"/>
      <c r="AV907" s="126"/>
      <c r="AW907" s="126"/>
      <c r="AX907" s="126"/>
      <c r="AY907" s="126"/>
      <c r="AZ907" s="126"/>
      <c r="BA907" s="126"/>
      <c r="BB907" s="126"/>
      <c r="BC907" s="126"/>
      <c r="BD907" s="126"/>
      <c r="BE907" s="126"/>
      <c r="BF907" s="126"/>
      <c r="BG907" s="126"/>
      <c r="BH907" s="126"/>
      <c r="BI907" s="126"/>
      <c r="BJ907" s="126"/>
      <c r="BK907" s="126"/>
      <c r="BL907" s="126"/>
      <c r="BM907" s="126"/>
      <c r="BN907" s="126"/>
      <c r="BO907" s="126"/>
      <c r="BP907" s="126"/>
      <c r="BQ907" s="126"/>
      <c r="BR907" s="126"/>
      <c r="BS907" s="126"/>
      <c r="BT907" s="126"/>
      <c r="BU907" s="126"/>
      <c r="BV907" s="126"/>
      <c r="BW907" s="126"/>
      <c r="BX907" s="126"/>
      <c r="BY907" s="126"/>
      <c r="BZ907" s="126"/>
      <c r="CA907" s="126"/>
      <c r="CB907" s="126"/>
      <c r="CC907" s="126"/>
      <c r="CD907" s="126"/>
      <c r="CE907" s="126"/>
      <c r="CF907" s="126"/>
      <c r="CG907" s="126"/>
      <c r="CH907" s="126"/>
      <c r="CI907" s="126"/>
      <c r="CJ907" s="126"/>
    </row>
    <row r="908" spans="1:88" ht="24.95" customHeight="1">
      <c r="A908" s="173">
        <v>63</v>
      </c>
      <c r="B908" s="174" t="s">
        <v>2590</v>
      </c>
      <c r="C908" s="174" t="s">
        <v>2057</v>
      </c>
      <c r="D908" s="214" t="s">
        <v>2377</v>
      </c>
      <c r="E908" s="214" t="s">
        <v>2379</v>
      </c>
      <c r="F908" s="175">
        <v>126</v>
      </c>
      <c r="G908" s="175">
        <f t="shared" si="46"/>
        <v>88.2</v>
      </c>
      <c r="H908" s="176">
        <f t="shared" si="43"/>
        <v>0.45360000000000006</v>
      </c>
      <c r="I908" s="176">
        <f t="shared" si="44"/>
        <v>0.89040000000000008</v>
      </c>
      <c r="J908" s="174" t="s">
        <v>1646</v>
      </c>
    </row>
    <row r="909" spans="1:88" ht="24.95" customHeight="1">
      <c r="A909" s="173">
        <v>64</v>
      </c>
      <c r="B909" s="174" t="s">
        <v>2590</v>
      </c>
      <c r="C909" s="174" t="s">
        <v>2065</v>
      </c>
      <c r="D909" s="214" t="s">
        <v>2063</v>
      </c>
      <c r="E909" s="214" t="s">
        <v>2064</v>
      </c>
      <c r="F909" s="175">
        <v>101</v>
      </c>
      <c r="G909" s="175">
        <f t="shared" si="46"/>
        <v>70.7</v>
      </c>
      <c r="H909" s="176">
        <f t="shared" ref="H909:H972" si="47">F909*54/100*2/3/100</f>
        <v>0.36359999999999998</v>
      </c>
      <c r="I909" s="176">
        <f t="shared" ref="I909:I972" si="48">F909*53/100*2/3*2/100</f>
        <v>0.71373333333333333</v>
      </c>
      <c r="J909" s="174" t="s">
        <v>1616</v>
      </c>
    </row>
    <row r="910" spans="1:88" ht="24.95" customHeight="1">
      <c r="A910" s="173">
        <v>65</v>
      </c>
      <c r="B910" s="174" t="s">
        <v>2590</v>
      </c>
      <c r="C910" s="174" t="s">
        <v>2065</v>
      </c>
      <c r="D910" s="214" t="s">
        <v>3844</v>
      </c>
      <c r="E910" s="214" t="s">
        <v>2220</v>
      </c>
      <c r="F910" s="175">
        <v>135</v>
      </c>
      <c r="G910" s="175">
        <f t="shared" si="46"/>
        <v>94.5</v>
      </c>
      <c r="H910" s="176">
        <f t="shared" si="47"/>
        <v>0.48599999999999999</v>
      </c>
      <c r="I910" s="176">
        <f t="shared" si="48"/>
        <v>0.95399999999999996</v>
      </c>
      <c r="J910" s="174" t="s">
        <v>1647</v>
      </c>
    </row>
    <row r="911" spans="1:88" ht="24.95" customHeight="1">
      <c r="A911" s="173">
        <v>66</v>
      </c>
      <c r="B911" s="174" t="s">
        <v>2590</v>
      </c>
      <c r="C911" s="174" t="s">
        <v>2065</v>
      </c>
      <c r="D911" s="214" t="s">
        <v>3844</v>
      </c>
      <c r="E911" s="214" t="s">
        <v>2221</v>
      </c>
      <c r="F911" s="175">
        <v>206</v>
      </c>
      <c r="G911" s="175">
        <f t="shared" si="46"/>
        <v>144.19999999999999</v>
      </c>
      <c r="H911" s="176">
        <f t="shared" si="47"/>
        <v>0.74159999999999993</v>
      </c>
      <c r="I911" s="176">
        <f t="shared" si="48"/>
        <v>1.4557333333333335</v>
      </c>
      <c r="J911" s="174" t="s">
        <v>1648</v>
      </c>
    </row>
    <row r="912" spans="1:88" ht="24.95" customHeight="1">
      <c r="A912" s="173">
        <v>67</v>
      </c>
      <c r="B912" s="174" t="s">
        <v>2590</v>
      </c>
      <c r="C912" s="174" t="s">
        <v>2065</v>
      </c>
      <c r="D912" s="214" t="s">
        <v>2234</v>
      </c>
      <c r="E912" s="214" t="s">
        <v>2233</v>
      </c>
      <c r="F912" s="175">
        <v>205</v>
      </c>
      <c r="G912" s="175">
        <f t="shared" si="46"/>
        <v>143.5</v>
      </c>
      <c r="H912" s="176">
        <f t="shared" si="47"/>
        <v>0.73799999999999999</v>
      </c>
      <c r="I912" s="176">
        <f t="shared" si="48"/>
        <v>1.4486666666666668</v>
      </c>
      <c r="J912" s="174" t="s">
        <v>1649</v>
      </c>
    </row>
    <row r="913" spans="1:10" ht="24.95" customHeight="1">
      <c r="A913" s="173">
        <v>68</v>
      </c>
      <c r="B913" s="174" t="s">
        <v>2590</v>
      </c>
      <c r="C913" s="174" t="s">
        <v>2065</v>
      </c>
      <c r="D913" s="214" t="s">
        <v>2381</v>
      </c>
      <c r="E913" s="214" t="s">
        <v>2380</v>
      </c>
      <c r="F913" s="175">
        <v>197</v>
      </c>
      <c r="G913" s="175">
        <f t="shared" si="46"/>
        <v>137.9</v>
      </c>
      <c r="H913" s="176">
        <f t="shared" si="47"/>
        <v>0.70920000000000005</v>
      </c>
      <c r="I913" s="176">
        <f t="shared" si="48"/>
        <v>1.3921333333333334</v>
      </c>
      <c r="J913" s="174" t="s">
        <v>1648</v>
      </c>
    </row>
    <row r="914" spans="1:10" ht="24.95" customHeight="1">
      <c r="A914" s="173">
        <v>69</v>
      </c>
      <c r="B914" s="174" t="s">
        <v>2590</v>
      </c>
      <c r="C914" s="174" t="s">
        <v>2065</v>
      </c>
      <c r="D914" s="214" t="s">
        <v>2381</v>
      </c>
      <c r="E914" s="214" t="s">
        <v>2382</v>
      </c>
      <c r="F914" s="175">
        <v>97</v>
      </c>
      <c r="G914" s="175">
        <f t="shared" si="46"/>
        <v>67.900000000000006</v>
      </c>
      <c r="H914" s="176">
        <f t="shared" si="47"/>
        <v>0.34920000000000001</v>
      </c>
      <c r="I914" s="176">
        <f t="shared" si="48"/>
        <v>0.68546666666666667</v>
      </c>
      <c r="J914" s="174" t="s">
        <v>1650</v>
      </c>
    </row>
    <row r="915" spans="1:10" ht="24.95" customHeight="1">
      <c r="A915" s="173">
        <v>70</v>
      </c>
      <c r="B915" s="174" t="s">
        <v>2590</v>
      </c>
      <c r="C915" s="174" t="s">
        <v>2065</v>
      </c>
      <c r="D915" s="214" t="s">
        <v>2381</v>
      </c>
      <c r="E915" s="214" t="s">
        <v>2383</v>
      </c>
      <c r="F915" s="175">
        <v>134</v>
      </c>
      <c r="G915" s="175">
        <f t="shared" si="46"/>
        <v>93.8</v>
      </c>
      <c r="H915" s="176">
        <f t="shared" si="47"/>
        <v>0.4824</v>
      </c>
      <c r="I915" s="176">
        <f t="shared" si="48"/>
        <v>0.94693333333333329</v>
      </c>
      <c r="J915" s="174" t="s">
        <v>1651</v>
      </c>
    </row>
    <row r="916" spans="1:10" ht="24.95" customHeight="1">
      <c r="A916" s="173">
        <v>71</v>
      </c>
      <c r="B916" s="174" t="s">
        <v>2590</v>
      </c>
      <c r="C916" s="174" t="s">
        <v>2065</v>
      </c>
      <c r="D916" s="214" t="s">
        <v>2381</v>
      </c>
      <c r="E916" s="214" t="s">
        <v>2384</v>
      </c>
      <c r="F916" s="175">
        <v>141</v>
      </c>
      <c r="G916" s="175">
        <f t="shared" si="46"/>
        <v>98.7</v>
      </c>
      <c r="H916" s="176">
        <f t="shared" si="47"/>
        <v>0.50759999999999994</v>
      </c>
      <c r="I916" s="176">
        <f t="shared" si="48"/>
        <v>0.99639999999999995</v>
      </c>
      <c r="J916" s="174" t="s">
        <v>1648</v>
      </c>
    </row>
    <row r="917" spans="1:10" ht="24.95" customHeight="1">
      <c r="A917" s="173">
        <v>72</v>
      </c>
      <c r="B917" s="174" t="s">
        <v>2590</v>
      </c>
      <c r="C917" s="174" t="s">
        <v>2065</v>
      </c>
      <c r="D917" s="214" t="s">
        <v>2381</v>
      </c>
      <c r="E917" s="214" t="s">
        <v>2385</v>
      </c>
      <c r="F917" s="175">
        <v>115</v>
      </c>
      <c r="G917" s="175">
        <f t="shared" si="46"/>
        <v>80.5</v>
      </c>
      <c r="H917" s="176">
        <f t="shared" si="47"/>
        <v>0.41399999999999998</v>
      </c>
      <c r="I917" s="176">
        <f t="shared" si="48"/>
        <v>0.81266666666666665</v>
      </c>
      <c r="J917" s="174" t="s">
        <v>1648</v>
      </c>
    </row>
    <row r="918" spans="1:10" ht="24.95" customHeight="1">
      <c r="A918" s="173">
        <v>73</v>
      </c>
      <c r="B918" s="174" t="s">
        <v>2590</v>
      </c>
      <c r="C918" s="174" t="s">
        <v>2065</v>
      </c>
      <c r="D918" s="214" t="s">
        <v>2381</v>
      </c>
      <c r="E918" s="214" t="s">
        <v>2386</v>
      </c>
      <c r="F918" s="175">
        <v>124</v>
      </c>
      <c r="G918" s="175">
        <f t="shared" si="46"/>
        <v>86.8</v>
      </c>
      <c r="H918" s="176">
        <f t="shared" si="47"/>
        <v>0.44639999999999991</v>
      </c>
      <c r="I918" s="176">
        <f t="shared" si="48"/>
        <v>0.87626666666666664</v>
      </c>
      <c r="J918" s="174" t="s">
        <v>1648</v>
      </c>
    </row>
    <row r="919" spans="1:10" ht="24.95" customHeight="1">
      <c r="A919" s="173">
        <v>74</v>
      </c>
      <c r="B919" s="174" t="s">
        <v>2590</v>
      </c>
      <c r="C919" s="174" t="s">
        <v>2065</v>
      </c>
      <c r="D919" s="214" t="s">
        <v>2381</v>
      </c>
      <c r="E919" s="214" t="s">
        <v>2387</v>
      </c>
      <c r="F919" s="175">
        <v>101</v>
      </c>
      <c r="G919" s="175">
        <f t="shared" si="46"/>
        <v>70.7</v>
      </c>
      <c r="H919" s="176">
        <f t="shared" si="47"/>
        <v>0.36359999999999998</v>
      </c>
      <c r="I919" s="176">
        <f t="shared" si="48"/>
        <v>0.71373333333333333</v>
      </c>
      <c r="J919" s="174" t="s">
        <v>1648</v>
      </c>
    </row>
    <row r="920" spans="1:10" ht="24.95" customHeight="1">
      <c r="A920" s="173">
        <v>75</v>
      </c>
      <c r="B920" s="174" t="s">
        <v>2590</v>
      </c>
      <c r="C920" s="174" t="s">
        <v>2065</v>
      </c>
      <c r="D920" s="214" t="s">
        <v>2585</v>
      </c>
      <c r="E920" s="214" t="s">
        <v>2584</v>
      </c>
      <c r="F920" s="175">
        <v>158</v>
      </c>
      <c r="G920" s="175">
        <f t="shared" si="46"/>
        <v>110.6</v>
      </c>
      <c r="H920" s="176">
        <f t="shared" si="47"/>
        <v>0.56879999999999997</v>
      </c>
      <c r="I920" s="176">
        <f t="shared" si="48"/>
        <v>1.1165333333333332</v>
      </c>
      <c r="J920" s="174" t="s">
        <v>1648</v>
      </c>
    </row>
    <row r="921" spans="1:10" ht="24.95" customHeight="1">
      <c r="A921" s="173">
        <v>76</v>
      </c>
      <c r="B921" s="174" t="s">
        <v>2590</v>
      </c>
      <c r="C921" s="174" t="s">
        <v>2065</v>
      </c>
      <c r="D921" s="214" t="s">
        <v>2585</v>
      </c>
      <c r="E921" s="214" t="s">
        <v>2586</v>
      </c>
      <c r="F921" s="175">
        <v>148</v>
      </c>
      <c r="G921" s="175">
        <f t="shared" si="46"/>
        <v>103.6</v>
      </c>
      <c r="H921" s="176">
        <f t="shared" si="47"/>
        <v>0.53280000000000005</v>
      </c>
      <c r="I921" s="176">
        <f t="shared" si="48"/>
        <v>1.0458666666666665</v>
      </c>
      <c r="J921" s="174" t="s">
        <v>1648</v>
      </c>
    </row>
    <row r="922" spans="1:10" ht="24.95" customHeight="1">
      <c r="A922" s="173">
        <v>77</v>
      </c>
      <c r="B922" s="174" t="s">
        <v>2590</v>
      </c>
      <c r="C922" s="174" t="s">
        <v>2360</v>
      </c>
      <c r="D922" s="214" t="s">
        <v>2361</v>
      </c>
      <c r="E922" s="214" t="s">
        <v>2359</v>
      </c>
      <c r="F922" s="175">
        <v>103</v>
      </c>
      <c r="G922" s="175">
        <f t="shared" si="46"/>
        <v>72.099999999999994</v>
      </c>
      <c r="H922" s="176">
        <f t="shared" si="47"/>
        <v>0.37079999999999996</v>
      </c>
      <c r="I922" s="176">
        <f t="shared" si="48"/>
        <v>0.72786666666666677</v>
      </c>
      <c r="J922" s="174" t="s">
        <v>1569</v>
      </c>
    </row>
    <row r="923" spans="1:10" ht="24.95" customHeight="1">
      <c r="A923" s="173">
        <v>78</v>
      </c>
      <c r="B923" s="174" t="s">
        <v>2590</v>
      </c>
      <c r="C923" s="174" t="s">
        <v>2360</v>
      </c>
      <c r="D923" s="214" t="s">
        <v>2361</v>
      </c>
      <c r="E923" s="214" t="s">
        <v>2362</v>
      </c>
      <c r="F923" s="175">
        <v>126</v>
      </c>
      <c r="G923" s="175">
        <f t="shared" si="46"/>
        <v>88.2</v>
      </c>
      <c r="H923" s="176">
        <f t="shared" si="47"/>
        <v>0.45360000000000006</v>
      </c>
      <c r="I923" s="176">
        <f t="shared" si="48"/>
        <v>0.89040000000000008</v>
      </c>
      <c r="J923" s="174" t="s">
        <v>1569</v>
      </c>
    </row>
    <row r="924" spans="1:10" ht="24.95" customHeight="1">
      <c r="A924" s="173">
        <v>79</v>
      </c>
      <c r="B924" s="174" t="s">
        <v>2590</v>
      </c>
      <c r="C924" s="174" t="s">
        <v>2360</v>
      </c>
      <c r="D924" s="214" t="s">
        <v>2361</v>
      </c>
      <c r="E924" s="214" t="s">
        <v>2363</v>
      </c>
      <c r="F924" s="175">
        <v>209</v>
      </c>
      <c r="G924" s="175">
        <f t="shared" si="46"/>
        <v>146.30000000000001</v>
      </c>
      <c r="H924" s="176">
        <f t="shared" si="47"/>
        <v>0.75239999999999996</v>
      </c>
      <c r="I924" s="176">
        <f t="shared" si="48"/>
        <v>1.4769333333333332</v>
      </c>
      <c r="J924" s="174" t="s">
        <v>1569</v>
      </c>
    </row>
    <row r="925" spans="1:10" ht="24.95" customHeight="1">
      <c r="A925" s="173">
        <v>80</v>
      </c>
      <c r="B925" s="174" t="s">
        <v>2590</v>
      </c>
      <c r="C925" s="174" t="s">
        <v>2360</v>
      </c>
      <c r="D925" s="214" t="s">
        <v>2361</v>
      </c>
      <c r="E925" s="214" t="s">
        <v>2364</v>
      </c>
      <c r="F925" s="175">
        <v>70</v>
      </c>
      <c r="G925" s="175">
        <f t="shared" si="46"/>
        <v>49</v>
      </c>
      <c r="H925" s="176">
        <f t="shared" si="47"/>
        <v>0.252</v>
      </c>
      <c r="I925" s="176">
        <f t="shared" si="48"/>
        <v>0.4946666666666667</v>
      </c>
      <c r="J925" s="174" t="s">
        <v>1569</v>
      </c>
    </row>
    <row r="926" spans="1:10" ht="24.95" customHeight="1">
      <c r="A926" s="173">
        <v>81</v>
      </c>
      <c r="B926" s="174" t="s">
        <v>2590</v>
      </c>
      <c r="C926" s="174" t="s">
        <v>2360</v>
      </c>
      <c r="D926" s="214" t="s">
        <v>2361</v>
      </c>
      <c r="E926" s="214" t="s">
        <v>2365</v>
      </c>
      <c r="F926" s="175">
        <v>130</v>
      </c>
      <c r="G926" s="175">
        <f t="shared" si="46"/>
        <v>91</v>
      </c>
      <c r="H926" s="176">
        <f t="shared" si="47"/>
        <v>0.46800000000000003</v>
      </c>
      <c r="I926" s="176">
        <f t="shared" si="48"/>
        <v>0.91866666666666674</v>
      </c>
      <c r="J926" s="174" t="s">
        <v>1569</v>
      </c>
    </row>
    <row r="927" spans="1:10" ht="24.95" customHeight="1">
      <c r="A927" s="173">
        <v>82</v>
      </c>
      <c r="B927" s="174" t="s">
        <v>2590</v>
      </c>
      <c r="C927" s="174" t="s">
        <v>2360</v>
      </c>
      <c r="D927" s="214" t="s">
        <v>2361</v>
      </c>
      <c r="E927" s="214" t="s">
        <v>2366</v>
      </c>
      <c r="F927" s="175">
        <v>172</v>
      </c>
      <c r="G927" s="175">
        <f t="shared" si="46"/>
        <v>120.4</v>
      </c>
      <c r="H927" s="176">
        <f t="shared" si="47"/>
        <v>0.61919999999999997</v>
      </c>
      <c r="I927" s="176">
        <f t="shared" si="48"/>
        <v>1.2154666666666667</v>
      </c>
      <c r="J927" s="174" t="s">
        <v>1569</v>
      </c>
    </row>
    <row r="928" spans="1:10" ht="24.95" customHeight="1">
      <c r="A928" s="173">
        <v>83</v>
      </c>
      <c r="B928" s="174" t="s">
        <v>2590</v>
      </c>
      <c r="C928" s="174" t="s">
        <v>2360</v>
      </c>
      <c r="D928" s="214" t="s">
        <v>2360</v>
      </c>
      <c r="E928" s="214" t="s">
        <v>2388</v>
      </c>
      <c r="F928" s="175">
        <v>210</v>
      </c>
      <c r="G928" s="175">
        <f t="shared" si="46"/>
        <v>147</v>
      </c>
      <c r="H928" s="176">
        <f t="shared" si="47"/>
        <v>0.75600000000000012</v>
      </c>
      <c r="I928" s="176">
        <f t="shared" si="48"/>
        <v>1.484</v>
      </c>
      <c r="J928" s="174" t="s">
        <v>1652</v>
      </c>
    </row>
    <row r="929" spans="1:10" ht="24.95" customHeight="1">
      <c r="A929" s="173">
        <v>84</v>
      </c>
      <c r="B929" s="174" t="s">
        <v>2590</v>
      </c>
      <c r="C929" s="174" t="s">
        <v>2360</v>
      </c>
      <c r="D929" s="214" t="s">
        <v>2360</v>
      </c>
      <c r="E929" s="214" t="s">
        <v>2389</v>
      </c>
      <c r="F929" s="175">
        <v>121</v>
      </c>
      <c r="G929" s="175">
        <f t="shared" si="46"/>
        <v>84.7</v>
      </c>
      <c r="H929" s="176">
        <f t="shared" si="47"/>
        <v>0.43560000000000004</v>
      </c>
      <c r="I929" s="176">
        <f t="shared" si="48"/>
        <v>0.85506666666666664</v>
      </c>
      <c r="J929" s="174" t="s">
        <v>1652</v>
      </c>
    </row>
    <row r="930" spans="1:10" ht="24.95" customHeight="1">
      <c r="A930" s="173">
        <v>85</v>
      </c>
      <c r="B930" s="174" t="s">
        <v>2590</v>
      </c>
      <c r="C930" s="174" t="s">
        <v>2360</v>
      </c>
      <c r="D930" s="214" t="s">
        <v>2412</v>
      </c>
      <c r="E930" s="214" t="s">
        <v>2411</v>
      </c>
      <c r="F930" s="175">
        <v>183</v>
      </c>
      <c r="G930" s="175">
        <f t="shared" si="46"/>
        <v>128.1</v>
      </c>
      <c r="H930" s="176">
        <f t="shared" si="47"/>
        <v>0.65879999999999994</v>
      </c>
      <c r="I930" s="176">
        <f t="shared" si="48"/>
        <v>1.2931999999999999</v>
      </c>
      <c r="J930" s="174" t="s">
        <v>4166</v>
      </c>
    </row>
    <row r="931" spans="1:10" ht="24.95" customHeight="1">
      <c r="A931" s="173">
        <v>86</v>
      </c>
      <c r="B931" s="174" t="s">
        <v>2590</v>
      </c>
      <c r="C931" s="174" t="s">
        <v>2360</v>
      </c>
      <c r="D931" s="214" t="s">
        <v>2414</v>
      </c>
      <c r="E931" s="214" t="s">
        <v>2413</v>
      </c>
      <c r="F931" s="175">
        <v>144</v>
      </c>
      <c r="G931" s="175">
        <f t="shared" si="46"/>
        <v>100.8</v>
      </c>
      <c r="H931" s="176">
        <f t="shared" si="47"/>
        <v>0.51840000000000008</v>
      </c>
      <c r="I931" s="176">
        <f t="shared" si="48"/>
        <v>1.0175999999999998</v>
      </c>
      <c r="J931" s="174" t="s">
        <v>1618</v>
      </c>
    </row>
    <row r="932" spans="1:10" ht="24.95" customHeight="1">
      <c r="A932" s="173">
        <v>87</v>
      </c>
      <c r="B932" s="174" t="s">
        <v>2590</v>
      </c>
      <c r="C932" s="174" t="s">
        <v>2360</v>
      </c>
      <c r="D932" s="214" t="s">
        <v>2414</v>
      </c>
      <c r="E932" s="214" t="s">
        <v>2415</v>
      </c>
      <c r="F932" s="175">
        <v>241</v>
      </c>
      <c r="G932" s="175">
        <f t="shared" si="46"/>
        <v>168.7</v>
      </c>
      <c r="H932" s="176">
        <f t="shared" si="47"/>
        <v>0.86759999999999993</v>
      </c>
      <c r="I932" s="176">
        <f t="shared" si="48"/>
        <v>1.7030666666666667</v>
      </c>
      <c r="J932" s="174" t="s">
        <v>1569</v>
      </c>
    </row>
    <row r="933" spans="1:10" ht="24.95" customHeight="1">
      <c r="A933" s="173">
        <v>88</v>
      </c>
      <c r="B933" s="174" t="s">
        <v>2590</v>
      </c>
      <c r="C933" s="174" t="s">
        <v>2360</v>
      </c>
      <c r="D933" s="214" t="s">
        <v>2555</v>
      </c>
      <c r="E933" s="214" t="s">
        <v>2554</v>
      </c>
      <c r="F933" s="175">
        <v>92</v>
      </c>
      <c r="G933" s="175">
        <f t="shared" si="46"/>
        <v>64.400000000000006</v>
      </c>
      <c r="H933" s="176">
        <f t="shared" si="47"/>
        <v>0.33119999999999999</v>
      </c>
      <c r="I933" s="176">
        <f t="shared" si="48"/>
        <v>0.65013333333333334</v>
      </c>
      <c r="J933" s="174" t="s">
        <v>1653</v>
      </c>
    </row>
    <row r="934" spans="1:10" ht="24.95" customHeight="1">
      <c r="A934" s="173">
        <v>89</v>
      </c>
      <c r="B934" s="174" t="s">
        <v>2590</v>
      </c>
      <c r="C934" s="174" t="s">
        <v>2360</v>
      </c>
      <c r="D934" s="214" t="s">
        <v>2555</v>
      </c>
      <c r="E934" s="214" t="s">
        <v>2556</v>
      </c>
      <c r="F934" s="175">
        <v>170</v>
      </c>
      <c r="G934" s="175">
        <f t="shared" si="46"/>
        <v>119</v>
      </c>
      <c r="H934" s="176">
        <f t="shared" si="47"/>
        <v>0.61199999999999999</v>
      </c>
      <c r="I934" s="176">
        <f t="shared" si="48"/>
        <v>1.2013333333333334</v>
      </c>
      <c r="J934" s="174" t="s">
        <v>1653</v>
      </c>
    </row>
    <row r="935" spans="1:10" ht="24.95" customHeight="1">
      <c r="A935" s="173">
        <v>90</v>
      </c>
      <c r="B935" s="174" t="s">
        <v>2590</v>
      </c>
      <c r="C935" s="174" t="s">
        <v>2061</v>
      </c>
      <c r="D935" s="214" t="s">
        <v>1772</v>
      </c>
      <c r="E935" s="214" t="s">
        <v>2060</v>
      </c>
      <c r="F935" s="175">
        <v>160</v>
      </c>
      <c r="G935" s="175">
        <f t="shared" si="46"/>
        <v>112</v>
      </c>
      <c r="H935" s="176">
        <f t="shared" si="47"/>
        <v>0.57600000000000007</v>
      </c>
      <c r="I935" s="176">
        <f t="shared" si="48"/>
        <v>1.1306666666666667</v>
      </c>
      <c r="J935" s="174" t="s">
        <v>4198</v>
      </c>
    </row>
    <row r="936" spans="1:10" ht="24.95" customHeight="1">
      <c r="A936" s="173">
        <v>91</v>
      </c>
      <c r="B936" s="174" t="s">
        <v>2590</v>
      </c>
      <c r="C936" s="174" t="s">
        <v>2061</v>
      </c>
      <c r="D936" s="214" t="s">
        <v>793</v>
      </c>
      <c r="E936" s="214" t="s">
        <v>792</v>
      </c>
      <c r="F936" s="175">
        <v>118</v>
      </c>
      <c r="G936" s="175">
        <f t="shared" si="46"/>
        <v>82.6</v>
      </c>
      <c r="H936" s="176">
        <f t="shared" si="47"/>
        <v>0.42479999999999996</v>
      </c>
      <c r="I936" s="176">
        <f t="shared" si="48"/>
        <v>0.83386666666666676</v>
      </c>
      <c r="J936" s="174" t="s">
        <v>1654</v>
      </c>
    </row>
    <row r="937" spans="1:10" ht="24.95" customHeight="1">
      <c r="A937" s="173">
        <v>92</v>
      </c>
      <c r="B937" s="174" t="s">
        <v>2590</v>
      </c>
      <c r="C937" s="174" t="s">
        <v>2061</v>
      </c>
      <c r="D937" s="214" t="s">
        <v>793</v>
      </c>
      <c r="E937" s="214" t="s">
        <v>2212</v>
      </c>
      <c r="F937" s="175">
        <v>53</v>
      </c>
      <c r="G937" s="175">
        <f t="shared" si="46"/>
        <v>37.1</v>
      </c>
      <c r="H937" s="176">
        <f t="shared" si="47"/>
        <v>0.19080000000000003</v>
      </c>
      <c r="I937" s="176">
        <f t="shared" si="48"/>
        <v>0.37453333333333333</v>
      </c>
      <c r="J937" s="174" t="s">
        <v>1655</v>
      </c>
    </row>
    <row r="938" spans="1:10" ht="24.95" customHeight="1">
      <c r="A938" s="173">
        <v>93</v>
      </c>
      <c r="B938" s="174" t="s">
        <v>2590</v>
      </c>
      <c r="C938" s="174" t="s">
        <v>2061</v>
      </c>
      <c r="D938" s="214" t="s">
        <v>2231</v>
      </c>
      <c r="E938" s="214" t="s">
        <v>2230</v>
      </c>
      <c r="F938" s="175">
        <v>128</v>
      </c>
      <c r="G938" s="175">
        <f t="shared" si="46"/>
        <v>89.6</v>
      </c>
      <c r="H938" s="176">
        <f t="shared" si="47"/>
        <v>0.46080000000000004</v>
      </c>
      <c r="I938" s="176">
        <f t="shared" si="48"/>
        <v>0.9045333333333333</v>
      </c>
      <c r="J938" s="174" t="s">
        <v>4198</v>
      </c>
    </row>
    <row r="939" spans="1:10" ht="24.95" customHeight="1">
      <c r="A939" s="173">
        <v>94</v>
      </c>
      <c r="B939" s="174" t="s">
        <v>2590</v>
      </c>
      <c r="C939" s="174" t="s">
        <v>2061</v>
      </c>
      <c r="D939" s="214" t="s">
        <v>2231</v>
      </c>
      <c r="E939" s="214" t="s">
        <v>2232</v>
      </c>
      <c r="F939" s="175">
        <v>110</v>
      </c>
      <c r="G939" s="175">
        <f t="shared" si="46"/>
        <v>77</v>
      </c>
      <c r="H939" s="176">
        <f t="shared" si="47"/>
        <v>0.39600000000000002</v>
      </c>
      <c r="I939" s="176">
        <f t="shared" si="48"/>
        <v>0.77733333333333332</v>
      </c>
      <c r="J939" s="174" t="s">
        <v>1656</v>
      </c>
    </row>
    <row r="940" spans="1:10" ht="24.95" customHeight="1">
      <c r="A940" s="173">
        <v>95</v>
      </c>
      <c r="B940" s="174" t="s">
        <v>2590</v>
      </c>
      <c r="C940" s="174" t="s">
        <v>2061</v>
      </c>
      <c r="D940" s="214" t="s">
        <v>2349</v>
      </c>
      <c r="E940" s="214" t="s">
        <v>2348</v>
      </c>
      <c r="F940" s="175">
        <v>111</v>
      </c>
      <c r="G940" s="175">
        <f t="shared" si="46"/>
        <v>77.7</v>
      </c>
      <c r="H940" s="176">
        <f t="shared" si="47"/>
        <v>0.39960000000000001</v>
      </c>
      <c r="I940" s="176">
        <f t="shared" si="48"/>
        <v>0.78439999999999999</v>
      </c>
      <c r="J940" s="174" t="s">
        <v>4198</v>
      </c>
    </row>
    <row r="941" spans="1:10" ht="24.95" customHeight="1">
      <c r="A941" s="173">
        <v>96</v>
      </c>
      <c r="B941" s="174" t="s">
        <v>2590</v>
      </c>
      <c r="C941" s="174" t="s">
        <v>2061</v>
      </c>
      <c r="D941" s="214" t="s">
        <v>2352</v>
      </c>
      <c r="E941" s="214" t="s">
        <v>2351</v>
      </c>
      <c r="F941" s="175">
        <v>110</v>
      </c>
      <c r="G941" s="175">
        <f t="shared" si="46"/>
        <v>77</v>
      </c>
      <c r="H941" s="176">
        <f t="shared" si="47"/>
        <v>0.39600000000000002</v>
      </c>
      <c r="I941" s="176">
        <f t="shared" si="48"/>
        <v>0.77733333333333332</v>
      </c>
      <c r="J941" s="174" t="s">
        <v>1657</v>
      </c>
    </row>
    <row r="942" spans="1:10" ht="24.95" customHeight="1">
      <c r="A942" s="173">
        <v>97</v>
      </c>
      <c r="B942" s="174" t="s">
        <v>2590</v>
      </c>
      <c r="C942" s="174" t="s">
        <v>2061</v>
      </c>
      <c r="D942" s="214" t="s">
        <v>2352</v>
      </c>
      <c r="E942" s="214" t="s">
        <v>2353</v>
      </c>
      <c r="F942" s="175">
        <v>104</v>
      </c>
      <c r="G942" s="175">
        <f t="shared" si="46"/>
        <v>72.8</v>
      </c>
      <c r="H942" s="176">
        <f t="shared" si="47"/>
        <v>0.37439999999999996</v>
      </c>
      <c r="I942" s="176">
        <f t="shared" si="48"/>
        <v>0.73493333333333322</v>
      </c>
      <c r="J942" s="174" t="s">
        <v>1657</v>
      </c>
    </row>
    <row r="943" spans="1:10" ht="24.95" customHeight="1">
      <c r="A943" s="173">
        <v>98</v>
      </c>
      <c r="B943" s="174" t="s">
        <v>2590</v>
      </c>
      <c r="C943" s="174" t="s">
        <v>2061</v>
      </c>
      <c r="D943" s="214" t="s">
        <v>2061</v>
      </c>
      <c r="E943" s="214" t="s">
        <v>2408</v>
      </c>
      <c r="F943" s="175">
        <v>155</v>
      </c>
      <c r="G943" s="175">
        <f t="shared" si="46"/>
        <v>108.5</v>
      </c>
      <c r="H943" s="176">
        <f t="shared" si="47"/>
        <v>0.55800000000000005</v>
      </c>
      <c r="I943" s="176">
        <f t="shared" si="48"/>
        <v>1.0953333333333335</v>
      </c>
      <c r="J943" s="174" t="s">
        <v>1657</v>
      </c>
    </row>
    <row r="944" spans="1:10" ht="24.95" customHeight="1">
      <c r="A944" s="173">
        <v>99</v>
      </c>
      <c r="B944" s="174" t="s">
        <v>2590</v>
      </c>
      <c r="C944" s="174" t="s">
        <v>2061</v>
      </c>
      <c r="D944" s="214" t="s">
        <v>2061</v>
      </c>
      <c r="E944" s="214" t="s">
        <v>2409</v>
      </c>
      <c r="F944" s="175">
        <v>101</v>
      </c>
      <c r="G944" s="175">
        <f t="shared" si="46"/>
        <v>70.7</v>
      </c>
      <c r="H944" s="176">
        <f t="shared" si="47"/>
        <v>0.36359999999999998</v>
      </c>
      <c r="I944" s="176">
        <f t="shared" si="48"/>
        <v>0.71373333333333333</v>
      </c>
      <c r="J944" s="174" t="s">
        <v>1657</v>
      </c>
    </row>
    <row r="945" spans="1:10" ht="24.95" customHeight="1">
      <c r="A945" s="173">
        <v>100</v>
      </c>
      <c r="B945" s="174" t="s">
        <v>2590</v>
      </c>
      <c r="C945" s="174" t="s">
        <v>2061</v>
      </c>
      <c r="D945" s="214" t="s">
        <v>2061</v>
      </c>
      <c r="E945" s="214" t="s">
        <v>2410</v>
      </c>
      <c r="F945" s="175">
        <v>229</v>
      </c>
      <c r="G945" s="175">
        <f t="shared" si="46"/>
        <v>160.30000000000001</v>
      </c>
      <c r="H945" s="176">
        <f t="shared" si="47"/>
        <v>0.82440000000000002</v>
      </c>
      <c r="I945" s="176">
        <f t="shared" si="48"/>
        <v>1.6182666666666667</v>
      </c>
      <c r="J945" s="174" t="s">
        <v>1657</v>
      </c>
    </row>
    <row r="946" spans="1:10" ht="24.95" customHeight="1">
      <c r="A946" s="173">
        <v>101</v>
      </c>
      <c r="B946" s="174" t="s">
        <v>2590</v>
      </c>
      <c r="C946" s="174" t="s">
        <v>2217</v>
      </c>
      <c r="D946" s="214" t="s">
        <v>2218</v>
      </c>
      <c r="E946" s="214" t="s">
        <v>2216</v>
      </c>
      <c r="F946" s="175">
        <v>152</v>
      </c>
      <c r="G946" s="175">
        <f t="shared" si="46"/>
        <v>106.4</v>
      </c>
      <c r="H946" s="176">
        <f t="shared" si="47"/>
        <v>0.54720000000000002</v>
      </c>
      <c r="I946" s="176">
        <f t="shared" si="48"/>
        <v>1.0741333333333334</v>
      </c>
      <c r="J946" s="174" t="s">
        <v>1658</v>
      </c>
    </row>
    <row r="947" spans="1:10" ht="24.95" customHeight="1">
      <c r="A947" s="173">
        <v>102</v>
      </c>
      <c r="B947" s="174" t="s">
        <v>2590</v>
      </c>
      <c r="C947" s="174" t="s">
        <v>2217</v>
      </c>
      <c r="D947" s="214" t="s">
        <v>2218</v>
      </c>
      <c r="E947" s="214" t="s">
        <v>2219</v>
      </c>
      <c r="F947" s="175">
        <v>69</v>
      </c>
      <c r="G947" s="175">
        <f t="shared" si="46"/>
        <v>48.3</v>
      </c>
      <c r="H947" s="176">
        <f t="shared" si="47"/>
        <v>0.24840000000000001</v>
      </c>
      <c r="I947" s="176">
        <f t="shared" si="48"/>
        <v>0.48759999999999998</v>
      </c>
      <c r="J947" s="174" t="s">
        <v>1659</v>
      </c>
    </row>
    <row r="948" spans="1:10" ht="24.95" customHeight="1">
      <c r="A948" s="173">
        <v>103</v>
      </c>
      <c r="B948" s="174" t="s">
        <v>2590</v>
      </c>
      <c r="C948" s="174" t="s">
        <v>2217</v>
      </c>
      <c r="D948" s="214" t="s">
        <v>2237</v>
      </c>
      <c r="E948" s="214" t="s">
        <v>1965</v>
      </c>
      <c r="F948" s="175">
        <v>189</v>
      </c>
      <c r="G948" s="175">
        <f t="shared" si="46"/>
        <v>132.30000000000001</v>
      </c>
      <c r="H948" s="176">
        <f t="shared" si="47"/>
        <v>0.68040000000000012</v>
      </c>
      <c r="I948" s="176">
        <f t="shared" si="48"/>
        <v>1.3356000000000001</v>
      </c>
      <c r="J948" s="174" t="s">
        <v>1660</v>
      </c>
    </row>
    <row r="949" spans="1:10" ht="24.95" customHeight="1">
      <c r="A949" s="173">
        <v>104</v>
      </c>
      <c r="B949" s="174" t="s">
        <v>2590</v>
      </c>
      <c r="C949" s="174" t="s">
        <v>2217</v>
      </c>
      <c r="D949" s="214" t="s">
        <v>3400</v>
      </c>
      <c r="E949" s="214" t="s">
        <v>986</v>
      </c>
      <c r="F949" s="175">
        <v>216</v>
      </c>
      <c r="G949" s="175">
        <f t="shared" si="46"/>
        <v>151.19999999999999</v>
      </c>
      <c r="H949" s="176">
        <f t="shared" si="47"/>
        <v>0.77760000000000007</v>
      </c>
      <c r="I949" s="176">
        <f t="shared" si="48"/>
        <v>1.5264000000000002</v>
      </c>
      <c r="J949" s="174" t="s">
        <v>1661</v>
      </c>
    </row>
    <row r="950" spans="1:10" ht="24.95" customHeight="1">
      <c r="A950" s="173">
        <v>105</v>
      </c>
      <c r="B950" s="174" t="s">
        <v>2590</v>
      </c>
      <c r="C950" s="174" t="s">
        <v>2217</v>
      </c>
      <c r="D950" s="214" t="s">
        <v>3400</v>
      </c>
      <c r="E950" s="214" t="s">
        <v>2350</v>
      </c>
      <c r="F950" s="175">
        <v>166</v>
      </c>
      <c r="G950" s="175">
        <f t="shared" si="46"/>
        <v>116.2</v>
      </c>
      <c r="H950" s="176">
        <f t="shared" si="47"/>
        <v>0.59760000000000002</v>
      </c>
      <c r="I950" s="176">
        <f t="shared" si="48"/>
        <v>1.1730666666666667</v>
      </c>
      <c r="J950" s="174" t="s">
        <v>1661</v>
      </c>
    </row>
    <row r="951" spans="1:10" ht="24.95" customHeight="1">
      <c r="A951" s="173">
        <v>106</v>
      </c>
      <c r="B951" s="174" t="s">
        <v>2590</v>
      </c>
      <c r="C951" s="174" t="s">
        <v>2217</v>
      </c>
      <c r="D951" s="214" t="s">
        <v>2397</v>
      </c>
      <c r="E951" s="214" t="s">
        <v>2396</v>
      </c>
      <c r="F951" s="175">
        <v>139</v>
      </c>
      <c r="G951" s="175">
        <f t="shared" si="46"/>
        <v>97.3</v>
      </c>
      <c r="H951" s="176">
        <f t="shared" si="47"/>
        <v>0.50039999999999996</v>
      </c>
      <c r="I951" s="176">
        <f t="shared" si="48"/>
        <v>0.98226666666666673</v>
      </c>
      <c r="J951" s="174" t="s">
        <v>1662</v>
      </c>
    </row>
    <row r="952" spans="1:10" ht="24.95" customHeight="1">
      <c r="A952" s="173">
        <v>107</v>
      </c>
      <c r="B952" s="174" t="s">
        <v>2590</v>
      </c>
      <c r="C952" s="174" t="s">
        <v>2217</v>
      </c>
      <c r="D952" s="214" t="s">
        <v>2397</v>
      </c>
      <c r="E952" s="214" t="s">
        <v>2398</v>
      </c>
      <c r="F952" s="175">
        <v>69</v>
      </c>
      <c r="G952" s="175">
        <f t="shared" si="46"/>
        <v>48.3</v>
      </c>
      <c r="H952" s="176">
        <f t="shared" si="47"/>
        <v>0.24840000000000001</v>
      </c>
      <c r="I952" s="176">
        <f t="shared" si="48"/>
        <v>0.48759999999999998</v>
      </c>
      <c r="J952" s="174" t="s">
        <v>1662</v>
      </c>
    </row>
    <row r="953" spans="1:10" ht="24.95" customHeight="1">
      <c r="A953" s="173">
        <v>108</v>
      </c>
      <c r="B953" s="174" t="s">
        <v>2590</v>
      </c>
      <c r="C953" s="174" t="s">
        <v>2217</v>
      </c>
      <c r="D953" s="214" t="s">
        <v>2397</v>
      </c>
      <c r="E953" s="214" t="s">
        <v>2399</v>
      </c>
      <c r="F953" s="175">
        <v>317</v>
      </c>
      <c r="G953" s="175">
        <f t="shared" si="46"/>
        <v>221.9</v>
      </c>
      <c r="H953" s="176">
        <f t="shared" si="47"/>
        <v>1.1412</v>
      </c>
      <c r="I953" s="176">
        <f t="shared" si="48"/>
        <v>2.2401333333333331</v>
      </c>
      <c r="J953" s="174" t="s">
        <v>1662</v>
      </c>
    </row>
    <row r="954" spans="1:10" ht="24.95" customHeight="1">
      <c r="A954" s="173">
        <v>109</v>
      </c>
      <c r="B954" s="174" t="s">
        <v>2590</v>
      </c>
      <c r="C954" s="174" t="s">
        <v>2217</v>
      </c>
      <c r="D954" s="214" t="s">
        <v>2217</v>
      </c>
      <c r="E954" s="214" t="s">
        <v>2552</v>
      </c>
      <c r="F954" s="175">
        <v>102</v>
      </c>
      <c r="G954" s="175">
        <f t="shared" si="46"/>
        <v>71.400000000000006</v>
      </c>
      <c r="H954" s="176">
        <f t="shared" si="47"/>
        <v>0.36719999999999997</v>
      </c>
      <c r="I954" s="176">
        <f t="shared" si="48"/>
        <v>0.7208</v>
      </c>
      <c r="J954" s="174" t="s">
        <v>1620</v>
      </c>
    </row>
    <row r="955" spans="1:10" ht="24.95" customHeight="1">
      <c r="A955" s="173">
        <v>110</v>
      </c>
      <c r="B955" s="174" t="s">
        <v>2590</v>
      </c>
      <c r="C955" s="174" t="s">
        <v>2217</v>
      </c>
      <c r="D955" s="214" t="s">
        <v>2217</v>
      </c>
      <c r="E955" s="214" t="s">
        <v>2553</v>
      </c>
      <c r="F955" s="175">
        <v>100</v>
      </c>
      <c r="G955" s="175">
        <f t="shared" si="46"/>
        <v>70</v>
      </c>
      <c r="H955" s="176">
        <f t="shared" si="47"/>
        <v>0.36</v>
      </c>
      <c r="I955" s="176">
        <f t="shared" si="48"/>
        <v>0.70666666666666667</v>
      </c>
      <c r="J955" s="174" t="s">
        <v>1663</v>
      </c>
    </row>
    <row r="956" spans="1:10" ht="24.95" customHeight="1">
      <c r="A956" s="173">
        <v>111</v>
      </c>
      <c r="B956" s="174" t="s">
        <v>2590</v>
      </c>
      <c r="C956" s="174" t="s">
        <v>2217</v>
      </c>
      <c r="D956" s="214" t="s">
        <v>2217</v>
      </c>
      <c r="E956" s="214" t="s">
        <v>1227</v>
      </c>
      <c r="F956" s="175">
        <v>85</v>
      </c>
      <c r="G956" s="175">
        <f t="shared" si="46"/>
        <v>59.5</v>
      </c>
      <c r="H956" s="176">
        <f t="shared" si="47"/>
        <v>0.30599999999999999</v>
      </c>
      <c r="I956" s="176">
        <f t="shared" si="48"/>
        <v>0.60066666666666668</v>
      </c>
      <c r="J956" s="174" t="s">
        <v>1228</v>
      </c>
    </row>
    <row r="957" spans="1:10" ht="24.95" customHeight="1">
      <c r="A957" s="173">
        <v>112</v>
      </c>
      <c r="B957" s="174" t="s">
        <v>2590</v>
      </c>
      <c r="C957" s="174" t="s">
        <v>2217</v>
      </c>
      <c r="D957" s="214" t="s">
        <v>2573</v>
      </c>
      <c r="E957" s="214" t="s">
        <v>2572</v>
      </c>
      <c r="F957" s="175">
        <v>152</v>
      </c>
      <c r="G957" s="175">
        <f t="shared" si="46"/>
        <v>106.4</v>
      </c>
      <c r="H957" s="176">
        <f t="shared" si="47"/>
        <v>0.54720000000000002</v>
      </c>
      <c r="I957" s="176">
        <f t="shared" si="48"/>
        <v>1.0741333333333334</v>
      </c>
      <c r="J957" s="174" t="s">
        <v>1658</v>
      </c>
    </row>
    <row r="958" spans="1:10" ht="24.95" customHeight="1">
      <c r="A958" s="173">
        <v>113</v>
      </c>
      <c r="B958" s="174" t="s">
        <v>2590</v>
      </c>
      <c r="C958" s="174" t="s">
        <v>2217</v>
      </c>
      <c r="D958" s="214" t="s">
        <v>2573</v>
      </c>
      <c r="E958" s="214" t="s">
        <v>2574</v>
      </c>
      <c r="F958" s="175">
        <v>158</v>
      </c>
      <c r="G958" s="175">
        <f t="shared" si="46"/>
        <v>110.6</v>
      </c>
      <c r="H958" s="176">
        <f t="shared" si="47"/>
        <v>0.56879999999999997</v>
      </c>
      <c r="I958" s="176">
        <f t="shared" si="48"/>
        <v>1.1165333333333332</v>
      </c>
      <c r="J958" s="174" t="s">
        <v>1664</v>
      </c>
    </row>
    <row r="959" spans="1:10" ht="24.95" customHeight="1">
      <c r="A959" s="173">
        <v>114</v>
      </c>
      <c r="B959" s="174" t="s">
        <v>2590</v>
      </c>
      <c r="C959" s="174" t="s">
        <v>2217</v>
      </c>
      <c r="D959" s="214" t="s">
        <v>2573</v>
      </c>
      <c r="E959" s="214" t="s">
        <v>2575</v>
      </c>
      <c r="F959" s="175">
        <v>128</v>
      </c>
      <c r="G959" s="175">
        <f t="shared" si="46"/>
        <v>89.6</v>
      </c>
      <c r="H959" s="176">
        <f t="shared" si="47"/>
        <v>0.46080000000000004</v>
      </c>
      <c r="I959" s="176">
        <f t="shared" si="48"/>
        <v>0.9045333333333333</v>
      </c>
      <c r="J959" s="174" t="s">
        <v>1664</v>
      </c>
    </row>
    <row r="960" spans="1:10" ht="24.95" customHeight="1">
      <c r="A960" s="173">
        <v>115</v>
      </c>
      <c r="B960" s="174" t="s">
        <v>2590</v>
      </c>
      <c r="C960" s="174" t="s">
        <v>2557</v>
      </c>
      <c r="D960" s="214" t="s">
        <v>2557</v>
      </c>
      <c r="E960" s="214" t="s">
        <v>609</v>
      </c>
      <c r="F960" s="175">
        <v>273</v>
      </c>
      <c r="G960" s="175">
        <f t="shared" si="46"/>
        <v>191.1</v>
      </c>
      <c r="H960" s="176">
        <f t="shared" si="47"/>
        <v>0.9827999999999999</v>
      </c>
      <c r="I960" s="176">
        <f t="shared" si="48"/>
        <v>1.9291999999999998</v>
      </c>
      <c r="J960" s="174" t="s">
        <v>1665</v>
      </c>
    </row>
    <row r="961" spans="1:88" ht="24.95" customHeight="1">
      <c r="A961" s="173">
        <v>116</v>
      </c>
      <c r="B961" s="174" t="s">
        <v>2590</v>
      </c>
      <c r="C961" s="174" t="s">
        <v>2557</v>
      </c>
      <c r="D961" s="214" t="s">
        <v>2557</v>
      </c>
      <c r="E961" s="214" t="s">
        <v>2558</v>
      </c>
      <c r="F961" s="175">
        <v>101</v>
      </c>
      <c r="G961" s="175">
        <f t="shared" si="46"/>
        <v>70.7</v>
      </c>
      <c r="H961" s="176">
        <f t="shared" si="47"/>
        <v>0.36359999999999998</v>
      </c>
      <c r="I961" s="176">
        <f t="shared" si="48"/>
        <v>0.71373333333333333</v>
      </c>
      <c r="J961" s="174" t="s">
        <v>1665</v>
      </c>
    </row>
    <row r="962" spans="1:88" ht="24.95" customHeight="1">
      <c r="A962" s="173">
        <v>117</v>
      </c>
      <c r="B962" s="174" t="s">
        <v>2590</v>
      </c>
      <c r="C962" s="174" t="s">
        <v>2563</v>
      </c>
      <c r="D962" s="214" t="s">
        <v>2563</v>
      </c>
      <c r="E962" s="214" t="s">
        <v>2562</v>
      </c>
      <c r="F962" s="175">
        <v>267</v>
      </c>
      <c r="G962" s="175">
        <f t="shared" si="46"/>
        <v>186.9</v>
      </c>
      <c r="H962" s="176">
        <f t="shared" si="47"/>
        <v>0.96120000000000005</v>
      </c>
      <c r="I962" s="176">
        <f t="shared" si="48"/>
        <v>1.8867999999999998</v>
      </c>
      <c r="J962" s="187" t="s">
        <v>2268</v>
      </c>
    </row>
    <row r="963" spans="1:88" s="154" customFormat="1" ht="24.95" customHeight="1">
      <c r="A963" s="173">
        <v>118</v>
      </c>
      <c r="B963" s="188" t="s">
        <v>2590</v>
      </c>
      <c r="C963" s="188" t="s">
        <v>2563</v>
      </c>
      <c r="D963" s="215" t="s">
        <v>2563</v>
      </c>
      <c r="E963" s="215" t="s">
        <v>2564</v>
      </c>
      <c r="F963" s="189">
        <v>669</v>
      </c>
      <c r="G963" s="189">
        <f t="shared" si="46"/>
        <v>468.3</v>
      </c>
      <c r="H963" s="176">
        <f>F963*68/100*2/3/100</f>
        <v>3.0328000000000004</v>
      </c>
      <c r="I963" s="176">
        <f>H963*2</f>
        <v>6.0656000000000008</v>
      </c>
      <c r="J963" s="190" t="s">
        <v>2268</v>
      </c>
      <c r="K963" s="153"/>
      <c r="L963" s="153"/>
      <c r="M963" s="153"/>
      <c r="N963" s="153"/>
      <c r="O963" s="153"/>
      <c r="P963" s="153"/>
      <c r="Q963" s="153"/>
      <c r="R963" s="153"/>
      <c r="S963" s="153"/>
      <c r="T963" s="153"/>
      <c r="U963" s="153"/>
      <c r="V963" s="153"/>
      <c r="W963" s="153"/>
      <c r="X963" s="153"/>
      <c r="Y963" s="153"/>
      <c r="Z963" s="153"/>
      <c r="AA963" s="153"/>
      <c r="AB963" s="153"/>
      <c r="AC963" s="153"/>
      <c r="AD963" s="153"/>
      <c r="AE963" s="153"/>
      <c r="AF963" s="153"/>
      <c r="AG963" s="153"/>
      <c r="AH963" s="153"/>
      <c r="AI963" s="153"/>
      <c r="AJ963" s="153"/>
      <c r="AK963" s="153"/>
      <c r="AL963" s="153"/>
      <c r="AM963" s="153"/>
      <c r="AN963" s="153"/>
      <c r="AO963" s="153"/>
      <c r="AP963" s="153"/>
      <c r="AQ963" s="153"/>
      <c r="AR963" s="153"/>
      <c r="AS963" s="153"/>
      <c r="AT963" s="153"/>
      <c r="AU963" s="153"/>
      <c r="AV963" s="153"/>
      <c r="AW963" s="153"/>
      <c r="AX963" s="153"/>
      <c r="AY963" s="153"/>
      <c r="AZ963" s="153"/>
      <c r="BA963" s="153"/>
      <c r="BB963" s="153"/>
      <c r="BC963" s="153"/>
      <c r="BD963" s="153"/>
      <c r="BE963" s="153"/>
      <c r="BF963" s="153"/>
      <c r="BG963" s="153"/>
      <c r="BH963" s="153"/>
      <c r="BI963" s="153"/>
      <c r="BJ963" s="153"/>
      <c r="BK963" s="153"/>
      <c r="BL963" s="153"/>
      <c r="BM963" s="153"/>
      <c r="BN963" s="153"/>
      <c r="BO963" s="153"/>
      <c r="BP963" s="153"/>
      <c r="BQ963" s="153"/>
      <c r="BR963" s="153"/>
      <c r="BS963" s="153"/>
      <c r="BT963" s="153"/>
      <c r="BU963" s="153"/>
      <c r="BV963" s="153"/>
      <c r="BW963" s="153"/>
      <c r="BX963" s="153"/>
      <c r="BY963" s="153"/>
      <c r="BZ963" s="153"/>
      <c r="CA963" s="153"/>
      <c r="CB963" s="153"/>
      <c r="CC963" s="153"/>
      <c r="CD963" s="153"/>
      <c r="CE963" s="153"/>
      <c r="CF963" s="153"/>
      <c r="CG963" s="153"/>
      <c r="CH963" s="153"/>
      <c r="CI963" s="153"/>
      <c r="CJ963" s="153"/>
    </row>
    <row r="964" spans="1:88" ht="24.95" customHeight="1">
      <c r="A964" s="173">
        <v>119</v>
      </c>
      <c r="B964" s="174" t="s">
        <v>2590</v>
      </c>
      <c r="C964" s="174" t="s">
        <v>2563</v>
      </c>
      <c r="D964" s="214" t="s">
        <v>2563</v>
      </c>
      <c r="E964" s="214" t="s">
        <v>2565</v>
      </c>
      <c r="F964" s="175">
        <v>158</v>
      </c>
      <c r="G964" s="175">
        <f t="shared" si="46"/>
        <v>110.6</v>
      </c>
      <c r="H964" s="176">
        <f t="shared" ref="H964:H966" si="49">F964*68/100*2/3/100</f>
        <v>0.71626666666666661</v>
      </c>
      <c r="I964" s="176">
        <f t="shared" ref="I964:I966" si="50">H964*2</f>
        <v>1.4325333333333332</v>
      </c>
      <c r="J964" s="187" t="s">
        <v>2268</v>
      </c>
    </row>
    <row r="965" spans="1:88" ht="24.95" customHeight="1">
      <c r="A965" s="173">
        <v>120</v>
      </c>
      <c r="B965" s="174" t="s">
        <v>2590</v>
      </c>
      <c r="C965" s="174" t="s">
        <v>2563</v>
      </c>
      <c r="D965" s="214" t="s">
        <v>2563</v>
      </c>
      <c r="E965" s="214" t="s">
        <v>2566</v>
      </c>
      <c r="F965" s="175">
        <v>132</v>
      </c>
      <c r="G965" s="175">
        <f t="shared" si="46"/>
        <v>92.4</v>
      </c>
      <c r="H965" s="176">
        <f t="shared" si="49"/>
        <v>0.59840000000000004</v>
      </c>
      <c r="I965" s="176">
        <f t="shared" si="50"/>
        <v>1.1968000000000001</v>
      </c>
      <c r="J965" s="187" t="s">
        <v>2268</v>
      </c>
    </row>
    <row r="966" spans="1:88" ht="24.95" customHeight="1">
      <c r="A966" s="173">
        <v>121</v>
      </c>
      <c r="B966" s="174" t="s">
        <v>2590</v>
      </c>
      <c r="C966" s="174" t="s">
        <v>2563</v>
      </c>
      <c r="D966" s="214" t="s">
        <v>2563</v>
      </c>
      <c r="E966" s="214" t="s">
        <v>2567</v>
      </c>
      <c r="F966" s="175">
        <v>221</v>
      </c>
      <c r="G966" s="175">
        <f t="shared" si="46"/>
        <v>154.69999999999999</v>
      </c>
      <c r="H966" s="176">
        <f t="shared" si="49"/>
        <v>1.0018666666666667</v>
      </c>
      <c r="I966" s="176">
        <f t="shared" si="50"/>
        <v>2.0037333333333334</v>
      </c>
      <c r="J966" s="187" t="s">
        <v>2268</v>
      </c>
    </row>
    <row r="967" spans="1:88" ht="24.95" customHeight="1">
      <c r="A967" s="173">
        <v>122</v>
      </c>
      <c r="B967" s="174" t="s">
        <v>2590</v>
      </c>
      <c r="C967" s="174" t="s">
        <v>2206</v>
      </c>
      <c r="D967" s="214" t="s">
        <v>2207</v>
      </c>
      <c r="E967" s="214" t="s">
        <v>2205</v>
      </c>
      <c r="F967" s="175">
        <v>106</v>
      </c>
      <c r="G967" s="175">
        <f t="shared" si="46"/>
        <v>74.2</v>
      </c>
      <c r="H967" s="176">
        <f t="shared" si="47"/>
        <v>0.38160000000000005</v>
      </c>
      <c r="I967" s="176">
        <f t="shared" si="48"/>
        <v>0.74906666666666666</v>
      </c>
      <c r="J967" s="174" t="s">
        <v>1642</v>
      </c>
    </row>
    <row r="968" spans="1:88" s="154" customFormat="1" ht="24.95" customHeight="1">
      <c r="A968" s="173">
        <v>123</v>
      </c>
      <c r="B968" s="188" t="s">
        <v>2590</v>
      </c>
      <c r="C968" s="188" t="s">
        <v>2206</v>
      </c>
      <c r="D968" s="215" t="s">
        <v>2207</v>
      </c>
      <c r="E968" s="215" t="s">
        <v>2208</v>
      </c>
      <c r="F968" s="189">
        <v>127</v>
      </c>
      <c r="G968" s="189">
        <f t="shared" si="46"/>
        <v>88.9</v>
      </c>
      <c r="H968" s="176">
        <f t="shared" si="47"/>
        <v>0.4572</v>
      </c>
      <c r="I968" s="176">
        <f t="shared" si="48"/>
        <v>0.89746666666666675</v>
      </c>
      <c r="J968" s="188" t="s">
        <v>1642</v>
      </c>
      <c r="K968" s="153"/>
      <c r="L968" s="153"/>
      <c r="M968" s="153"/>
      <c r="N968" s="153"/>
      <c r="O968" s="153"/>
      <c r="P968" s="153"/>
      <c r="Q968" s="153"/>
      <c r="R968" s="153"/>
      <c r="S968" s="153"/>
      <c r="T968" s="153"/>
      <c r="U968" s="153"/>
      <c r="V968" s="153"/>
      <c r="W968" s="153"/>
      <c r="X968" s="153"/>
      <c r="Y968" s="153"/>
      <c r="Z968" s="153"/>
      <c r="AA968" s="153"/>
      <c r="AB968" s="153"/>
      <c r="AC968" s="153"/>
      <c r="AD968" s="153"/>
      <c r="AE968" s="153"/>
      <c r="AF968" s="153"/>
      <c r="AG968" s="153"/>
      <c r="AH968" s="153"/>
      <c r="AI968" s="153"/>
      <c r="AJ968" s="153"/>
      <c r="AK968" s="153"/>
      <c r="AL968" s="153"/>
      <c r="AM968" s="153"/>
      <c r="AN968" s="153"/>
      <c r="AO968" s="153"/>
      <c r="AP968" s="153"/>
      <c r="AQ968" s="153"/>
      <c r="AR968" s="153"/>
      <c r="AS968" s="153"/>
      <c r="AT968" s="153"/>
      <c r="AU968" s="153"/>
      <c r="AV968" s="153"/>
      <c r="AW968" s="153"/>
      <c r="AX968" s="153"/>
      <c r="AY968" s="153"/>
      <c r="AZ968" s="153"/>
      <c r="BA968" s="153"/>
      <c r="BB968" s="153"/>
      <c r="BC968" s="153"/>
      <c r="BD968" s="153"/>
      <c r="BE968" s="153"/>
      <c r="BF968" s="153"/>
      <c r="BG968" s="153"/>
      <c r="BH968" s="153"/>
      <c r="BI968" s="153"/>
      <c r="BJ968" s="153"/>
      <c r="BK968" s="153"/>
      <c r="BL968" s="153"/>
      <c r="BM968" s="153"/>
      <c r="BN968" s="153"/>
      <c r="BO968" s="153"/>
      <c r="BP968" s="153"/>
      <c r="BQ968" s="153"/>
      <c r="BR968" s="153"/>
      <c r="BS968" s="153"/>
      <c r="BT968" s="153"/>
      <c r="BU968" s="153"/>
      <c r="BV968" s="153"/>
      <c r="BW968" s="153"/>
      <c r="BX968" s="153"/>
      <c r="BY968" s="153"/>
      <c r="BZ968" s="153"/>
      <c r="CA968" s="153"/>
      <c r="CB968" s="153"/>
      <c r="CC968" s="153"/>
      <c r="CD968" s="153"/>
      <c r="CE968" s="153"/>
      <c r="CF968" s="153"/>
      <c r="CG968" s="153"/>
      <c r="CH968" s="153"/>
      <c r="CI968" s="153"/>
      <c r="CJ968" s="153"/>
    </row>
    <row r="969" spans="1:88" ht="24.95" customHeight="1">
      <c r="A969" s="173">
        <v>124</v>
      </c>
      <c r="B969" s="174" t="s">
        <v>2590</v>
      </c>
      <c r="C969" s="174" t="s">
        <v>2206</v>
      </c>
      <c r="D969" s="214" t="s">
        <v>2207</v>
      </c>
      <c r="E969" s="214" t="s">
        <v>2209</v>
      </c>
      <c r="F969" s="175">
        <v>246</v>
      </c>
      <c r="G969" s="175">
        <f t="shared" si="46"/>
        <v>172.2</v>
      </c>
      <c r="H969" s="176">
        <f t="shared" si="47"/>
        <v>0.88560000000000005</v>
      </c>
      <c r="I969" s="176">
        <f t="shared" si="48"/>
        <v>1.7383999999999999</v>
      </c>
      <c r="J969" s="174" t="s">
        <v>1642</v>
      </c>
    </row>
    <row r="970" spans="1:88" ht="24.95" customHeight="1">
      <c r="A970" s="173">
        <v>125</v>
      </c>
      <c r="B970" s="174" t="s">
        <v>2590</v>
      </c>
      <c r="C970" s="174" t="s">
        <v>2206</v>
      </c>
      <c r="D970" s="214" t="s">
        <v>3459</v>
      </c>
      <c r="E970" s="214" t="s">
        <v>2215</v>
      </c>
      <c r="F970" s="175">
        <v>114</v>
      </c>
      <c r="G970" s="175">
        <f t="shared" ref="G970:G1037" si="51">F970*70/100</f>
        <v>79.8</v>
      </c>
      <c r="H970" s="176">
        <f t="shared" si="47"/>
        <v>0.41039999999999999</v>
      </c>
      <c r="I970" s="176">
        <f t="shared" si="48"/>
        <v>0.80559999999999998</v>
      </c>
      <c r="J970" s="174" t="s">
        <v>1650</v>
      </c>
    </row>
    <row r="971" spans="1:88" ht="24.95" customHeight="1">
      <c r="A971" s="173">
        <v>126</v>
      </c>
      <c r="B971" s="174" t="s">
        <v>2590</v>
      </c>
      <c r="C971" s="174" t="s">
        <v>2206</v>
      </c>
      <c r="D971" s="214" t="s">
        <v>2224</v>
      </c>
      <c r="E971" s="214" t="s">
        <v>2223</v>
      </c>
      <c r="F971" s="175">
        <v>207</v>
      </c>
      <c r="G971" s="175">
        <f t="shared" si="51"/>
        <v>144.9</v>
      </c>
      <c r="H971" s="176">
        <f t="shared" si="47"/>
        <v>0.74519999999999997</v>
      </c>
      <c r="I971" s="176">
        <f t="shared" si="48"/>
        <v>1.4628000000000001</v>
      </c>
      <c r="J971" s="174" t="s">
        <v>1668</v>
      </c>
    </row>
    <row r="972" spans="1:88" ht="24.95" customHeight="1">
      <c r="A972" s="173">
        <v>127</v>
      </c>
      <c r="B972" s="174" t="s">
        <v>2590</v>
      </c>
      <c r="C972" s="174" t="s">
        <v>2206</v>
      </c>
      <c r="D972" s="214" t="s">
        <v>2224</v>
      </c>
      <c r="E972" s="214" t="s">
        <v>2225</v>
      </c>
      <c r="F972" s="175">
        <v>86</v>
      </c>
      <c r="G972" s="175">
        <f t="shared" si="51"/>
        <v>60.2</v>
      </c>
      <c r="H972" s="176">
        <f t="shared" si="47"/>
        <v>0.30959999999999999</v>
      </c>
      <c r="I972" s="176">
        <f t="shared" si="48"/>
        <v>0.60773333333333335</v>
      </c>
      <c r="J972" s="174" t="s">
        <v>1668</v>
      </c>
    </row>
    <row r="973" spans="1:88" ht="24.95" customHeight="1">
      <c r="A973" s="173">
        <v>128</v>
      </c>
      <c r="B973" s="174" t="s">
        <v>2590</v>
      </c>
      <c r="C973" s="174" t="s">
        <v>2206</v>
      </c>
      <c r="D973" s="214" t="s">
        <v>2357</v>
      </c>
      <c r="E973" s="214" t="s">
        <v>2356</v>
      </c>
      <c r="F973" s="175">
        <v>139</v>
      </c>
      <c r="G973" s="175">
        <f t="shared" si="51"/>
        <v>97.3</v>
      </c>
      <c r="H973" s="176">
        <f t="shared" ref="H973:H1037" si="52">F973*54/100*2/3/100</f>
        <v>0.50039999999999996</v>
      </c>
      <c r="I973" s="176">
        <f t="shared" ref="I973:I1037" si="53">F973*53/100*2/3*2/100</f>
        <v>0.98226666666666673</v>
      </c>
      <c r="J973" s="174" t="s">
        <v>1669</v>
      </c>
    </row>
    <row r="974" spans="1:88" ht="24.95" customHeight="1">
      <c r="A974" s="173">
        <v>129</v>
      </c>
      <c r="B974" s="174" t="s">
        <v>2590</v>
      </c>
      <c r="C974" s="174" t="s">
        <v>2206</v>
      </c>
      <c r="D974" s="214" t="s">
        <v>2357</v>
      </c>
      <c r="E974" s="214" t="s">
        <v>2358</v>
      </c>
      <c r="F974" s="175">
        <v>138</v>
      </c>
      <c r="G974" s="175">
        <f t="shared" si="51"/>
        <v>96.6</v>
      </c>
      <c r="H974" s="176">
        <f t="shared" si="52"/>
        <v>0.49680000000000002</v>
      </c>
      <c r="I974" s="176">
        <f t="shared" si="53"/>
        <v>0.97519999999999996</v>
      </c>
      <c r="J974" s="174" t="s">
        <v>1669</v>
      </c>
    </row>
    <row r="975" spans="1:88" ht="24.95" customHeight="1">
      <c r="A975" s="173">
        <v>130</v>
      </c>
      <c r="B975" s="174" t="s">
        <v>2590</v>
      </c>
      <c r="C975" s="174" t="s">
        <v>2206</v>
      </c>
      <c r="D975" s="214" t="s">
        <v>2395</v>
      </c>
      <c r="E975" s="214" t="s">
        <v>2394</v>
      </c>
      <c r="F975" s="175">
        <v>189</v>
      </c>
      <c r="G975" s="175">
        <f t="shared" si="51"/>
        <v>132.30000000000001</v>
      </c>
      <c r="H975" s="176">
        <f t="shared" si="52"/>
        <v>0.68040000000000012</v>
      </c>
      <c r="I975" s="176">
        <f t="shared" si="53"/>
        <v>1.3356000000000001</v>
      </c>
      <c r="J975" s="174" t="s">
        <v>1665</v>
      </c>
    </row>
    <row r="976" spans="1:88" ht="24.95" customHeight="1">
      <c r="A976" s="173">
        <v>131</v>
      </c>
      <c r="B976" s="174" t="s">
        <v>2590</v>
      </c>
      <c r="C976" s="174" t="s">
        <v>2206</v>
      </c>
      <c r="D976" s="214" t="s">
        <v>2206</v>
      </c>
      <c r="E976" s="214" t="s">
        <v>2568</v>
      </c>
      <c r="F976" s="175">
        <v>106</v>
      </c>
      <c r="G976" s="175">
        <f t="shared" si="51"/>
        <v>74.2</v>
      </c>
      <c r="H976" s="176">
        <f t="shared" si="52"/>
        <v>0.38160000000000005</v>
      </c>
      <c r="I976" s="176">
        <f t="shared" si="53"/>
        <v>0.74906666666666666</v>
      </c>
      <c r="J976" s="174" t="s">
        <v>1664</v>
      </c>
    </row>
    <row r="977" spans="1:10" ht="24.95" customHeight="1">
      <c r="A977" s="173">
        <v>132</v>
      </c>
      <c r="B977" s="174" t="s">
        <v>2590</v>
      </c>
      <c r="C977" s="174" t="s">
        <v>2206</v>
      </c>
      <c r="D977" s="214" t="s">
        <v>2206</v>
      </c>
      <c r="E977" s="214" t="s">
        <v>2569</v>
      </c>
      <c r="F977" s="175">
        <v>121</v>
      </c>
      <c r="G977" s="175">
        <f t="shared" si="51"/>
        <v>84.7</v>
      </c>
      <c r="H977" s="176">
        <f t="shared" si="52"/>
        <v>0.43560000000000004</v>
      </c>
      <c r="I977" s="176">
        <f t="shared" si="53"/>
        <v>0.85506666666666664</v>
      </c>
      <c r="J977" s="174" t="s">
        <v>1664</v>
      </c>
    </row>
    <row r="978" spans="1:10" ht="24.95" customHeight="1">
      <c r="A978" s="173">
        <v>133</v>
      </c>
      <c r="B978" s="174" t="s">
        <v>2590</v>
      </c>
      <c r="C978" s="174" t="s">
        <v>2206</v>
      </c>
      <c r="D978" s="214" t="s">
        <v>2206</v>
      </c>
      <c r="E978" s="214" t="s">
        <v>2570</v>
      </c>
      <c r="F978" s="175">
        <v>114</v>
      </c>
      <c r="G978" s="175">
        <f t="shared" si="51"/>
        <v>79.8</v>
      </c>
      <c r="H978" s="176">
        <f t="shared" si="52"/>
        <v>0.41039999999999999</v>
      </c>
      <c r="I978" s="176">
        <f t="shared" si="53"/>
        <v>0.80559999999999998</v>
      </c>
      <c r="J978" s="174" t="s">
        <v>1664</v>
      </c>
    </row>
    <row r="979" spans="1:10" ht="24.95" customHeight="1">
      <c r="A979" s="173">
        <v>134</v>
      </c>
      <c r="B979" s="174" t="s">
        <v>2590</v>
      </c>
      <c r="C979" s="174" t="s">
        <v>2206</v>
      </c>
      <c r="D979" s="214" t="s">
        <v>2206</v>
      </c>
      <c r="E979" s="214" t="s">
        <v>2571</v>
      </c>
      <c r="F979" s="175">
        <v>125</v>
      </c>
      <c r="G979" s="175">
        <f t="shared" si="51"/>
        <v>87.5</v>
      </c>
      <c r="H979" s="176">
        <f t="shared" si="52"/>
        <v>0.45</v>
      </c>
      <c r="I979" s="176">
        <f t="shared" si="53"/>
        <v>0.8833333333333333</v>
      </c>
      <c r="J979" s="174" t="s">
        <v>1664</v>
      </c>
    </row>
    <row r="980" spans="1:10" ht="24.95" customHeight="1">
      <c r="A980" s="173">
        <v>135</v>
      </c>
      <c r="B980" s="174" t="s">
        <v>2590</v>
      </c>
      <c r="C980" s="174" t="s">
        <v>257</v>
      </c>
      <c r="D980" s="214" t="s">
        <v>258</v>
      </c>
      <c r="E980" s="214" t="s">
        <v>256</v>
      </c>
      <c r="F980" s="175">
        <v>106</v>
      </c>
      <c r="G980" s="175">
        <f t="shared" si="51"/>
        <v>74.2</v>
      </c>
      <c r="H980" s="176">
        <f t="shared" si="52"/>
        <v>0.38160000000000005</v>
      </c>
      <c r="I980" s="176">
        <f t="shared" si="53"/>
        <v>0.74906666666666666</v>
      </c>
      <c r="J980" s="174" t="s">
        <v>1670</v>
      </c>
    </row>
    <row r="981" spans="1:10" ht="24.95" customHeight="1">
      <c r="A981" s="173">
        <v>136</v>
      </c>
      <c r="B981" s="174" t="s">
        <v>2590</v>
      </c>
      <c r="C981" s="174" t="s">
        <v>257</v>
      </c>
      <c r="D981" s="214" t="s">
        <v>258</v>
      </c>
      <c r="E981" s="214" t="s">
        <v>259</v>
      </c>
      <c r="F981" s="175">
        <v>196</v>
      </c>
      <c r="G981" s="175">
        <f t="shared" si="51"/>
        <v>137.19999999999999</v>
      </c>
      <c r="H981" s="176">
        <f t="shared" si="52"/>
        <v>0.7056</v>
      </c>
      <c r="I981" s="176">
        <f t="shared" si="53"/>
        <v>1.3850666666666667</v>
      </c>
      <c r="J981" s="174" t="s">
        <v>1670</v>
      </c>
    </row>
    <row r="982" spans="1:10" ht="24.95" customHeight="1">
      <c r="A982" s="173">
        <v>137</v>
      </c>
      <c r="B982" s="174" t="s">
        <v>2590</v>
      </c>
      <c r="C982" s="174" t="s">
        <v>257</v>
      </c>
      <c r="D982" s="214" t="s">
        <v>759</v>
      </c>
      <c r="E982" s="214" t="s">
        <v>2235</v>
      </c>
      <c r="F982" s="175">
        <v>120</v>
      </c>
      <c r="G982" s="175">
        <f t="shared" si="51"/>
        <v>84</v>
      </c>
      <c r="H982" s="176">
        <f t="shared" si="52"/>
        <v>0.43199999999999994</v>
      </c>
      <c r="I982" s="176">
        <f t="shared" si="53"/>
        <v>0.84799999999999998</v>
      </c>
      <c r="J982" s="174" t="s">
        <v>1671</v>
      </c>
    </row>
    <row r="983" spans="1:10" ht="24.95" customHeight="1">
      <c r="A983" s="173">
        <v>138</v>
      </c>
      <c r="B983" s="174" t="s">
        <v>2590</v>
      </c>
      <c r="C983" s="174" t="s">
        <v>257</v>
      </c>
      <c r="D983" s="214" t="s">
        <v>759</v>
      </c>
      <c r="E983" s="214" t="s">
        <v>2236</v>
      </c>
      <c r="F983" s="175">
        <v>181</v>
      </c>
      <c r="G983" s="175">
        <f t="shared" si="51"/>
        <v>126.7</v>
      </c>
      <c r="H983" s="176">
        <f t="shared" si="52"/>
        <v>0.65159999999999996</v>
      </c>
      <c r="I983" s="176">
        <f t="shared" si="53"/>
        <v>1.2790666666666668</v>
      </c>
      <c r="J983" s="174" t="s">
        <v>1671</v>
      </c>
    </row>
    <row r="984" spans="1:10" ht="24.95" customHeight="1">
      <c r="A984" s="173">
        <v>139</v>
      </c>
      <c r="B984" s="174" t="s">
        <v>2590</v>
      </c>
      <c r="C984" s="174" t="s">
        <v>257</v>
      </c>
      <c r="D984" s="214" t="s">
        <v>2244</v>
      </c>
      <c r="E984" s="214" t="s">
        <v>2243</v>
      </c>
      <c r="F984" s="175">
        <v>82</v>
      </c>
      <c r="G984" s="175">
        <f t="shared" si="51"/>
        <v>57.4</v>
      </c>
      <c r="H984" s="176">
        <f t="shared" si="52"/>
        <v>0.29520000000000002</v>
      </c>
      <c r="I984" s="176">
        <f t="shared" si="53"/>
        <v>0.57946666666666669</v>
      </c>
      <c r="J984" s="174" t="s">
        <v>1640</v>
      </c>
    </row>
    <row r="985" spans="1:10" ht="24.95" customHeight="1">
      <c r="A985" s="173">
        <v>140</v>
      </c>
      <c r="B985" s="174" t="s">
        <v>2590</v>
      </c>
      <c r="C985" s="174" t="s">
        <v>257</v>
      </c>
      <c r="D985" s="214" t="s">
        <v>2244</v>
      </c>
      <c r="E985" s="214" t="s">
        <v>2245</v>
      </c>
      <c r="F985" s="175">
        <v>65</v>
      </c>
      <c r="G985" s="175">
        <f t="shared" si="51"/>
        <v>45.5</v>
      </c>
      <c r="H985" s="176">
        <f t="shared" si="52"/>
        <v>0.23400000000000001</v>
      </c>
      <c r="I985" s="176">
        <f t="shared" si="53"/>
        <v>0.45933333333333337</v>
      </c>
      <c r="J985" s="174" t="s">
        <v>1640</v>
      </c>
    </row>
    <row r="986" spans="1:10" ht="24.95" customHeight="1">
      <c r="A986" s="173">
        <v>141</v>
      </c>
      <c r="B986" s="174" t="s">
        <v>2590</v>
      </c>
      <c r="C986" s="174" t="s">
        <v>257</v>
      </c>
      <c r="D986" s="214" t="s">
        <v>268</v>
      </c>
      <c r="E986" s="214" t="s">
        <v>2393</v>
      </c>
      <c r="F986" s="175">
        <v>88</v>
      </c>
      <c r="G986" s="175">
        <f t="shared" si="51"/>
        <v>61.6</v>
      </c>
      <c r="H986" s="176">
        <f t="shared" si="52"/>
        <v>0.31680000000000003</v>
      </c>
      <c r="I986" s="176">
        <f t="shared" si="53"/>
        <v>0.62186666666666668</v>
      </c>
      <c r="J986" s="174" t="s">
        <v>1672</v>
      </c>
    </row>
    <row r="987" spans="1:10" ht="24.95" customHeight="1">
      <c r="A987" s="173">
        <v>142</v>
      </c>
      <c r="B987" s="174" t="s">
        <v>2590</v>
      </c>
      <c r="C987" s="174" t="s">
        <v>257</v>
      </c>
      <c r="D987" s="214" t="s">
        <v>268</v>
      </c>
      <c r="E987" s="214" t="s">
        <v>267</v>
      </c>
      <c r="F987" s="175">
        <v>97</v>
      </c>
      <c r="G987" s="175">
        <f t="shared" si="51"/>
        <v>67.900000000000006</v>
      </c>
      <c r="H987" s="176">
        <f t="shared" si="52"/>
        <v>0.34920000000000001</v>
      </c>
      <c r="I987" s="176">
        <f t="shared" si="53"/>
        <v>0.68546666666666667</v>
      </c>
      <c r="J987" s="174" t="s">
        <v>1672</v>
      </c>
    </row>
    <row r="988" spans="1:10" ht="24.95" customHeight="1">
      <c r="A988" s="173">
        <v>143</v>
      </c>
      <c r="B988" s="174" t="s">
        <v>2590</v>
      </c>
      <c r="C988" s="174" t="s">
        <v>257</v>
      </c>
      <c r="D988" s="214" t="s">
        <v>268</v>
      </c>
      <c r="E988" s="214" t="s">
        <v>3555</v>
      </c>
      <c r="F988" s="175">
        <v>139</v>
      </c>
      <c r="G988" s="175">
        <f t="shared" si="51"/>
        <v>97.3</v>
      </c>
      <c r="H988" s="176">
        <f t="shared" si="52"/>
        <v>0.50039999999999996</v>
      </c>
      <c r="I988" s="176">
        <f t="shared" si="53"/>
        <v>0.98226666666666673</v>
      </c>
      <c r="J988" s="174" t="s">
        <v>1672</v>
      </c>
    </row>
    <row r="989" spans="1:10" ht="24.95" customHeight="1">
      <c r="A989" s="173">
        <v>144</v>
      </c>
      <c r="B989" s="174" t="s">
        <v>2590</v>
      </c>
      <c r="C989" s="174" t="s">
        <v>257</v>
      </c>
      <c r="D989" s="214" t="s">
        <v>2405</v>
      </c>
      <c r="E989" s="214" t="s">
        <v>2404</v>
      </c>
      <c r="F989" s="175">
        <v>110</v>
      </c>
      <c r="G989" s="175">
        <f t="shared" si="51"/>
        <v>77</v>
      </c>
      <c r="H989" s="176">
        <f t="shared" si="52"/>
        <v>0.39600000000000002</v>
      </c>
      <c r="I989" s="176">
        <f t="shared" si="53"/>
        <v>0.77733333333333332</v>
      </c>
      <c r="J989" s="174" t="s">
        <v>1673</v>
      </c>
    </row>
    <row r="990" spans="1:10" ht="24.95" customHeight="1">
      <c r="A990" s="173">
        <v>145</v>
      </c>
      <c r="B990" s="174" t="s">
        <v>2590</v>
      </c>
      <c r="C990" s="174" t="s">
        <v>257</v>
      </c>
      <c r="D990" s="214" t="s">
        <v>2405</v>
      </c>
      <c r="E990" s="214" t="s">
        <v>2406</v>
      </c>
      <c r="F990" s="175">
        <v>108</v>
      </c>
      <c r="G990" s="175">
        <f t="shared" si="51"/>
        <v>75.599999999999994</v>
      </c>
      <c r="H990" s="176">
        <f t="shared" si="52"/>
        <v>0.38880000000000003</v>
      </c>
      <c r="I990" s="176">
        <f t="shared" si="53"/>
        <v>0.7632000000000001</v>
      </c>
      <c r="J990" s="174" t="s">
        <v>1673</v>
      </c>
    </row>
    <row r="991" spans="1:10" ht="24.95" customHeight="1">
      <c r="A991" s="173">
        <v>146</v>
      </c>
      <c r="B991" s="174" t="s">
        <v>2590</v>
      </c>
      <c r="C991" s="174" t="s">
        <v>257</v>
      </c>
      <c r="D991" s="214" t="s">
        <v>2405</v>
      </c>
      <c r="E991" s="214" t="s">
        <v>2407</v>
      </c>
      <c r="F991" s="175">
        <v>113</v>
      </c>
      <c r="G991" s="175">
        <f t="shared" si="51"/>
        <v>79.099999999999994</v>
      </c>
      <c r="H991" s="176">
        <f>F991*30/100*2/3/100</f>
        <v>0.22599999999999998</v>
      </c>
      <c r="I991" s="176">
        <f>H991*2</f>
        <v>0.45199999999999996</v>
      </c>
      <c r="J991" s="174" t="s">
        <v>1673</v>
      </c>
    </row>
    <row r="992" spans="1:10" ht="24.95" customHeight="1">
      <c r="A992" s="173">
        <v>147</v>
      </c>
      <c r="B992" s="174" t="s">
        <v>2590</v>
      </c>
      <c r="C992" s="174" t="s">
        <v>257</v>
      </c>
      <c r="D992" s="214" t="s">
        <v>257</v>
      </c>
      <c r="E992" s="214" t="s">
        <v>2578</v>
      </c>
      <c r="F992" s="175">
        <v>203</v>
      </c>
      <c r="G992" s="175">
        <f t="shared" si="51"/>
        <v>142.1</v>
      </c>
      <c r="H992" s="176">
        <f t="shared" si="52"/>
        <v>0.73080000000000001</v>
      </c>
      <c r="I992" s="176">
        <f t="shared" si="53"/>
        <v>1.4345333333333334</v>
      </c>
      <c r="J992" s="174" t="s">
        <v>756</v>
      </c>
    </row>
    <row r="993" spans="1:10" ht="24.95" customHeight="1">
      <c r="A993" s="173">
        <v>148</v>
      </c>
      <c r="B993" s="174" t="s">
        <v>2590</v>
      </c>
      <c r="C993" s="174" t="s">
        <v>257</v>
      </c>
      <c r="D993" s="214" t="s">
        <v>257</v>
      </c>
      <c r="E993" s="214" t="s">
        <v>2579</v>
      </c>
      <c r="F993" s="175">
        <v>268</v>
      </c>
      <c r="G993" s="175">
        <f t="shared" si="51"/>
        <v>187.6</v>
      </c>
      <c r="H993" s="176">
        <f t="shared" si="52"/>
        <v>0.96479999999999999</v>
      </c>
      <c r="I993" s="176">
        <f t="shared" si="53"/>
        <v>1.8938666666666666</v>
      </c>
      <c r="J993" s="174" t="s">
        <v>756</v>
      </c>
    </row>
    <row r="994" spans="1:10" ht="24.95" customHeight="1">
      <c r="A994" s="173">
        <v>149</v>
      </c>
      <c r="B994" s="174" t="s">
        <v>2590</v>
      </c>
      <c r="C994" s="174" t="s">
        <v>257</v>
      </c>
      <c r="D994" s="214" t="s">
        <v>257</v>
      </c>
      <c r="E994" s="214" t="s">
        <v>2580</v>
      </c>
      <c r="F994" s="175">
        <v>110</v>
      </c>
      <c r="G994" s="175">
        <f t="shared" si="51"/>
        <v>77</v>
      </c>
      <c r="H994" s="176">
        <f t="shared" si="52"/>
        <v>0.39600000000000002</v>
      </c>
      <c r="I994" s="176">
        <f t="shared" si="53"/>
        <v>0.77733333333333332</v>
      </c>
      <c r="J994" s="174" t="s">
        <v>756</v>
      </c>
    </row>
    <row r="995" spans="1:10" ht="24.95" customHeight="1">
      <c r="A995" s="173">
        <v>150</v>
      </c>
      <c r="B995" s="174" t="s">
        <v>2590</v>
      </c>
      <c r="C995" s="174" t="s">
        <v>257</v>
      </c>
      <c r="D995" s="214" t="s">
        <v>257</v>
      </c>
      <c r="E995" s="214" t="s">
        <v>2581</v>
      </c>
      <c r="F995" s="175">
        <v>120</v>
      </c>
      <c r="G995" s="175">
        <f t="shared" si="51"/>
        <v>84</v>
      </c>
      <c r="H995" s="176">
        <f t="shared" si="52"/>
        <v>0.43199999999999994</v>
      </c>
      <c r="I995" s="176">
        <f t="shared" si="53"/>
        <v>0.84799999999999998</v>
      </c>
      <c r="J995" s="174" t="s">
        <v>756</v>
      </c>
    </row>
    <row r="996" spans="1:10" ht="24.95" customHeight="1">
      <c r="A996" s="173"/>
      <c r="B996" s="174" t="s">
        <v>2590</v>
      </c>
      <c r="C996" s="175" t="s">
        <v>4562</v>
      </c>
      <c r="D996" s="175" t="s">
        <v>4562</v>
      </c>
      <c r="E996" s="197" t="s">
        <v>4563</v>
      </c>
      <c r="F996" s="175">
        <v>345</v>
      </c>
      <c r="G996" s="175">
        <v>120</v>
      </c>
      <c r="H996" s="176">
        <f>F996*30/100*2/3/100</f>
        <v>0.69</v>
      </c>
      <c r="I996" s="176">
        <f>H996*2</f>
        <v>1.38</v>
      </c>
      <c r="J996" s="175" t="s">
        <v>4564</v>
      </c>
    </row>
    <row r="997" spans="1:10" ht="24.95" customHeight="1">
      <c r="A997" s="173"/>
      <c r="B997" s="174" t="s">
        <v>2590</v>
      </c>
      <c r="C997" s="175"/>
      <c r="D997" s="175"/>
      <c r="E997" s="197" t="s">
        <v>4565</v>
      </c>
      <c r="F997" s="175">
        <v>283</v>
      </c>
      <c r="G997" s="175"/>
      <c r="H997" s="176">
        <f t="shared" si="52"/>
        <v>1.0187999999999999</v>
      </c>
      <c r="I997" s="176">
        <f t="shared" si="53"/>
        <v>1.9998666666666667</v>
      </c>
      <c r="J997" s="175" t="s">
        <v>4564</v>
      </c>
    </row>
    <row r="998" spans="1:10" ht="39.75" customHeight="1">
      <c r="A998" s="173"/>
      <c r="B998" s="174" t="s">
        <v>2590</v>
      </c>
      <c r="C998" s="175"/>
      <c r="D998" s="175"/>
      <c r="E998" s="238" t="s">
        <v>4566</v>
      </c>
      <c r="F998" s="175">
        <v>268</v>
      </c>
      <c r="G998" s="175"/>
      <c r="H998" s="176">
        <f t="shared" si="52"/>
        <v>0.96479999999999999</v>
      </c>
      <c r="I998" s="176">
        <f t="shared" si="53"/>
        <v>1.8938666666666666</v>
      </c>
      <c r="J998" s="175" t="s">
        <v>4564</v>
      </c>
    </row>
    <row r="999" spans="1:10" ht="39.75" customHeight="1">
      <c r="A999" s="173"/>
      <c r="B999" s="174"/>
      <c r="C999" s="175"/>
      <c r="D999" s="175"/>
      <c r="E999" s="264" t="s">
        <v>4583</v>
      </c>
      <c r="F999" s="175">
        <f>SUM(F848:F998)</f>
        <v>23532</v>
      </c>
      <c r="G999" s="175">
        <f>SUM(G848:G998)</f>
        <v>15965.2</v>
      </c>
      <c r="H999" s="176">
        <f>SUM(H848:H998)</f>
        <v>84.89013333333331</v>
      </c>
      <c r="I999" s="176">
        <f>SUM(I848:I998)</f>
        <v>166.87719999999999</v>
      </c>
      <c r="J999" s="175"/>
    </row>
    <row r="1000" spans="1:10" ht="30" customHeight="1">
      <c r="A1000" s="173">
        <v>1</v>
      </c>
      <c r="B1000" s="174" t="s">
        <v>3015</v>
      </c>
      <c r="C1000" s="174" t="s">
        <v>2592</v>
      </c>
      <c r="D1000" s="214" t="s">
        <v>2593</v>
      </c>
      <c r="E1000" s="214" t="s">
        <v>2591</v>
      </c>
      <c r="F1000" s="175">
        <v>116</v>
      </c>
      <c r="G1000" s="175">
        <f t="shared" si="51"/>
        <v>81.2</v>
      </c>
      <c r="H1000" s="176">
        <f t="shared" si="52"/>
        <v>0.41759999999999997</v>
      </c>
      <c r="I1000" s="176">
        <f t="shared" si="53"/>
        <v>0.81973333333333331</v>
      </c>
      <c r="J1000" s="174" t="s">
        <v>1674</v>
      </c>
    </row>
    <row r="1001" spans="1:10" ht="30" customHeight="1">
      <c r="A1001" s="173">
        <v>2</v>
      </c>
      <c r="B1001" s="174" t="s">
        <v>3015</v>
      </c>
      <c r="C1001" s="174" t="s">
        <v>2592</v>
      </c>
      <c r="D1001" s="214" t="s">
        <v>2593</v>
      </c>
      <c r="E1001" s="214" t="s">
        <v>2594</v>
      </c>
      <c r="F1001" s="175">
        <v>182</v>
      </c>
      <c r="G1001" s="175">
        <f t="shared" si="51"/>
        <v>127.4</v>
      </c>
      <c r="H1001" s="176">
        <f t="shared" si="52"/>
        <v>0.6552</v>
      </c>
      <c r="I1001" s="176">
        <f t="shared" si="53"/>
        <v>1.2861333333333331</v>
      </c>
      <c r="J1001" s="174" t="s">
        <v>1675</v>
      </c>
    </row>
    <row r="1002" spans="1:10" ht="30" customHeight="1">
      <c r="A1002" s="173">
        <v>3</v>
      </c>
      <c r="B1002" s="174" t="s">
        <v>3015</v>
      </c>
      <c r="C1002" s="174" t="s">
        <v>2592</v>
      </c>
      <c r="D1002" s="214" t="s">
        <v>2592</v>
      </c>
      <c r="E1002" s="214" t="s">
        <v>743</v>
      </c>
      <c r="F1002" s="175">
        <v>342</v>
      </c>
      <c r="G1002" s="175">
        <f t="shared" si="51"/>
        <v>239.4</v>
      </c>
      <c r="H1002" s="176">
        <f t="shared" si="52"/>
        <v>1.2312000000000001</v>
      </c>
      <c r="I1002" s="176">
        <f t="shared" si="53"/>
        <v>2.4167999999999998</v>
      </c>
      <c r="J1002" s="174" t="s">
        <v>1676</v>
      </c>
    </row>
    <row r="1003" spans="1:10" ht="30" customHeight="1">
      <c r="A1003" s="173">
        <v>4</v>
      </c>
      <c r="B1003" s="174" t="s">
        <v>3015</v>
      </c>
      <c r="C1003" s="174" t="s">
        <v>2592</v>
      </c>
      <c r="D1003" s="214" t="s">
        <v>2592</v>
      </c>
      <c r="E1003" s="214" t="s">
        <v>2598</v>
      </c>
      <c r="F1003" s="175">
        <v>105</v>
      </c>
      <c r="G1003" s="175">
        <f t="shared" si="51"/>
        <v>73.5</v>
      </c>
      <c r="H1003" s="176">
        <f t="shared" si="52"/>
        <v>0.37800000000000006</v>
      </c>
      <c r="I1003" s="176">
        <f t="shared" si="53"/>
        <v>0.74199999999999999</v>
      </c>
      <c r="J1003" s="174" t="s">
        <v>1676</v>
      </c>
    </row>
    <row r="1004" spans="1:10" ht="30" customHeight="1">
      <c r="A1004" s="173">
        <v>5</v>
      </c>
      <c r="B1004" s="174" t="s">
        <v>3015</v>
      </c>
      <c r="C1004" s="174" t="s">
        <v>2592</v>
      </c>
      <c r="D1004" s="214" t="s">
        <v>2592</v>
      </c>
      <c r="E1004" s="214" t="s">
        <v>2599</v>
      </c>
      <c r="F1004" s="175">
        <v>116</v>
      </c>
      <c r="G1004" s="175">
        <f t="shared" si="51"/>
        <v>81.2</v>
      </c>
      <c r="H1004" s="176">
        <f t="shared" si="52"/>
        <v>0.41759999999999997</v>
      </c>
      <c r="I1004" s="176">
        <f t="shared" si="53"/>
        <v>0.81973333333333331</v>
      </c>
      <c r="J1004" s="174" t="s">
        <v>1676</v>
      </c>
    </row>
    <row r="1005" spans="1:10" ht="30" customHeight="1">
      <c r="A1005" s="173">
        <v>6</v>
      </c>
      <c r="B1005" s="174" t="s">
        <v>3015</v>
      </c>
      <c r="C1005" s="174" t="s">
        <v>2592</v>
      </c>
      <c r="D1005" s="214" t="s">
        <v>2592</v>
      </c>
      <c r="E1005" s="214" t="s">
        <v>2600</v>
      </c>
      <c r="F1005" s="175">
        <v>198</v>
      </c>
      <c r="G1005" s="175">
        <f t="shared" si="51"/>
        <v>138.6</v>
      </c>
      <c r="H1005" s="176">
        <f t="shared" si="52"/>
        <v>0.71279999999999999</v>
      </c>
      <c r="I1005" s="176">
        <f t="shared" si="53"/>
        <v>1.3991999999999998</v>
      </c>
      <c r="J1005" s="174" t="s">
        <v>1676</v>
      </c>
    </row>
    <row r="1006" spans="1:10" ht="30" customHeight="1">
      <c r="A1006" s="173">
        <v>7</v>
      </c>
      <c r="B1006" s="174" t="s">
        <v>3015</v>
      </c>
      <c r="C1006" s="174" t="s">
        <v>2592</v>
      </c>
      <c r="D1006" s="214" t="s">
        <v>2632</v>
      </c>
      <c r="E1006" s="214" t="s">
        <v>2631</v>
      </c>
      <c r="F1006" s="175">
        <v>200</v>
      </c>
      <c r="G1006" s="175">
        <f t="shared" si="51"/>
        <v>140</v>
      </c>
      <c r="H1006" s="176">
        <f t="shared" si="52"/>
        <v>0.72</v>
      </c>
      <c r="I1006" s="176">
        <f t="shared" si="53"/>
        <v>1.4133333333333333</v>
      </c>
      <c r="J1006" s="174" t="s">
        <v>1677</v>
      </c>
    </row>
    <row r="1007" spans="1:10" ht="30" customHeight="1">
      <c r="A1007" s="173">
        <v>8</v>
      </c>
      <c r="B1007" s="174" t="s">
        <v>3015</v>
      </c>
      <c r="C1007" s="174" t="s">
        <v>2592</v>
      </c>
      <c r="D1007" s="214" t="s">
        <v>2928</v>
      </c>
      <c r="E1007" s="214" t="s">
        <v>2927</v>
      </c>
      <c r="F1007" s="175">
        <v>225</v>
      </c>
      <c r="G1007" s="175">
        <f t="shared" si="51"/>
        <v>157.5</v>
      </c>
      <c r="H1007" s="176">
        <f t="shared" si="52"/>
        <v>0.81</v>
      </c>
      <c r="I1007" s="176">
        <f t="shared" si="53"/>
        <v>1.59</v>
      </c>
      <c r="J1007" s="174" t="s">
        <v>1678</v>
      </c>
    </row>
    <row r="1008" spans="1:10" ht="30" customHeight="1">
      <c r="A1008" s="173">
        <v>9</v>
      </c>
      <c r="B1008" s="174" t="s">
        <v>3015</v>
      </c>
      <c r="C1008" s="174" t="s">
        <v>2592</v>
      </c>
      <c r="D1008" s="214" t="s">
        <v>2928</v>
      </c>
      <c r="E1008" s="214" t="s">
        <v>2929</v>
      </c>
      <c r="F1008" s="175">
        <v>110</v>
      </c>
      <c r="G1008" s="175">
        <f t="shared" si="51"/>
        <v>77</v>
      </c>
      <c r="H1008" s="176">
        <f t="shared" si="52"/>
        <v>0.39600000000000002</v>
      </c>
      <c r="I1008" s="176">
        <f t="shared" si="53"/>
        <v>0.77733333333333332</v>
      </c>
      <c r="J1008" s="174" t="s">
        <v>1678</v>
      </c>
    </row>
    <row r="1009" spans="1:10" ht="30" customHeight="1">
      <c r="A1009" s="173">
        <v>10</v>
      </c>
      <c r="B1009" s="174" t="s">
        <v>3015</v>
      </c>
      <c r="C1009" s="174" t="s">
        <v>2592</v>
      </c>
      <c r="D1009" s="214" t="s">
        <v>2928</v>
      </c>
      <c r="E1009" s="214" t="s">
        <v>2930</v>
      </c>
      <c r="F1009" s="175">
        <v>116</v>
      </c>
      <c r="G1009" s="175">
        <f t="shared" si="51"/>
        <v>81.2</v>
      </c>
      <c r="H1009" s="176">
        <f t="shared" si="52"/>
        <v>0.41759999999999997</v>
      </c>
      <c r="I1009" s="176">
        <f t="shared" si="53"/>
        <v>0.81973333333333331</v>
      </c>
      <c r="J1009" s="174" t="s">
        <v>1678</v>
      </c>
    </row>
    <row r="1010" spans="1:10" ht="30" customHeight="1">
      <c r="A1010" s="173">
        <v>11</v>
      </c>
      <c r="B1010" s="174" t="s">
        <v>3015</v>
      </c>
      <c r="C1010" s="174" t="s">
        <v>2592</v>
      </c>
      <c r="D1010" s="214" t="s">
        <v>3001</v>
      </c>
      <c r="E1010" s="214" t="s">
        <v>3000</v>
      </c>
      <c r="F1010" s="175">
        <v>190</v>
      </c>
      <c r="G1010" s="175">
        <f t="shared" si="51"/>
        <v>133</v>
      </c>
      <c r="H1010" s="176">
        <f t="shared" si="52"/>
        <v>0.68399999999999994</v>
      </c>
      <c r="I1010" s="176">
        <f t="shared" si="53"/>
        <v>1.3426666666666669</v>
      </c>
      <c r="J1010" s="174" t="s">
        <v>1679</v>
      </c>
    </row>
    <row r="1011" spans="1:10" ht="30" customHeight="1">
      <c r="A1011" s="173">
        <v>12</v>
      </c>
      <c r="B1011" s="174" t="s">
        <v>3015</v>
      </c>
      <c r="C1011" s="174" t="s">
        <v>2592</v>
      </c>
      <c r="D1011" s="214" t="s">
        <v>3001</v>
      </c>
      <c r="E1011" s="214" t="s">
        <v>3002</v>
      </c>
      <c r="F1011" s="175">
        <v>116</v>
      </c>
      <c r="G1011" s="175">
        <f t="shared" si="51"/>
        <v>81.2</v>
      </c>
      <c r="H1011" s="176">
        <f t="shared" si="52"/>
        <v>0.41759999999999997</v>
      </c>
      <c r="I1011" s="176">
        <f t="shared" si="53"/>
        <v>0.81973333333333331</v>
      </c>
      <c r="J1011" s="174" t="s">
        <v>1679</v>
      </c>
    </row>
    <row r="1012" spans="1:10" ht="30" customHeight="1">
      <c r="A1012" s="173">
        <v>13</v>
      </c>
      <c r="B1012" s="174" t="s">
        <v>3015</v>
      </c>
      <c r="C1012" s="174" t="s">
        <v>2592</v>
      </c>
      <c r="D1012" s="214" t="s">
        <v>3779</v>
      </c>
      <c r="E1012" s="214" t="s">
        <v>3012</v>
      </c>
      <c r="F1012" s="175">
        <v>165</v>
      </c>
      <c r="G1012" s="175">
        <f t="shared" si="51"/>
        <v>115.5</v>
      </c>
      <c r="H1012" s="176">
        <f t="shared" si="52"/>
        <v>0.59399999999999997</v>
      </c>
      <c r="I1012" s="176">
        <f t="shared" si="53"/>
        <v>1.1660000000000001</v>
      </c>
      <c r="J1012" s="174" t="s">
        <v>1680</v>
      </c>
    </row>
    <row r="1013" spans="1:10" ht="30" customHeight="1">
      <c r="A1013" s="173">
        <v>14</v>
      </c>
      <c r="B1013" s="174" t="s">
        <v>3015</v>
      </c>
      <c r="C1013" s="174" t="s">
        <v>2592</v>
      </c>
      <c r="D1013" s="214" t="s">
        <v>3779</v>
      </c>
      <c r="E1013" s="214" t="s">
        <v>3013</v>
      </c>
      <c r="F1013" s="175">
        <v>590</v>
      </c>
      <c r="G1013" s="175">
        <f t="shared" si="51"/>
        <v>413</v>
      </c>
      <c r="H1013" s="176">
        <f t="shared" si="52"/>
        <v>2.1240000000000001</v>
      </c>
      <c r="I1013" s="176">
        <f t="shared" si="53"/>
        <v>4.1693333333333333</v>
      </c>
      <c r="J1013" s="174" t="s">
        <v>1680</v>
      </c>
    </row>
    <row r="1014" spans="1:10" ht="30" customHeight="1">
      <c r="A1014" s="173">
        <v>15</v>
      </c>
      <c r="B1014" s="174" t="s">
        <v>3015</v>
      </c>
      <c r="C1014" s="174" t="s">
        <v>2609</v>
      </c>
      <c r="D1014" s="214" t="s">
        <v>2610</v>
      </c>
      <c r="E1014" s="214" t="s">
        <v>2608</v>
      </c>
      <c r="F1014" s="175">
        <v>147</v>
      </c>
      <c r="G1014" s="175">
        <f t="shared" si="51"/>
        <v>102.9</v>
      </c>
      <c r="H1014" s="176">
        <f t="shared" si="52"/>
        <v>0.52919999999999989</v>
      </c>
      <c r="I1014" s="176">
        <f t="shared" si="53"/>
        <v>1.0387999999999999</v>
      </c>
      <c r="J1014" s="174" t="s">
        <v>1681</v>
      </c>
    </row>
    <row r="1015" spans="1:10" ht="30" customHeight="1">
      <c r="A1015" s="173">
        <v>16</v>
      </c>
      <c r="B1015" s="174" t="s">
        <v>3015</v>
      </c>
      <c r="C1015" s="174" t="s">
        <v>2609</v>
      </c>
      <c r="D1015" s="214" t="s">
        <v>2612</v>
      </c>
      <c r="E1015" s="214" t="s">
        <v>2611</v>
      </c>
      <c r="F1015" s="175">
        <v>153</v>
      </c>
      <c r="G1015" s="175">
        <f t="shared" si="51"/>
        <v>107.1</v>
      </c>
      <c r="H1015" s="176">
        <f t="shared" si="52"/>
        <v>0.55080000000000007</v>
      </c>
      <c r="I1015" s="176">
        <f t="shared" si="53"/>
        <v>1.0811999999999999</v>
      </c>
      <c r="J1015" s="174" t="s">
        <v>1682</v>
      </c>
    </row>
    <row r="1016" spans="1:10" ht="30" customHeight="1">
      <c r="A1016" s="173">
        <v>17</v>
      </c>
      <c r="B1016" s="174" t="s">
        <v>3015</v>
      </c>
      <c r="C1016" s="174" t="s">
        <v>2609</v>
      </c>
      <c r="D1016" s="214" t="s">
        <v>2614</v>
      </c>
      <c r="E1016" s="214" t="s">
        <v>2613</v>
      </c>
      <c r="F1016" s="175">
        <v>209</v>
      </c>
      <c r="G1016" s="175">
        <f t="shared" si="51"/>
        <v>146.30000000000001</v>
      </c>
      <c r="H1016" s="176">
        <f t="shared" si="52"/>
        <v>0.75239999999999996</v>
      </c>
      <c r="I1016" s="176">
        <f t="shared" si="53"/>
        <v>1.4769333333333332</v>
      </c>
      <c r="J1016" s="174" t="s">
        <v>1683</v>
      </c>
    </row>
    <row r="1017" spans="1:10" ht="30" customHeight="1">
      <c r="A1017" s="173">
        <v>18</v>
      </c>
      <c r="B1017" s="174" t="s">
        <v>3015</v>
      </c>
      <c r="C1017" s="174" t="s">
        <v>2609</v>
      </c>
      <c r="D1017" s="214" t="s">
        <v>2879</v>
      </c>
      <c r="E1017" s="214" t="s">
        <v>2878</v>
      </c>
      <c r="F1017" s="175">
        <v>158</v>
      </c>
      <c r="G1017" s="175">
        <f t="shared" si="51"/>
        <v>110.6</v>
      </c>
      <c r="H1017" s="176">
        <f t="shared" si="52"/>
        <v>0.56879999999999997</v>
      </c>
      <c r="I1017" s="176">
        <f t="shared" si="53"/>
        <v>1.1165333333333332</v>
      </c>
      <c r="J1017" s="174" t="s">
        <v>1684</v>
      </c>
    </row>
    <row r="1018" spans="1:10" ht="30" customHeight="1">
      <c r="A1018" s="173">
        <v>19</v>
      </c>
      <c r="B1018" s="174" t="s">
        <v>3015</v>
      </c>
      <c r="C1018" s="174" t="s">
        <v>2609</v>
      </c>
      <c r="D1018" s="214" t="s">
        <v>2879</v>
      </c>
      <c r="E1018" s="214" t="s">
        <v>2880</v>
      </c>
      <c r="F1018" s="175">
        <v>177</v>
      </c>
      <c r="G1018" s="175">
        <f t="shared" si="51"/>
        <v>123.9</v>
      </c>
      <c r="H1018" s="176">
        <f t="shared" si="52"/>
        <v>0.63719999999999999</v>
      </c>
      <c r="I1018" s="176">
        <f t="shared" si="53"/>
        <v>1.2507999999999999</v>
      </c>
      <c r="J1018" s="174" t="s">
        <v>1685</v>
      </c>
    </row>
    <row r="1019" spans="1:10" ht="30" customHeight="1">
      <c r="A1019" s="173">
        <v>20</v>
      </c>
      <c r="B1019" s="174" t="s">
        <v>3015</v>
      </c>
      <c r="C1019" s="174" t="s">
        <v>2609</v>
      </c>
      <c r="D1019" s="214" t="s">
        <v>2879</v>
      </c>
      <c r="E1019" s="214" t="s">
        <v>2881</v>
      </c>
      <c r="F1019" s="175">
        <v>142</v>
      </c>
      <c r="G1019" s="175">
        <f t="shared" si="51"/>
        <v>99.4</v>
      </c>
      <c r="H1019" s="176">
        <f t="shared" si="52"/>
        <v>0.5112000000000001</v>
      </c>
      <c r="I1019" s="176">
        <f t="shared" si="53"/>
        <v>1.0034666666666667</v>
      </c>
      <c r="J1019" s="174" t="s">
        <v>1685</v>
      </c>
    </row>
    <row r="1020" spans="1:10" ht="30" customHeight="1">
      <c r="A1020" s="173">
        <v>21</v>
      </c>
      <c r="B1020" s="174" t="s">
        <v>3015</v>
      </c>
      <c r="C1020" s="174" t="s">
        <v>2609</v>
      </c>
      <c r="D1020" s="214" t="s">
        <v>2894</v>
      </c>
      <c r="E1020" s="214" t="s">
        <v>2893</v>
      </c>
      <c r="F1020" s="175">
        <v>154</v>
      </c>
      <c r="G1020" s="175">
        <f t="shared" si="51"/>
        <v>107.8</v>
      </c>
      <c r="H1020" s="176">
        <f t="shared" si="52"/>
        <v>0.5544</v>
      </c>
      <c r="I1020" s="176">
        <f t="shared" si="53"/>
        <v>1.0882666666666667</v>
      </c>
      <c r="J1020" s="174" t="s">
        <v>1682</v>
      </c>
    </row>
    <row r="1021" spans="1:10" ht="30" customHeight="1">
      <c r="A1021" s="173">
        <v>22</v>
      </c>
      <c r="B1021" s="174" t="s">
        <v>3015</v>
      </c>
      <c r="C1021" s="174" t="s">
        <v>2626</v>
      </c>
      <c r="D1021" s="214" t="s">
        <v>2627</v>
      </c>
      <c r="E1021" s="214" t="s">
        <v>2625</v>
      </c>
      <c r="F1021" s="175">
        <v>230</v>
      </c>
      <c r="G1021" s="175">
        <f t="shared" si="51"/>
        <v>161</v>
      </c>
      <c r="H1021" s="176">
        <f t="shared" ref="H1021:H1022" si="54">F1021*68/100*2/3/100</f>
        <v>1.0426666666666666</v>
      </c>
      <c r="I1021" s="176">
        <f t="shared" ref="I1021:I1022" si="55">H1021*2</f>
        <v>2.0853333333333333</v>
      </c>
      <c r="J1021" s="174" t="s">
        <v>1686</v>
      </c>
    </row>
    <row r="1022" spans="1:10" ht="30" customHeight="1">
      <c r="A1022" s="173">
        <v>23</v>
      </c>
      <c r="B1022" s="174" t="s">
        <v>3015</v>
      </c>
      <c r="C1022" s="174" t="s">
        <v>2626</v>
      </c>
      <c r="D1022" s="214" t="s">
        <v>2627</v>
      </c>
      <c r="E1022" s="214" t="s">
        <v>3638</v>
      </c>
      <c r="F1022" s="175">
        <v>124</v>
      </c>
      <c r="G1022" s="175">
        <f t="shared" si="51"/>
        <v>86.8</v>
      </c>
      <c r="H1022" s="176">
        <f t="shared" si="54"/>
        <v>0.56213333333333326</v>
      </c>
      <c r="I1022" s="176">
        <f t="shared" si="55"/>
        <v>1.1242666666666665</v>
      </c>
      <c r="J1022" s="174" t="s">
        <v>1686</v>
      </c>
    </row>
    <row r="1023" spans="1:10" ht="30" customHeight="1">
      <c r="A1023" s="173">
        <v>24</v>
      </c>
      <c r="B1023" s="174" t="s">
        <v>3015</v>
      </c>
      <c r="C1023" s="174" t="s">
        <v>2626</v>
      </c>
      <c r="D1023" s="214" t="s">
        <v>2634</v>
      </c>
      <c r="E1023" s="214" t="s">
        <v>2633</v>
      </c>
      <c r="F1023" s="175">
        <v>152</v>
      </c>
      <c r="G1023" s="175">
        <f t="shared" si="51"/>
        <v>106.4</v>
      </c>
      <c r="H1023" s="176">
        <f t="shared" si="52"/>
        <v>0.54720000000000002</v>
      </c>
      <c r="I1023" s="176">
        <f t="shared" si="53"/>
        <v>1.0741333333333334</v>
      </c>
      <c r="J1023" s="174" t="s">
        <v>1687</v>
      </c>
    </row>
    <row r="1024" spans="1:10" ht="30" customHeight="1">
      <c r="A1024" s="173">
        <v>25</v>
      </c>
      <c r="B1024" s="174" t="s">
        <v>3015</v>
      </c>
      <c r="C1024" s="174" t="s">
        <v>2626</v>
      </c>
      <c r="D1024" s="214" t="s">
        <v>2884</v>
      </c>
      <c r="E1024" s="214" t="s">
        <v>2883</v>
      </c>
      <c r="F1024" s="175">
        <v>217</v>
      </c>
      <c r="G1024" s="175">
        <f t="shared" si="51"/>
        <v>151.9</v>
      </c>
      <c r="H1024" s="176">
        <f t="shared" si="52"/>
        <v>0.78120000000000001</v>
      </c>
      <c r="I1024" s="176">
        <f t="shared" si="53"/>
        <v>1.5334666666666665</v>
      </c>
      <c r="J1024" s="174" t="s">
        <v>1688</v>
      </c>
    </row>
    <row r="1025" spans="1:10" ht="30" customHeight="1">
      <c r="A1025" s="173">
        <v>26</v>
      </c>
      <c r="B1025" s="174" t="s">
        <v>3015</v>
      </c>
      <c r="C1025" s="174" t="s">
        <v>2626</v>
      </c>
      <c r="D1025" s="214" t="s">
        <v>2884</v>
      </c>
      <c r="E1025" s="214" t="s">
        <v>2885</v>
      </c>
      <c r="F1025" s="175">
        <v>218</v>
      </c>
      <c r="G1025" s="175">
        <f t="shared" si="51"/>
        <v>152.6</v>
      </c>
      <c r="H1025" s="176">
        <f t="shared" si="52"/>
        <v>0.78480000000000005</v>
      </c>
      <c r="I1025" s="176">
        <f t="shared" si="53"/>
        <v>1.5405333333333333</v>
      </c>
      <c r="J1025" s="174" t="s">
        <v>1688</v>
      </c>
    </row>
    <row r="1026" spans="1:10" ht="30" customHeight="1">
      <c r="A1026" s="173">
        <v>27</v>
      </c>
      <c r="B1026" s="174" t="s">
        <v>3015</v>
      </c>
      <c r="C1026" s="174" t="s">
        <v>2626</v>
      </c>
      <c r="D1026" s="214" t="s">
        <v>2906</v>
      </c>
      <c r="E1026" s="214" t="s">
        <v>2905</v>
      </c>
      <c r="F1026" s="175">
        <v>210</v>
      </c>
      <c r="G1026" s="175">
        <f t="shared" si="51"/>
        <v>147</v>
      </c>
      <c r="H1026" s="176">
        <f t="shared" si="52"/>
        <v>0.75600000000000012</v>
      </c>
      <c r="I1026" s="176">
        <f t="shared" si="53"/>
        <v>1.484</v>
      </c>
      <c r="J1026" s="174" t="s">
        <v>1689</v>
      </c>
    </row>
    <row r="1027" spans="1:10" ht="30" customHeight="1">
      <c r="A1027" s="173">
        <v>28</v>
      </c>
      <c r="B1027" s="174" t="s">
        <v>3015</v>
      </c>
      <c r="C1027" s="174" t="s">
        <v>2626</v>
      </c>
      <c r="D1027" s="214" t="s">
        <v>2906</v>
      </c>
      <c r="E1027" s="214" t="s">
        <v>2907</v>
      </c>
      <c r="F1027" s="175">
        <v>184</v>
      </c>
      <c r="G1027" s="175">
        <f t="shared" si="51"/>
        <v>128.80000000000001</v>
      </c>
      <c r="H1027" s="176">
        <f t="shared" si="52"/>
        <v>0.66239999999999999</v>
      </c>
      <c r="I1027" s="176">
        <f t="shared" si="53"/>
        <v>1.3002666666666667</v>
      </c>
      <c r="J1027" s="174" t="s">
        <v>1689</v>
      </c>
    </row>
    <row r="1028" spans="1:10" ht="30" customHeight="1">
      <c r="A1028" s="173">
        <v>29</v>
      </c>
      <c r="B1028" s="174" t="s">
        <v>3015</v>
      </c>
      <c r="C1028" s="174" t="s">
        <v>2626</v>
      </c>
      <c r="D1028" s="214" t="s">
        <v>2915</v>
      </c>
      <c r="E1028" s="214" t="s">
        <v>2914</v>
      </c>
      <c r="F1028" s="175">
        <v>113</v>
      </c>
      <c r="G1028" s="175">
        <f t="shared" si="51"/>
        <v>79.099999999999994</v>
      </c>
      <c r="H1028" s="176">
        <f t="shared" si="52"/>
        <v>0.40679999999999999</v>
      </c>
      <c r="I1028" s="176">
        <f t="shared" si="53"/>
        <v>0.79853333333333343</v>
      </c>
      <c r="J1028" s="174" t="s">
        <v>1690</v>
      </c>
    </row>
    <row r="1029" spans="1:10" ht="30" customHeight="1">
      <c r="A1029" s="173">
        <v>30</v>
      </c>
      <c r="B1029" s="174" t="s">
        <v>3015</v>
      </c>
      <c r="C1029" s="174" t="s">
        <v>2626</v>
      </c>
      <c r="D1029" s="214" t="s">
        <v>2915</v>
      </c>
      <c r="E1029" s="214" t="s">
        <v>2916</v>
      </c>
      <c r="F1029" s="175">
        <v>56</v>
      </c>
      <c r="G1029" s="175">
        <f t="shared" si="51"/>
        <v>39.200000000000003</v>
      </c>
      <c r="H1029" s="176">
        <f t="shared" si="52"/>
        <v>0.2016</v>
      </c>
      <c r="I1029" s="176">
        <f t="shared" si="53"/>
        <v>0.39573333333333333</v>
      </c>
      <c r="J1029" s="174" t="s">
        <v>1690</v>
      </c>
    </row>
    <row r="1030" spans="1:10" ht="30" customHeight="1">
      <c r="A1030" s="173">
        <v>31</v>
      </c>
      <c r="B1030" s="174" t="s">
        <v>3015</v>
      </c>
      <c r="C1030" s="174" t="s">
        <v>2626</v>
      </c>
      <c r="D1030" s="214" t="s">
        <v>2915</v>
      </c>
      <c r="E1030" s="214" t="s">
        <v>2917</v>
      </c>
      <c r="F1030" s="175">
        <v>57</v>
      </c>
      <c r="G1030" s="175">
        <f t="shared" si="51"/>
        <v>39.9</v>
      </c>
      <c r="H1030" s="176">
        <f t="shared" si="52"/>
        <v>0.20519999999999999</v>
      </c>
      <c r="I1030" s="176">
        <f t="shared" si="53"/>
        <v>0.40279999999999999</v>
      </c>
      <c r="J1030" s="174" t="s">
        <v>1690</v>
      </c>
    </row>
    <row r="1031" spans="1:10" ht="30" customHeight="1">
      <c r="A1031" s="173">
        <v>32</v>
      </c>
      <c r="B1031" s="174" t="s">
        <v>3015</v>
      </c>
      <c r="C1031" s="174" t="s">
        <v>2606</v>
      </c>
      <c r="D1031" s="214" t="s">
        <v>2607</v>
      </c>
      <c r="E1031" s="214" t="s">
        <v>2605</v>
      </c>
      <c r="F1031" s="175">
        <v>337</v>
      </c>
      <c r="G1031" s="175">
        <f t="shared" si="51"/>
        <v>235.9</v>
      </c>
      <c r="H1031" s="176">
        <f t="shared" si="52"/>
        <v>1.2131999999999998</v>
      </c>
      <c r="I1031" s="176">
        <f t="shared" si="53"/>
        <v>2.3814666666666668</v>
      </c>
      <c r="J1031" s="174" t="s">
        <v>1691</v>
      </c>
    </row>
    <row r="1032" spans="1:10" ht="30" customHeight="1">
      <c r="A1032" s="173">
        <v>33</v>
      </c>
      <c r="B1032" s="174" t="s">
        <v>3015</v>
      </c>
      <c r="C1032" s="174" t="s">
        <v>2606</v>
      </c>
      <c r="D1032" s="214" t="s">
        <v>2629</v>
      </c>
      <c r="E1032" s="214" t="s">
        <v>2628</v>
      </c>
      <c r="F1032" s="175">
        <v>187</v>
      </c>
      <c r="G1032" s="175">
        <f t="shared" si="51"/>
        <v>130.9</v>
      </c>
      <c r="H1032" s="176">
        <f t="shared" si="52"/>
        <v>0.67320000000000002</v>
      </c>
      <c r="I1032" s="176">
        <f t="shared" si="53"/>
        <v>1.3214666666666668</v>
      </c>
      <c r="J1032" s="174" t="s">
        <v>1692</v>
      </c>
    </row>
    <row r="1033" spans="1:10" ht="30" customHeight="1">
      <c r="A1033" s="173">
        <v>34</v>
      </c>
      <c r="B1033" s="174" t="s">
        <v>3015</v>
      </c>
      <c r="C1033" s="174" t="s">
        <v>2606</v>
      </c>
      <c r="D1033" s="214" t="s">
        <v>2629</v>
      </c>
      <c r="E1033" s="214" t="s">
        <v>2630</v>
      </c>
      <c r="F1033" s="175">
        <v>96</v>
      </c>
      <c r="G1033" s="175">
        <f t="shared" si="51"/>
        <v>67.2</v>
      </c>
      <c r="H1033" s="176">
        <f t="shared" si="52"/>
        <v>0.34560000000000002</v>
      </c>
      <c r="I1033" s="176">
        <f t="shared" si="53"/>
        <v>0.6784</v>
      </c>
      <c r="J1033" s="174" t="s">
        <v>1692</v>
      </c>
    </row>
    <row r="1034" spans="1:10" ht="30" customHeight="1">
      <c r="A1034" s="173">
        <v>35</v>
      </c>
      <c r="B1034" s="174" t="s">
        <v>3015</v>
      </c>
      <c r="C1034" s="174" t="s">
        <v>2606</v>
      </c>
      <c r="D1034" s="214" t="s">
        <v>2891</v>
      </c>
      <c r="E1034" s="214" t="s">
        <v>2890</v>
      </c>
      <c r="F1034" s="175">
        <v>57</v>
      </c>
      <c r="G1034" s="175">
        <f t="shared" si="51"/>
        <v>39.9</v>
      </c>
      <c r="H1034" s="176">
        <f t="shared" si="52"/>
        <v>0.20519999999999999</v>
      </c>
      <c r="I1034" s="176">
        <f t="shared" si="53"/>
        <v>0.40279999999999999</v>
      </c>
      <c r="J1034" s="174" t="s">
        <v>1693</v>
      </c>
    </row>
    <row r="1035" spans="1:10" ht="30" customHeight="1">
      <c r="A1035" s="173">
        <v>36</v>
      </c>
      <c r="B1035" s="174" t="s">
        <v>3015</v>
      </c>
      <c r="C1035" s="174" t="s">
        <v>2606</v>
      </c>
      <c r="D1035" s="214" t="s">
        <v>2891</v>
      </c>
      <c r="E1035" s="214" t="s">
        <v>2892</v>
      </c>
      <c r="F1035" s="175">
        <v>141</v>
      </c>
      <c r="G1035" s="175">
        <f t="shared" si="51"/>
        <v>98.7</v>
      </c>
      <c r="H1035" s="176">
        <f t="shared" si="52"/>
        <v>0.50759999999999994</v>
      </c>
      <c r="I1035" s="176">
        <f t="shared" si="53"/>
        <v>0.99639999999999995</v>
      </c>
      <c r="J1035" s="174" t="s">
        <v>1693</v>
      </c>
    </row>
    <row r="1036" spans="1:10" ht="30" customHeight="1">
      <c r="A1036" s="173">
        <v>37</v>
      </c>
      <c r="B1036" s="174" t="s">
        <v>3015</v>
      </c>
      <c r="C1036" s="174" t="s">
        <v>2606</v>
      </c>
      <c r="D1036" s="214" t="s">
        <v>2896</v>
      </c>
      <c r="E1036" s="214" t="s">
        <v>2895</v>
      </c>
      <c r="F1036" s="175">
        <v>178</v>
      </c>
      <c r="G1036" s="175">
        <f t="shared" si="51"/>
        <v>124.6</v>
      </c>
      <c r="H1036" s="176">
        <f t="shared" si="52"/>
        <v>0.64080000000000004</v>
      </c>
      <c r="I1036" s="176">
        <f t="shared" si="53"/>
        <v>1.2578666666666667</v>
      </c>
      <c r="J1036" s="174" t="s">
        <v>1694</v>
      </c>
    </row>
    <row r="1037" spans="1:10" ht="30" customHeight="1">
      <c r="A1037" s="173">
        <v>38</v>
      </c>
      <c r="B1037" s="174" t="s">
        <v>3015</v>
      </c>
      <c r="C1037" s="174" t="s">
        <v>2606</v>
      </c>
      <c r="D1037" s="214" t="s">
        <v>2606</v>
      </c>
      <c r="E1037" s="214" t="s">
        <v>2908</v>
      </c>
      <c r="F1037" s="175">
        <v>241</v>
      </c>
      <c r="G1037" s="175">
        <f t="shared" si="51"/>
        <v>168.7</v>
      </c>
      <c r="H1037" s="176">
        <f t="shared" si="52"/>
        <v>0.86759999999999993</v>
      </c>
      <c r="I1037" s="176">
        <f t="shared" si="53"/>
        <v>1.7030666666666667</v>
      </c>
      <c r="J1037" s="174" t="s">
        <v>1694</v>
      </c>
    </row>
    <row r="1038" spans="1:10" ht="30" customHeight="1">
      <c r="A1038" s="173">
        <v>39</v>
      </c>
      <c r="B1038" s="174" t="s">
        <v>3015</v>
      </c>
      <c r="C1038" s="174" t="s">
        <v>2606</v>
      </c>
      <c r="D1038" s="214" t="s">
        <v>3004</v>
      </c>
      <c r="E1038" s="214" t="s">
        <v>3003</v>
      </c>
      <c r="F1038" s="175">
        <v>78</v>
      </c>
      <c r="G1038" s="175">
        <f t="shared" ref="G1038:G1111" si="56">F1038*70/100</f>
        <v>54.6</v>
      </c>
      <c r="H1038" s="176">
        <f t="shared" ref="H1038:H1102" si="57">F1038*54/100*2/3/100</f>
        <v>0.28079999999999999</v>
      </c>
      <c r="I1038" s="176">
        <f t="shared" ref="I1038:I1102" si="58">F1038*53/100*2/3*2/100</f>
        <v>0.55120000000000002</v>
      </c>
      <c r="J1038" s="174" t="s">
        <v>1799</v>
      </c>
    </row>
    <row r="1039" spans="1:10" ht="30" customHeight="1">
      <c r="A1039" s="173">
        <v>40</v>
      </c>
      <c r="B1039" s="174" t="s">
        <v>3015</v>
      </c>
      <c r="C1039" s="174" t="s">
        <v>2606</v>
      </c>
      <c r="D1039" s="214" t="s">
        <v>3004</v>
      </c>
      <c r="E1039" s="214" t="s">
        <v>3005</v>
      </c>
      <c r="F1039" s="175">
        <v>105</v>
      </c>
      <c r="G1039" s="175">
        <f t="shared" si="56"/>
        <v>73.5</v>
      </c>
      <c r="H1039" s="176">
        <f t="shared" si="57"/>
        <v>0.37800000000000006</v>
      </c>
      <c r="I1039" s="176">
        <f t="shared" si="58"/>
        <v>0.74199999999999999</v>
      </c>
      <c r="J1039" s="174" t="s">
        <v>1684</v>
      </c>
    </row>
    <row r="1040" spans="1:10" ht="30" customHeight="1">
      <c r="A1040" s="173">
        <v>41</v>
      </c>
      <c r="B1040" s="174" t="s">
        <v>3015</v>
      </c>
      <c r="C1040" s="174" t="s">
        <v>2606</v>
      </c>
      <c r="D1040" s="214" t="s">
        <v>3004</v>
      </c>
      <c r="E1040" s="214" t="s">
        <v>3006</v>
      </c>
      <c r="F1040" s="175">
        <v>125</v>
      </c>
      <c r="G1040" s="175">
        <f t="shared" si="56"/>
        <v>87.5</v>
      </c>
      <c r="H1040" s="176">
        <f t="shared" si="57"/>
        <v>0.45</v>
      </c>
      <c r="I1040" s="176">
        <f t="shared" si="58"/>
        <v>0.8833333333333333</v>
      </c>
      <c r="J1040" s="174" t="s">
        <v>1799</v>
      </c>
    </row>
    <row r="1041" spans="1:10" ht="30" customHeight="1">
      <c r="A1041" s="173">
        <v>42</v>
      </c>
      <c r="B1041" s="174" t="s">
        <v>3015</v>
      </c>
      <c r="C1041" s="174" t="s">
        <v>2596</v>
      </c>
      <c r="D1041" s="214" t="s">
        <v>2597</v>
      </c>
      <c r="E1041" s="214" t="s">
        <v>2595</v>
      </c>
      <c r="F1041" s="175">
        <v>103</v>
      </c>
      <c r="G1041" s="175">
        <f t="shared" si="56"/>
        <v>72.099999999999994</v>
      </c>
      <c r="H1041" s="176">
        <f t="shared" si="57"/>
        <v>0.37079999999999996</v>
      </c>
      <c r="I1041" s="176">
        <f t="shared" si="58"/>
        <v>0.72786666666666677</v>
      </c>
      <c r="J1041" s="174" t="s">
        <v>1800</v>
      </c>
    </row>
    <row r="1042" spans="1:10" ht="30" customHeight="1">
      <c r="A1042" s="173">
        <v>43</v>
      </c>
      <c r="B1042" s="174" t="s">
        <v>3015</v>
      </c>
      <c r="C1042" s="174" t="s">
        <v>2596</v>
      </c>
      <c r="D1042" s="214" t="s">
        <v>203</v>
      </c>
      <c r="E1042" s="214" t="s">
        <v>2617</v>
      </c>
      <c r="F1042" s="175">
        <v>139</v>
      </c>
      <c r="G1042" s="175">
        <f t="shared" si="56"/>
        <v>97.3</v>
      </c>
      <c r="H1042" s="176">
        <f t="shared" si="57"/>
        <v>0.50039999999999996</v>
      </c>
      <c r="I1042" s="176">
        <f t="shared" si="58"/>
        <v>0.98226666666666673</v>
      </c>
      <c r="J1042" s="174" t="s">
        <v>1801</v>
      </c>
    </row>
    <row r="1043" spans="1:10" ht="30" customHeight="1">
      <c r="A1043" s="173">
        <v>44</v>
      </c>
      <c r="B1043" s="174" t="s">
        <v>3015</v>
      </c>
      <c r="C1043" s="174" t="s">
        <v>2596</v>
      </c>
      <c r="D1043" s="214" t="s">
        <v>203</v>
      </c>
      <c r="E1043" s="214" t="s">
        <v>2618</v>
      </c>
      <c r="F1043" s="175">
        <v>160</v>
      </c>
      <c r="G1043" s="175">
        <f t="shared" si="56"/>
        <v>112</v>
      </c>
      <c r="H1043" s="176">
        <f t="shared" si="57"/>
        <v>0.57600000000000007</v>
      </c>
      <c r="I1043" s="176">
        <f t="shared" si="58"/>
        <v>1.1306666666666667</v>
      </c>
      <c r="J1043" s="174" t="s">
        <v>1801</v>
      </c>
    </row>
    <row r="1044" spans="1:10" ht="30" customHeight="1">
      <c r="A1044" s="173">
        <v>45</v>
      </c>
      <c r="B1044" s="174" t="s">
        <v>3015</v>
      </c>
      <c r="C1044" s="174" t="s">
        <v>2596</v>
      </c>
      <c r="D1044" s="214" t="s">
        <v>2882</v>
      </c>
      <c r="E1044" s="214" t="s">
        <v>1712</v>
      </c>
      <c r="F1044" s="175">
        <v>110</v>
      </c>
      <c r="G1044" s="175">
        <f t="shared" si="56"/>
        <v>77</v>
      </c>
      <c r="H1044" s="176">
        <f t="shared" si="57"/>
        <v>0.39600000000000002</v>
      </c>
      <c r="I1044" s="176">
        <f t="shared" si="58"/>
        <v>0.77733333333333332</v>
      </c>
      <c r="J1044" s="174" t="s">
        <v>1802</v>
      </c>
    </row>
    <row r="1045" spans="1:10" ht="24.95" customHeight="1">
      <c r="A1045" s="173">
        <v>46</v>
      </c>
      <c r="B1045" s="174" t="s">
        <v>3015</v>
      </c>
      <c r="C1045" s="174" t="s">
        <v>2596</v>
      </c>
      <c r="D1045" s="214" t="s">
        <v>2596</v>
      </c>
      <c r="E1045" s="214" t="s">
        <v>2909</v>
      </c>
      <c r="F1045" s="175">
        <v>102</v>
      </c>
      <c r="G1045" s="175">
        <f t="shared" si="56"/>
        <v>71.400000000000006</v>
      </c>
      <c r="H1045" s="176">
        <f t="shared" si="57"/>
        <v>0.36719999999999997</v>
      </c>
      <c r="I1045" s="176">
        <f t="shared" si="58"/>
        <v>0.7208</v>
      </c>
      <c r="J1045" s="174" t="s">
        <v>1803</v>
      </c>
    </row>
    <row r="1046" spans="1:10" ht="24.95" customHeight="1">
      <c r="A1046" s="173">
        <v>47</v>
      </c>
      <c r="B1046" s="174" t="s">
        <v>3015</v>
      </c>
      <c r="C1046" s="174" t="s">
        <v>2596</v>
      </c>
      <c r="D1046" s="214" t="s">
        <v>2596</v>
      </c>
      <c r="E1046" s="214" t="s">
        <v>2910</v>
      </c>
      <c r="F1046" s="175">
        <v>107</v>
      </c>
      <c r="G1046" s="175">
        <f t="shared" si="56"/>
        <v>74.900000000000006</v>
      </c>
      <c r="H1046" s="176">
        <f t="shared" si="57"/>
        <v>0.38520000000000004</v>
      </c>
      <c r="I1046" s="176">
        <f t="shared" si="58"/>
        <v>0.75613333333333332</v>
      </c>
      <c r="J1046" s="174" t="s">
        <v>1803</v>
      </c>
    </row>
    <row r="1047" spans="1:10" ht="24.95" customHeight="1">
      <c r="A1047" s="173">
        <v>48</v>
      </c>
      <c r="B1047" s="174" t="s">
        <v>3015</v>
      </c>
      <c r="C1047" s="174" t="s">
        <v>2596</v>
      </c>
      <c r="D1047" s="214" t="s">
        <v>2596</v>
      </c>
      <c r="E1047" s="214" t="s">
        <v>2911</v>
      </c>
      <c r="F1047" s="175">
        <v>160</v>
      </c>
      <c r="G1047" s="175">
        <f t="shared" si="56"/>
        <v>112</v>
      </c>
      <c r="H1047" s="176">
        <f t="shared" si="57"/>
        <v>0.57600000000000007</v>
      </c>
      <c r="I1047" s="176">
        <f t="shared" si="58"/>
        <v>1.1306666666666667</v>
      </c>
      <c r="J1047" s="174" t="s">
        <v>1268</v>
      </c>
    </row>
    <row r="1048" spans="1:10" ht="24.95" customHeight="1">
      <c r="A1048" s="173">
        <v>49</v>
      </c>
      <c r="B1048" s="174" t="s">
        <v>3015</v>
      </c>
      <c r="C1048" s="174" t="s">
        <v>2596</v>
      </c>
      <c r="D1048" s="214" t="s">
        <v>2596</v>
      </c>
      <c r="E1048" s="214" t="s">
        <v>2912</v>
      </c>
      <c r="F1048" s="175">
        <v>102</v>
      </c>
      <c r="G1048" s="175">
        <f t="shared" si="56"/>
        <v>71.400000000000006</v>
      </c>
      <c r="H1048" s="176">
        <f t="shared" si="57"/>
        <v>0.36719999999999997</v>
      </c>
      <c r="I1048" s="176">
        <f t="shared" si="58"/>
        <v>0.7208</v>
      </c>
      <c r="J1048" s="174" t="s">
        <v>1803</v>
      </c>
    </row>
    <row r="1049" spans="1:10" ht="24.95" customHeight="1">
      <c r="A1049" s="173">
        <v>50</v>
      </c>
      <c r="B1049" s="174" t="s">
        <v>3015</v>
      </c>
      <c r="C1049" s="174" t="s">
        <v>2596</v>
      </c>
      <c r="D1049" s="214" t="s">
        <v>2596</v>
      </c>
      <c r="E1049" s="214" t="s">
        <v>2913</v>
      </c>
      <c r="F1049" s="175">
        <v>102</v>
      </c>
      <c r="G1049" s="175">
        <f t="shared" si="56"/>
        <v>71.400000000000006</v>
      </c>
      <c r="H1049" s="176">
        <f t="shared" si="57"/>
        <v>0.36719999999999997</v>
      </c>
      <c r="I1049" s="176">
        <f t="shared" si="58"/>
        <v>0.7208</v>
      </c>
      <c r="J1049" s="174" t="s">
        <v>1803</v>
      </c>
    </row>
    <row r="1050" spans="1:10" ht="24.95" customHeight="1">
      <c r="A1050" s="173">
        <v>51</v>
      </c>
      <c r="B1050" s="174" t="s">
        <v>3015</v>
      </c>
      <c r="C1050" s="174" t="s">
        <v>2596</v>
      </c>
      <c r="D1050" s="214" t="s">
        <v>746</v>
      </c>
      <c r="E1050" s="214" t="s">
        <v>2996</v>
      </c>
      <c r="F1050" s="175">
        <v>226</v>
      </c>
      <c r="G1050" s="175">
        <f t="shared" si="56"/>
        <v>158.19999999999999</v>
      </c>
      <c r="H1050" s="176">
        <f t="shared" si="57"/>
        <v>0.81359999999999999</v>
      </c>
      <c r="I1050" s="176">
        <f t="shared" si="58"/>
        <v>1.5970666666666669</v>
      </c>
      <c r="J1050" s="174" t="s">
        <v>1804</v>
      </c>
    </row>
    <row r="1051" spans="1:10" ht="24.95" customHeight="1">
      <c r="A1051" s="173">
        <v>52</v>
      </c>
      <c r="B1051" s="174" t="s">
        <v>3015</v>
      </c>
      <c r="C1051" s="174" t="s">
        <v>2596</v>
      </c>
      <c r="D1051" s="214" t="s">
        <v>746</v>
      </c>
      <c r="E1051" s="214" t="s">
        <v>2998</v>
      </c>
      <c r="F1051" s="175">
        <v>116</v>
      </c>
      <c r="G1051" s="175">
        <f t="shared" si="56"/>
        <v>81.2</v>
      </c>
      <c r="H1051" s="176">
        <f t="shared" si="57"/>
        <v>0.41759999999999997</v>
      </c>
      <c r="I1051" s="176">
        <f t="shared" si="58"/>
        <v>0.81973333333333331</v>
      </c>
      <c r="J1051" s="174" t="s">
        <v>1805</v>
      </c>
    </row>
    <row r="1052" spans="1:10" ht="24.95" customHeight="1">
      <c r="A1052" s="173">
        <v>53</v>
      </c>
      <c r="B1052" s="174" t="s">
        <v>3015</v>
      </c>
      <c r="C1052" s="174" t="s">
        <v>2596</v>
      </c>
      <c r="D1052" s="214" t="s">
        <v>746</v>
      </c>
      <c r="E1052" s="214" t="s">
        <v>2999</v>
      </c>
      <c r="F1052" s="175">
        <v>265</v>
      </c>
      <c r="G1052" s="175">
        <f t="shared" si="56"/>
        <v>185.5</v>
      </c>
      <c r="H1052" s="176">
        <f t="shared" si="57"/>
        <v>0.95399999999999996</v>
      </c>
      <c r="I1052" s="176">
        <f t="shared" si="58"/>
        <v>1.8726666666666665</v>
      </c>
      <c r="J1052" s="174" t="s">
        <v>1806</v>
      </c>
    </row>
    <row r="1053" spans="1:10" ht="24.95" customHeight="1">
      <c r="A1053" s="173">
        <v>54</v>
      </c>
      <c r="B1053" s="174" t="s">
        <v>3015</v>
      </c>
      <c r="C1053" s="174" t="s">
        <v>2887</v>
      </c>
      <c r="D1053" s="214" t="s">
        <v>2888</v>
      </c>
      <c r="E1053" s="214" t="s">
        <v>2886</v>
      </c>
      <c r="F1053" s="175">
        <v>127</v>
      </c>
      <c r="G1053" s="175">
        <f t="shared" si="56"/>
        <v>88.9</v>
      </c>
      <c r="H1053" s="176">
        <f t="shared" si="57"/>
        <v>0.4572</v>
      </c>
      <c r="I1053" s="176">
        <f t="shared" si="58"/>
        <v>0.89746666666666675</v>
      </c>
      <c r="J1053" s="174" t="s">
        <v>1807</v>
      </c>
    </row>
    <row r="1054" spans="1:10" ht="24.95" customHeight="1">
      <c r="A1054" s="173">
        <v>55</v>
      </c>
      <c r="B1054" s="174" t="s">
        <v>3015</v>
      </c>
      <c r="C1054" s="174" t="s">
        <v>2887</v>
      </c>
      <c r="D1054" s="214" t="s">
        <v>2888</v>
      </c>
      <c r="E1054" s="214" t="s">
        <v>2889</v>
      </c>
      <c r="F1054" s="175">
        <v>293</v>
      </c>
      <c r="G1054" s="175">
        <f t="shared" si="56"/>
        <v>205.1</v>
      </c>
      <c r="H1054" s="176">
        <f t="shared" si="57"/>
        <v>1.0548</v>
      </c>
      <c r="I1054" s="176">
        <f t="shared" si="58"/>
        <v>2.0705333333333331</v>
      </c>
      <c r="J1054" s="174" t="s">
        <v>1808</v>
      </c>
    </row>
    <row r="1055" spans="1:10" ht="30" customHeight="1">
      <c r="A1055" s="173">
        <v>56</v>
      </c>
      <c r="B1055" s="174" t="s">
        <v>3015</v>
      </c>
      <c r="C1055" s="174" t="s">
        <v>2887</v>
      </c>
      <c r="D1055" s="214" t="s">
        <v>2902</v>
      </c>
      <c r="E1055" s="214" t="s">
        <v>2901</v>
      </c>
      <c r="F1055" s="175">
        <v>124</v>
      </c>
      <c r="G1055" s="175">
        <f t="shared" si="56"/>
        <v>86.8</v>
      </c>
      <c r="H1055" s="176">
        <f t="shared" si="57"/>
        <v>0.44639999999999991</v>
      </c>
      <c r="I1055" s="176">
        <f t="shared" si="58"/>
        <v>0.87626666666666664</v>
      </c>
      <c r="J1055" s="174" t="s">
        <v>1809</v>
      </c>
    </row>
    <row r="1056" spans="1:10" ht="30" customHeight="1">
      <c r="A1056" s="173">
        <v>57</v>
      </c>
      <c r="B1056" s="174" t="s">
        <v>3015</v>
      </c>
      <c r="C1056" s="174" t="s">
        <v>2887</v>
      </c>
      <c r="D1056" s="214" t="s">
        <v>2902</v>
      </c>
      <c r="E1056" s="214" t="s">
        <v>2903</v>
      </c>
      <c r="F1056" s="175">
        <v>175</v>
      </c>
      <c r="G1056" s="175">
        <f t="shared" si="56"/>
        <v>122.5</v>
      </c>
      <c r="H1056" s="176">
        <f t="shared" si="57"/>
        <v>0.63</v>
      </c>
      <c r="I1056" s="176">
        <f t="shared" si="58"/>
        <v>1.2366666666666668</v>
      </c>
      <c r="J1056" s="174" t="s">
        <v>1810</v>
      </c>
    </row>
    <row r="1057" spans="1:88" ht="30" customHeight="1">
      <c r="A1057" s="173">
        <v>58</v>
      </c>
      <c r="B1057" s="174" t="s">
        <v>3015</v>
      </c>
      <c r="C1057" s="174" t="s">
        <v>2887</v>
      </c>
      <c r="D1057" s="214" t="s">
        <v>2902</v>
      </c>
      <c r="E1057" s="214" t="s">
        <v>2904</v>
      </c>
      <c r="F1057" s="175">
        <v>165</v>
      </c>
      <c r="G1057" s="175">
        <f t="shared" si="56"/>
        <v>115.5</v>
      </c>
      <c r="H1057" s="176">
        <f t="shared" si="57"/>
        <v>0.59399999999999997</v>
      </c>
      <c r="I1057" s="176">
        <f t="shared" si="58"/>
        <v>1.1660000000000001</v>
      </c>
      <c r="J1057" s="174" t="s">
        <v>1809</v>
      </c>
    </row>
    <row r="1058" spans="1:88" ht="30" customHeight="1">
      <c r="A1058" s="173">
        <v>59</v>
      </c>
      <c r="B1058" s="174" t="s">
        <v>3015</v>
      </c>
      <c r="C1058" s="174" t="s">
        <v>2887</v>
      </c>
      <c r="D1058" s="214" t="s">
        <v>2922</v>
      </c>
      <c r="E1058" s="214" t="s">
        <v>2921</v>
      </c>
      <c r="F1058" s="175">
        <v>179</v>
      </c>
      <c r="G1058" s="175">
        <f t="shared" si="56"/>
        <v>125.3</v>
      </c>
      <c r="H1058" s="176">
        <f t="shared" si="57"/>
        <v>0.64439999999999997</v>
      </c>
      <c r="I1058" s="176">
        <f t="shared" si="58"/>
        <v>1.2649333333333335</v>
      </c>
      <c r="J1058" s="174" t="s">
        <v>1653</v>
      </c>
    </row>
    <row r="1059" spans="1:88" ht="30" customHeight="1">
      <c r="A1059" s="173">
        <v>60</v>
      </c>
      <c r="B1059" s="174" t="s">
        <v>3015</v>
      </c>
      <c r="C1059" s="174" t="s">
        <v>2887</v>
      </c>
      <c r="D1059" s="214" t="s">
        <v>2887</v>
      </c>
      <c r="E1059" s="214" t="s">
        <v>2923</v>
      </c>
      <c r="F1059" s="175">
        <v>166</v>
      </c>
      <c r="G1059" s="175">
        <f t="shared" si="56"/>
        <v>116.2</v>
      </c>
      <c r="H1059" s="176">
        <f t="shared" si="57"/>
        <v>0.59760000000000002</v>
      </c>
      <c r="I1059" s="176">
        <f t="shared" si="58"/>
        <v>1.1730666666666667</v>
      </c>
      <c r="J1059" s="174" t="s">
        <v>2539</v>
      </c>
    </row>
    <row r="1060" spans="1:88" ht="30" customHeight="1">
      <c r="A1060" s="173">
        <v>61</v>
      </c>
      <c r="B1060" s="174" t="s">
        <v>3015</v>
      </c>
      <c r="C1060" s="174" t="s">
        <v>2887</v>
      </c>
      <c r="D1060" s="214" t="s">
        <v>2994</v>
      </c>
      <c r="E1060" s="214" t="s">
        <v>2993</v>
      </c>
      <c r="F1060" s="175">
        <v>158</v>
      </c>
      <c r="G1060" s="175">
        <f t="shared" si="56"/>
        <v>110.6</v>
      </c>
      <c r="H1060" s="176">
        <f t="shared" si="57"/>
        <v>0.56879999999999997</v>
      </c>
      <c r="I1060" s="176">
        <f t="shared" si="58"/>
        <v>1.1165333333333332</v>
      </c>
      <c r="J1060" s="174" t="s">
        <v>1811</v>
      </c>
    </row>
    <row r="1061" spans="1:88" ht="30" customHeight="1">
      <c r="A1061" s="173">
        <v>62</v>
      </c>
      <c r="B1061" s="174" t="s">
        <v>3015</v>
      </c>
      <c r="C1061" s="174" t="s">
        <v>2887</v>
      </c>
      <c r="D1061" s="214" t="s">
        <v>2994</v>
      </c>
      <c r="E1061" s="214" t="s">
        <v>2995</v>
      </c>
      <c r="F1061" s="175">
        <v>168</v>
      </c>
      <c r="G1061" s="175">
        <f t="shared" si="56"/>
        <v>117.6</v>
      </c>
      <c r="H1061" s="176">
        <f t="shared" si="57"/>
        <v>0.6048</v>
      </c>
      <c r="I1061" s="176">
        <f t="shared" si="58"/>
        <v>1.1872</v>
      </c>
      <c r="J1061" s="174" t="s">
        <v>1811</v>
      </c>
    </row>
    <row r="1062" spans="1:88" ht="30" customHeight="1">
      <c r="A1062" s="173">
        <v>68</v>
      </c>
      <c r="B1062" s="174" t="s">
        <v>3015</v>
      </c>
      <c r="C1062" s="174" t="s">
        <v>2919</v>
      </c>
      <c r="D1062" s="214" t="s">
        <v>2920</v>
      </c>
      <c r="E1062" s="214" t="s">
        <v>2918</v>
      </c>
      <c r="F1062" s="175">
        <v>120</v>
      </c>
      <c r="G1062" s="175">
        <f t="shared" si="56"/>
        <v>84</v>
      </c>
      <c r="H1062" s="176">
        <f t="shared" si="57"/>
        <v>0.43199999999999994</v>
      </c>
      <c r="I1062" s="176">
        <f t="shared" si="58"/>
        <v>0.84799999999999998</v>
      </c>
      <c r="J1062" s="174" t="s">
        <v>1813</v>
      </c>
    </row>
    <row r="1063" spans="1:88" ht="30" customHeight="1">
      <c r="A1063" s="173">
        <v>69</v>
      </c>
      <c r="B1063" s="174" t="s">
        <v>3015</v>
      </c>
      <c r="C1063" s="174" t="s">
        <v>2919</v>
      </c>
      <c r="D1063" s="214" t="s">
        <v>3008</v>
      </c>
      <c r="E1063" s="214" t="s">
        <v>3007</v>
      </c>
      <c r="F1063" s="175">
        <v>140</v>
      </c>
      <c r="G1063" s="175">
        <f t="shared" si="56"/>
        <v>98</v>
      </c>
      <c r="H1063" s="176">
        <f t="shared" si="57"/>
        <v>0.504</v>
      </c>
      <c r="I1063" s="176">
        <f t="shared" si="58"/>
        <v>0.9893333333333334</v>
      </c>
      <c r="J1063" s="174"/>
    </row>
    <row r="1064" spans="1:88" ht="30" customHeight="1">
      <c r="A1064" s="173">
        <v>70</v>
      </c>
      <c r="B1064" s="174" t="s">
        <v>3015</v>
      </c>
      <c r="C1064" s="174" t="s">
        <v>2601</v>
      </c>
      <c r="D1064" s="214" t="s">
        <v>2602</v>
      </c>
      <c r="E1064" s="214" t="s">
        <v>3414</v>
      </c>
      <c r="F1064" s="175">
        <v>88</v>
      </c>
      <c r="G1064" s="175">
        <f t="shared" si="56"/>
        <v>61.6</v>
      </c>
      <c r="H1064" s="176">
        <f t="shared" si="57"/>
        <v>0.31680000000000003</v>
      </c>
      <c r="I1064" s="176">
        <f t="shared" si="58"/>
        <v>0.62186666666666668</v>
      </c>
      <c r="J1064" s="174" t="s">
        <v>4282</v>
      </c>
    </row>
    <row r="1065" spans="1:88" ht="30" customHeight="1">
      <c r="A1065" s="173">
        <v>71</v>
      </c>
      <c r="B1065" s="174" t="s">
        <v>3015</v>
      </c>
      <c r="C1065" s="174" t="s">
        <v>2601</v>
      </c>
      <c r="D1065" s="214" t="s">
        <v>2602</v>
      </c>
      <c r="E1065" s="214" t="s">
        <v>2603</v>
      </c>
      <c r="F1065" s="175">
        <v>68</v>
      </c>
      <c r="G1065" s="175">
        <f t="shared" si="56"/>
        <v>47.6</v>
      </c>
      <c r="H1065" s="176">
        <f t="shared" si="57"/>
        <v>0.24480000000000002</v>
      </c>
      <c r="I1065" s="176">
        <f t="shared" si="58"/>
        <v>0.48053333333333337</v>
      </c>
      <c r="J1065" s="174" t="s">
        <v>1814</v>
      </c>
    </row>
    <row r="1066" spans="1:88" ht="30" customHeight="1">
      <c r="A1066" s="173">
        <v>72</v>
      </c>
      <c r="B1066" s="174" t="s">
        <v>3015</v>
      </c>
      <c r="C1066" s="174" t="s">
        <v>2601</v>
      </c>
      <c r="D1066" s="214" t="s">
        <v>2602</v>
      </c>
      <c r="E1066" s="214" t="s">
        <v>2604</v>
      </c>
      <c r="F1066" s="175">
        <v>50</v>
      </c>
      <c r="G1066" s="175">
        <f t="shared" si="56"/>
        <v>35</v>
      </c>
      <c r="H1066" s="176">
        <f t="shared" si="57"/>
        <v>0.18</v>
      </c>
      <c r="I1066" s="176">
        <f t="shared" si="58"/>
        <v>0.35333333333333333</v>
      </c>
      <c r="J1066" s="174" t="s">
        <v>1814</v>
      </c>
    </row>
    <row r="1067" spans="1:88" ht="30" customHeight="1">
      <c r="A1067" s="173">
        <v>73</v>
      </c>
      <c r="B1067" s="174" t="s">
        <v>3015</v>
      </c>
      <c r="C1067" s="174" t="s">
        <v>2601</v>
      </c>
      <c r="D1067" s="214" t="s">
        <v>2616</v>
      </c>
      <c r="E1067" s="214" t="s">
        <v>2615</v>
      </c>
      <c r="F1067" s="175">
        <v>223</v>
      </c>
      <c r="G1067" s="175">
        <f t="shared" si="56"/>
        <v>156.1</v>
      </c>
      <c r="H1067" s="176">
        <f t="shared" si="57"/>
        <v>0.80279999999999996</v>
      </c>
      <c r="I1067" s="176">
        <f t="shared" si="58"/>
        <v>1.5758666666666667</v>
      </c>
      <c r="J1067" s="174" t="s">
        <v>1815</v>
      </c>
    </row>
    <row r="1068" spans="1:88" ht="24.95" customHeight="1">
      <c r="A1068" s="173">
        <v>74</v>
      </c>
      <c r="B1068" s="174" t="s">
        <v>3015</v>
      </c>
      <c r="C1068" s="174" t="s">
        <v>2601</v>
      </c>
      <c r="D1068" s="214" t="s">
        <v>2619</v>
      </c>
      <c r="E1068" s="214" t="s">
        <v>921</v>
      </c>
      <c r="F1068" s="175">
        <v>110</v>
      </c>
      <c r="G1068" s="175">
        <f t="shared" si="56"/>
        <v>77</v>
      </c>
      <c r="H1068" s="176">
        <f t="shared" si="57"/>
        <v>0.39600000000000002</v>
      </c>
      <c r="I1068" s="176">
        <f t="shared" si="58"/>
        <v>0.77733333333333332</v>
      </c>
      <c r="J1068" s="174" t="s">
        <v>1816</v>
      </c>
    </row>
    <row r="1069" spans="1:88" ht="24.95" customHeight="1">
      <c r="A1069" s="173">
        <v>75</v>
      </c>
      <c r="B1069" s="174" t="s">
        <v>3015</v>
      </c>
      <c r="C1069" s="174" t="s">
        <v>2601</v>
      </c>
      <c r="D1069" s="214" t="s">
        <v>2619</v>
      </c>
      <c r="E1069" s="214" t="s">
        <v>2620</v>
      </c>
      <c r="F1069" s="175">
        <v>255</v>
      </c>
      <c r="G1069" s="175">
        <f t="shared" si="56"/>
        <v>178.5</v>
      </c>
      <c r="H1069" s="176">
        <f t="shared" si="57"/>
        <v>0.91799999999999993</v>
      </c>
      <c r="I1069" s="176">
        <f t="shared" si="58"/>
        <v>1.8020000000000003</v>
      </c>
      <c r="J1069" s="174" t="s">
        <v>1817</v>
      </c>
    </row>
    <row r="1070" spans="1:88" ht="24.95" customHeight="1">
      <c r="A1070" s="173">
        <v>76</v>
      </c>
      <c r="B1070" s="174" t="s">
        <v>3015</v>
      </c>
      <c r="C1070" s="174" t="s">
        <v>2601</v>
      </c>
      <c r="D1070" s="214" t="s">
        <v>2619</v>
      </c>
      <c r="E1070" s="214" t="s">
        <v>2621</v>
      </c>
      <c r="F1070" s="175">
        <v>219</v>
      </c>
      <c r="G1070" s="175">
        <f t="shared" si="56"/>
        <v>153.30000000000001</v>
      </c>
      <c r="H1070" s="176">
        <f t="shared" si="57"/>
        <v>0.78839999999999999</v>
      </c>
      <c r="I1070" s="176">
        <f t="shared" si="58"/>
        <v>1.5475999999999999</v>
      </c>
      <c r="J1070" s="174" t="s">
        <v>1817</v>
      </c>
    </row>
    <row r="1071" spans="1:88" s="154" customFormat="1" ht="24.95" customHeight="1">
      <c r="A1071" s="173">
        <v>77</v>
      </c>
      <c r="B1071" s="188" t="s">
        <v>3015</v>
      </c>
      <c r="C1071" s="188" t="s">
        <v>2601</v>
      </c>
      <c r="D1071" s="215" t="s">
        <v>2619</v>
      </c>
      <c r="E1071" s="215" t="s">
        <v>4520</v>
      </c>
      <c r="F1071" s="189">
        <v>184</v>
      </c>
      <c r="G1071" s="189">
        <f t="shared" si="56"/>
        <v>128.80000000000001</v>
      </c>
      <c r="H1071" s="176">
        <f t="shared" si="57"/>
        <v>0.66239999999999999</v>
      </c>
      <c r="I1071" s="176">
        <f t="shared" si="58"/>
        <v>1.3002666666666667</v>
      </c>
      <c r="J1071" s="174" t="s">
        <v>1817</v>
      </c>
      <c r="K1071" s="153"/>
      <c r="L1071" s="153"/>
      <c r="M1071" s="153"/>
      <c r="N1071" s="153"/>
      <c r="O1071" s="153"/>
      <c r="P1071" s="153"/>
      <c r="Q1071" s="153"/>
      <c r="R1071" s="153"/>
      <c r="S1071" s="153"/>
      <c r="T1071" s="153"/>
      <c r="U1071" s="153"/>
      <c r="V1071" s="153"/>
      <c r="W1071" s="153"/>
      <c r="X1071" s="153"/>
      <c r="Y1071" s="153"/>
      <c r="Z1071" s="153"/>
      <c r="AA1071" s="153"/>
      <c r="AB1071" s="153"/>
      <c r="AC1071" s="153"/>
      <c r="AD1071" s="153"/>
      <c r="AE1071" s="153"/>
      <c r="AF1071" s="153"/>
      <c r="AG1071" s="153"/>
      <c r="AH1071" s="153"/>
      <c r="AI1071" s="153"/>
      <c r="AJ1071" s="153"/>
      <c r="AK1071" s="153"/>
      <c r="AL1071" s="153"/>
      <c r="AM1071" s="153"/>
      <c r="AN1071" s="153"/>
      <c r="AO1071" s="153"/>
      <c r="AP1071" s="153"/>
      <c r="AQ1071" s="153"/>
      <c r="AR1071" s="153"/>
      <c r="AS1071" s="153"/>
      <c r="AT1071" s="153"/>
      <c r="AU1071" s="153"/>
      <c r="AV1071" s="153"/>
      <c r="AW1071" s="153"/>
      <c r="AX1071" s="153"/>
      <c r="AY1071" s="153"/>
      <c r="AZ1071" s="153"/>
      <c r="BA1071" s="153"/>
      <c r="BB1071" s="153"/>
      <c r="BC1071" s="153"/>
      <c r="BD1071" s="153"/>
      <c r="BE1071" s="153"/>
      <c r="BF1071" s="153"/>
      <c r="BG1071" s="153"/>
      <c r="BH1071" s="153"/>
      <c r="BI1071" s="153"/>
      <c r="BJ1071" s="153"/>
      <c r="BK1071" s="153"/>
      <c r="BL1071" s="153"/>
      <c r="BM1071" s="153"/>
      <c r="BN1071" s="153"/>
      <c r="BO1071" s="153"/>
      <c r="BP1071" s="153"/>
      <c r="BQ1071" s="153"/>
      <c r="BR1071" s="153"/>
      <c r="BS1071" s="153"/>
      <c r="BT1071" s="153"/>
      <c r="BU1071" s="153"/>
      <c r="BV1071" s="153"/>
      <c r="BW1071" s="153"/>
      <c r="BX1071" s="153"/>
      <c r="BY1071" s="153"/>
      <c r="BZ1071" s="153"/>
      <c r="CA1071" s="153"/>
      <c r="CB1071" s="153"/>
      <c r="CC1071" s="153"/>
      <c r="CD1071" s="153"/>
      <c r="CE1071" s="153"/>
      <c r="CF1071" s="153"/>
      <c r="CG1071" s="153"/>
      <c r="CH1071" s="153"/>
      <c r="CI1071" s="153"/>
      <c r="CJ1071" s="153"/>
    </row>
    <row r="1072" spans="1:88" ht="24.95" customHeight="1">
      <c r="A1072" s="173">
        <v>78</v>
      </c>
      <c r="B1072" s="174" t="s">
        <v>3015</v>
      </c>
      <c r="C1072" s="174" t="s">
        <v>2601</v>
      </c>
      <c r="D1072" s="214" t="s">
        <v>3400</v>
      </c>
      <c r="E1072" s="214" t="s">
        <v>986</v>
      </c>
      <c r="F1072" s="175">
        <v>95</v>
      </c>
      <c r="G1072" s="175">
        <f t="shared" si="56"/>
        <v>66.5</v>
      </c>
      <c r="H1072" s="176">
        <f t="shared" si="57"/>
        <v>0.34199999999999997</v>
      </c>
      <c r="I1072" s="176">
        <f t="shared" si="58"/>
        <v>0.67133333333333345</v>
      </c>
      <c r="J1072" s="174" t="s">
        <v>1818</v>
      </c>
    </row>
    <row r="1073" spans="1:10" ht="24.95" customHeight="1">
      <c r="A1073" s="173">
        <v>79</v>
      </c>
      <c r="B1073" s="174" t="s">
        <v>3015</v>
      </c>
      <c r="C1073" s="174" t="s">
        <v>2601</v>
      </c>
      <c r="D1073" s="214" t="s">
        <v>2925</v>
      </c>
      <c r="E1073" s="214" t="s">
        <v>2924</v>
      </c>
      <c r="F1073" s="175">
        <v>163</v>
      </c>
      <c r="G1073" s="175">
        <f t="shared" si="56"/>
        <v>114.1</v>
      </c>
      <c r="H1073" s="176">
        <f t="shared" si="57"/>
        <v>0.58679999999999999</v>
      </c>
      <c r="I1073" s="176">
        <f t="shared" si="58"/>
        <v>1.1518666666666666</v>
      </c>
      <c r="J1073" s="174" t="s">
        <v>1819</v>
      </c>
    </row>
    <row r="1074" spans="1:10" ht="24.95" customHeight="1">
      <c r="A1074" s="173">
        <v>80</v>
      </c>
      <c r="B1074" s="174" t="s">
        <v>3015</v>
      </c>
      <c r="C1074" s="174" t="s">
        <v>2601</v>
      </c>
      <c r="D1074" s="214" t="s">
        <v>2925</v>
      </c>
      <c r="E1074" s="214" t="s">
        <v>2926</v>
      </c>
      <c r="F1074" s="175">
        <v>62</v>
      </c>
      <c r="G1074" s="175">
        <f t="shared" si="56"/>
        <v>43.4</v>
      </c>
      <c r="H1074" s="176">
        <f t="shared" si="57"/>
        <v>0.22319999999999995</v>
      </c>
      <c r="I1074" s="176">
        <f t="shared" si="58"/>
        <v>0.43813333333333332</v>
      </c>
      <c r="J1074" s="174" t="s">
        <v>1819</v>
      </c>
    </row>
    <row r="1075" spans="1:10" ht="24.95" customHeight="1">
      <c r="A1075" s="173">
        <v>81</v>
      </c>
      <c r="B1075" s="174" t="s">
        <v>3015</v>
      </c>
      <c r="C1075" s="174" t="s">
        <v>2601</v>
      </c>
      <c r="D1075" s="214" t="s">
        <v>2601</v>
      </c>
      <c r="E1075" s="214" t="s">
        <v>2931</v>
      </c>
      <c r="F1075" s="175">
        <v>57</v>
      </c>
      <c r="G1075" s="175">
        <f t="shared" si="56"/>
        <v>39.9</v>
      </c>
      <c r="H1075" s="176">
        <f t="shared" si="57"/>
        <v>0.20519999999999999</v>
      </c>
      <c r="I1075" s="176">
        <f t="shared" si="58"/>
        <v>0.40279999999999999</v>
      </c>
      <c r="J1075" s="174" t="s">
        <v>1820</v>
      </c>
    </row>
    <row r="1076" spans="1:10" ht="24.95" customHeight="1">
      <c r="A1076" s="173">
        <v>82</v>
      </c>
      <c r="B1076" s="174" t="s">
        <v>3015</v>
      </c>
      <c r="C1076" s="174" t="s">
        <v>2623</v>
      </c>
      <c r="D1076" s="214" t="s">
        <v>558</v>
      </c>
      <c r="E1076" s="214" t="s">
        <v>2622</v>
      </c>
      <c r="F1076" s="175">
        <v>206</v>
      </c>
      <c r="G1076" s="175">
        <f t="shared" si="56"/>
        <v>144.19999999999999</v>
      </c>
      <c r="H1076" s="176">
        <f t="shared" si="57"/>
        <v>0.74159999999999993</v>
      </c>
      <c r="I1076" s="176">
        <f t="shared" si="58"/>
        <v>1.4557333333333335</v>
      </c>
      <c r="J1076" s="174" t="s">
        <v>1801</v>
      </c>
    </row>
    <row r="1077" spans="1:10" ht="24.95" customHeight="1">
      <c r="A1077" s="173">
        <v>83</v>
      </c>
      <c r="B1077" s="174" t="s">
        <v>3015</v>
      </c>
      <c r="C1077" s="174" t="s">
        <v>2623</v>
      </c>
      <c r="D1077" s="214" t="s">
        <v>558</v>
      </c>
      <c r="E1077" s="214" t="s">
        <v>2624</v>
      </c>
      <c r="F1077" s="175">
        <v>156</v>
      </c>
      <c r="G1077" s="175">
        <f t="shared" si="56"/>
        <v>109.2</v>
      </c>
      <c r="H1077" s="176">
        <f t="shared" si="57"/>
        <v>0.56159999999999999</v>
      </c>
      <c r="I1077" s="176">
        <f t="shared" si="58"/>
        <v>1.1024</v>
      </c>
      <c r="J1077" s="174" t="s">
        <v>1801</v>
      </c>
    </row>
    <row r="1078" spans="1:10" ht="24.95" customHeight="1">
      <c r="A1078" s="173">
        <v>84</v>
      </c>
      <c r="B1078" s="174" t="s">
        <v>3015</v>
      </c>
      <c r="C1078" s="174" t="s">
        <v>2623</v>
      </c>
      <c r="D1078" s="214" t="s">
        <v>3770</v>
      </c>
      <c r="E1078" s="214" t="s">
        <v>2635</v>
      </c>
      <c r="F1078" s="175">
        <v>136</v>
      </c>
      <c r="G1078" s="175">
        <f t="shared" si="56"/>
        <v>95.2</v>
      </c>
      <c r="H1078" s="176">
        <f t="shared" si="57"/>
        <v>0.48960000000000004</v>
      </c>
      <c r="I1078" s="176">
        <f t="shared" si="58"/>
        <v>0.96106666666666674</v>
      </c>
      <c r="J1078" s="174" t="s">
        <v>1821</v>
      </c>
    </row>
    <row r="1079" spans="1:10" ht="24.95" customHeight="1">
      <c r="A1079" s="173">
        <v>85</v>
      </c>
      <c r="B1079" s="174" t="s">
        <v>3015</v>
      </c>
      <c r="C1079" s="174" t="s">
        <v>2623</v>
      </c>
      <c r="D1079" s="214" t="s">
        <v>3770</v>
      </c>
      <c r="E1079" s="214" t="s">
        <v>2636</v>
      </c>
      <c r="F1079" s="175">
        <v>198</v>
      </c>
      <c r="G1079" s="175">
        <f t="shared" si="56"/>
        <v>138.6</v>
      </c>
      <c r="H1079" s="176">
        <f t="shared" si="57"/>
        <v>0.71279999999999999</v>
      </c>
      <c r="I1079" s="176">
        <f t="shared" si="58"/>
        <v>1.3991999999999998</v>
      </c>
      <c r="J1079" s="174" t="s">
        <v>1821</v>
      </c>
    </row>
    <row r="1080" spans="1:10" ht="24.95" customHeight="1">
      <c r="A1080" s="173">
        <v>86</v>
      </c>
      <c r="B1080" s="174" t="s">
        <v>3015</v>
      </c>
      <c r="C1080" s="174" t="s">
        <v>2623</v>
      </c>
      <c r="D1080" s="214" t="s">
        <v>2898</v>
      </c>
      <c r="E1080" s="214" t="s">
        <v>2897</v>
      </c>
      <c r="F1080" s="175">
        <v>131</v>
      </c>
      <c r="G1080" s="175">
        <f t="shared" si="56"/>
        <v>91.7</v>
      </c>
      <c r="H1080" s="176">
        <f t="shared" si="57"/>
        <v>0.47159999999999996</v>
      </c>
      <c r="I1080" s="176">
        <f t="shared" si="58"/>
        <v>0.92573333333333341</v>
      </c>
      <c r="J1080" s="174" t="s">
        <v>1822</v>
      </c>
    </row>
    <row r="1081" spans="1:10" ht="24.95" customHeight="1">
      <c r="A1081" s="173">
        <v>87</v>
      </c>
      <c r="B1081" s="174" t="s">
        <v>3015</v>
      </c>
      <c r="C1081" s="174" t="s">
        <v>2623</v>
      </c>
      <c r="D1081" s="214" t="s">
        <v>2898</v>
      </c>
      <c r="E1081" s="214" t="s">
        <v>2899</v>
      </c>
      <c r="F1081" s="175">
        <v>188</v>
      </c>
      <c r="G1081" s="175">
        <f t="shared" si="56"/>
        <v>131.6</v>
      </c>
      <c r="H1081" s="176">
        <f t="shared" si="57"/>
        <v>0.67679999999999996</v>
      </c>
      <c r="I1081" s="176">
        <f t="shared" si="58"/>
        <v>1.3285333333333333</v>
      </c>
      <c r="J1081" s="174" t="s">
        <v>1822</v>
      </c>
    </row>
    <row r="1082" spans="1:10" ht="24.95" customHeight="1">
      <c r="A1082" s="173">
        <v>88</v>
      </c>
      <c r="B1082" s="174" t="s">
        <v>3015</v>
      </c>
      <c r="C1082" s="174" t="s">
        <v>2623</v>
      </c>
      <c r="D1082" s="214" t="s">
        <v>2898</v>
      </c>
      <c r="E1082" s="214" t="s">
        <v>2900</v>
      </c>
      <c r="F1082" s="175">
        <v>186</v>
      </c>
      <c r="G1082" s="175">
        <f t="shared" si="56"/>
        <v>130.19999999999999</v>
      </c>
      <c r="H1082" s="176">
        <f t="shared" si="57"/>
        <v>0.66959999999999997</v>
      </c>
      <c r="I1082" s="176">
        <f t="shared" si="58"/>
        <v>1.3144</v>
      </c>
      <c r="J1082" s="174" t="s">
        <v>1822</v>
      </c>
    </row>
    <row r="1083" spans="1:10" ht="24.95" customHeight="1">
      <c r="A1083" s="173">
        <v>89</v>
      </c>
      <c r="B1083" s="174" t="s">
        <v>3015</v>
      </c>
      <c r="C1083" s="174" t="s">
        <v>2623</v>
      </c>
      <c r="D1083" s="214" t="s">
        <v>3010</v>
      </c>
      <c r="E1083" s="214" t="s">
        <v>3009</v>
      </c>
      <c r="F1083" s="175">
        <v>173</v>
      </c>
      <c r="G1083" s="175">
        <f t="shared" si="56"/>
        <v>121.1</v>
      </c>
      <c r="H1083" s="176">
        <f t="shared" si="57"/>
        <v>0.62280000000000002</v>
      </c>
      <c r="I1083" s="176">
        <f t="shared" si="58"/>
        <v>1.2225333333333332</v>
      </c>
      <c r="J1083" s="174" t="s">
        <v>2534</v>
      </c>
    </row>
    <row r="1084" spans="1:10" ht="24.95" customHeight="1">
      <c r="A1084" s="173">
        <v>90</v>
      </c>
      <c r="B1084" s="174" t="s">
        <v>3015</v>
      </c>
      <c r="C1084" s="174" t="s">
        <v>2623</v>
      </c>
      <c r="D1084" s="214" t="s">
        <v>3010</v>
      </c>
      <c r="E1084" s="214" t="s">
        <v>3011</v>
      </c>
      <c r="F1084" s="175">
        <v>225</v>
      </c>
      <c r="G1084" s="175">
        <f t="shared" si="56"/>
        <v>157.5</v>
      </c>
      <c r="H1084" s="176">
        <f t="shared" si="57"/>
        <v>0.81</v>
      </c>
      <c r="I1084" s="176">
        <f t="shared" si="58"/>
        <v>1.59</v>
      </c>
      <c r="J1084" s="174" t="s">
        <v>1823</v>
      </c>
    </row>
    <row r="1085" spans="1:10" ht="24.95" customHeight="1">
      <c r="A1085" s="173">
        <v>91</v>
      </c>
      <c r="B1085" s="174" t="s">
        <v>3015</v>
      </c>
      <c r="C1085" s="174" t="s">
        <v>2596</v>
      </c>
      <c r="D1085" s="214" t="s">
        <v>2596</v>
      </c>
      <c r="E1085" s="214" t="s">
        <v>748</v>
      </c>
      <c r="F1085" s="175">
        <v>255</v>
      </c>
      <c r="G1085" s="175">
        <f t="shared" si="56"/>
        <v>178.5</v>
      </c>
      <c r="H1085" s="176">
        <f t="shared" si="57"/>
        <v>0.91799999999999993</v>
      </c>
      <c r="I1085" s="176">
        <f t="shared" si="58"/>
        <v>1.8020000000000003</v>
      </c>
      <c r="J1085" s="174" t="s">
        <v>1800</v>
      </c>
    </row>
    <row r="1086" spans="1:10" ht="24.95" customHeight="1" thickBot="1">
      <c r="A1086" s="173">
        <v>92</v>
      </c>
      <c r="B1086" s="174" t="s">
        <v>3015</v>
      </c>
      <c r="C1086" s="174" t="s">
        <v>2606</v>
      </c>
      <c r="D1086" s="214" t="s">
        <v>2606</v>
      </c>
      <c r="E1086" s="214" t="s">
        <v>749</v>
      </c>
      <c r="F1086" s="175">
        <v>187</v>
      </c>
      <c r="G1086" s="175">
        <f t="shared" si="56"/>
        <v>130.9</v>
      </c>
      <c r="H1086" s="176">
        <f t="shared" si="57"/>
        <v>0.67320000000000002</v>
      </c>
      <c r="I1086" s="176">
        <f t="shared" si="58"/>
        <v>1.3214666666666668</v>
      </c>
      <c r="J1086" s="174" t="s">
        <v>1694</v>
      </c>
    </row>
    <row r="1087" spans="1:10" ht="24.95" customHeight="1" thickBot="1">
      <c r="A1087" s="173">
        <v>93</v>
      </c>
      <c r="B1087" s="174" t="s">
        <v>3015</v>
      </c>
      <c r="C1087" s="174" t="s">
        <v>2887</v>
      </c>
      <c r="D1087" s="214" t="s">
        <v>4508</v>
      </c>
      <c r="E1087" s="214" t="s">
        <v>4509</v>
      </c>
      <c r="F1087" s="175">
        <v>135</v>
      </c>
      <c r="G1087" s="175"/>
      <c r="H1087" s="176">
        <f t="shared" ref="H1087:H1094" si="59">F1087*68/100*2/3/100</f>
        <v>0.61199999999999999</v>
      </c>
      <c r="I1087" s="176">
        <f t="shared" ref="I1087:I1094" si="60">H1087*2</f>
        <v>1.224</v>
      </c>
      <c r="J1087" s="191" t="s">
        <v>4499</v>
      </c>
    </row>
    <row r="1088" spans="1:10" ht="24.95" customHeight="1" thickBot="1">
      <c r="A1088" s="173">
        <v>94</v>
      </c>
      <c r="B1088" s="174" t="s">
        <v>3015</v>
      </c>
      <c r="C1088" s="174" t="s">
        <v>2887</v>
      </c>
      <c r="D1088" s="214" t="s">
        <v>4508</v>
      </c>
      <c r="E1088" s="214" t="s">
        <v>4510</v>
      </c>
      <c r="F1088" s="175">
        <v>140</v>
      </c>
      <c r="G1088" s="175"/>
      <c r="H1088" s="176">
        <f t="shared" si="59"/>
        <v>0.63466666666666671</v>
      </c>
      <c r="I1088" s="176">
        <f t="shared" si="60"/>
        <v>1.2693333333333334</v>
      </c>
      <c r="J1088" s="191" t="s">
        <v>4499</v>
      </c>
    </row>
    <row r="1089" spans="1:10" ht="24.95" customHeight="1" thickBot="1">
      <c r="A1089" s="173">
        <v>95</v>
      </c>
      <c r="B1089" s="174" t="s">
        <v>3015</v>
      </c>
      <c r="C1089" s="174" t="s">
        <v>2887</v>
      </c>
      <c r="D1089" s="214" t="s">
        <v>4508</v>
      </c>
      <c r="E1089" s="214" t="s">
        <v>4511</v>
      </c>
      <c r="F1089" s="175">
        <v>170</v>
      </c>
      <c r="G1089" s="175"/>
      <c r="H1089" s="176">
        <f t="shared" si="59"/>
        <v>0.77066666666666661</v>
      </c>
      <c r="I1089" s="176">
        <f t="shared" si="60"/>
        <v>1.5413333333333332</v>
      </c>
      <c r="J1089" s="191" t="s">
        <v>4499</v>
      </c>
    </row>
    <row r="1090" spans="1:10" ht="24.95" customHeight="1" thickBot="1">
      <c r="A1090" s="173">
        <v>96</v>
      </c>
      <c r="B1090" s="174" t="s">
        <v>3015</v>
      </c>
      <c r="C1090" s="174" t="s">
        <v>2887</v>
      </c>
      <c r="D1090" s="214" t="s">
        <v>4508</v>
      </c>
      <c r="E1090" s="214" t="s">
        <v>4512</v>
      </c>
      <c r="F1090" s="175">
        <v>251</v>
      </c>
      <c r="G1090" s="175"/>
      <c r="H1090" s="176">
        <f t="shared" si="59"/>
        <v>1.1378666666666668</v>
      </c>
      <c r="I1090" s="176">
        <f t="shared" si="60"/>
        <v>2.2757333333333336</v>
      </c>
      <c r="J1090" s="191" t="s">
        <v>4499</v>
      </c>
    </row>
    <row r="1091" spans="1:10" ht="24.95" customHeight="1" thickBot="1">
      <c r="A1091" s="173">
        <v>97</v>
      </c>
      <c r="B1091" s="174" t="s">
        <v>3015</v>
      </c>
      <c r="C1091" s="174" t="s">
        <v>2887</v>
      </c>
      <c r="D1091" s="214" t="s">
        <v>4508</v>
      </c>
      <c r="E1091" s="214" t="s">
        <v>4513</v>
      </c>
      <c r="F1091" s="175">
        <v>242</v>
      </c>
      <c r="G1091" s="175"/>
      <c r="H1091" s="176">
        <f t="shared" si="59"/>
        <v>1.0970666666666666</v>
      </c>
      <c r="I1091" s="176">
        <f t="shared" si="60"/>
        <v>2.1941333333333333</v>
      </c>
      <c r="J1091" s="191" t="s">
        <v>4499</v>
      </c>
    </row>
    <row r="1092" spans="1:10" ht="24.95" customHeight="1" thickBot="1">
      <c r="A1092" s="173">
        <v>98</v>
      </c>
      <c r="B1092" s="174" t="s">
        <v>3015</v>
      </c>
      <c r="C1092" s="174" t="s">
        <v>3014</v>
      </c>
      <c r="D1092" s="214" t="s">
        <v>744</v>
      </c>
      <c r="E1092" s="214" t="s">
        <v>4514</v>
      </c>
      <c r="F1092" s="175">
        <v>346</v>
      </c>
      <c r="G1092" s="175"/>
      <c r="H1092" s="176">
        <f t="shared" si="59"/>
        <v>1.5685333333333333</v>
      </c>
      <c r="I1092" s="176">
        <f t="shared" si="60"/>
        <v>3.1370666666666667</v>
      </c>
      <c r="J1092" s="191" t="s">
        <v>4499</v>
      </c>
    </row>
    <row r="1093" spans="1:10" ht="24.95" customHeight="1" thickBot="1">
      <c r="A1093" s="173">
        <v>99</v>
      </c>
      <c r="B1093" s="174" t="s">
        <v>3015</v>
      </c>
      <c r="C1093" s="174" t="s">
        <v>3014</v>
      </c>
      <c r="D1093" s="214" t="s">
        <v>745</v>
      </c>
      <c r="E1093" s="214" t="s">
        <v>4515</v>
      </c>
      <c r="F1093" s="175">
        <v>154</v>
      </c>
      <c r="G1093" s="175"/>
      <c r="H1093" s="176">
        <f t="shared" si="59"/>
        <v>0.69813333333333327</v>
      </c>
      <c r="I1093" s="176">
        <f t="shared" si="60"/>
        <v>1.3962666666666665</v>
      </c>
      <c r="J1093" s="191" t="s">
        <v>4499</v>
      </c>
    </row>
    <row r="1094" spans="1:10" ht="24.95" customHeight="1">
      <c r="A1094" s="173">
        <v>100</v>
      </c>
      <c r="B1094" s="174" t="s">
        <v>3015</v>
      </c>
      <c r="C1094" s="174" t="s">
        <v>3014</v>
      </c>
      <c r="D1094" s="214" t="s">
        <v>4516</v>
      </c>
      <c r="E1094" s="214" t="s">
        <v>4517</v>
      </c>
      <c r="F1094" s="175">
        <v>80</v>
      </c>
      <c r="G1094" s="175"/>
      <c r="H1094" s="176">
        <f t="shared" si="59"/>
        <v>0.36266666666666664</v>
      </c>
      <c r="I1094" s="176">
        <f t="shared" si="60"/>
        <v>0.72533333333333327</v>
      </c>
      <c r="J1094" s="191" t="s">
        <v>4499</v>
      </c>
    </row>
    <row r="1095" spans="1:10" ht="24.95" customHeight="1">
      <c r="A1095" s="173"/>
      <c r="B1095" s="174"/>
      <c r="C1095" s="174"/>
      <c r="D1095" s="214"/>
      <c r="E1095" s="264" t="s">
        <v>4583</v>
      </c>
      <c r="F1095" s="175">
        <f>SUM(F1000:F1094)</f>
        <v>15657</v>
      </c>
      <c r="G1095" s="175">
        <f>SUM(G1000:G1094)</f>
        <v>9897.3000000000047</v>
      </c>
      <c r="H1095" s="176">
        <f>SUM(H1000:H1094)</f>
        <v>58.112400000000008</v>
      </c>
      <c r="I1095" s="176">
        <f>SUM(I1000:I1094)</f>
        <v>114.38680000000002</v>
      </c>
      <c r="J1095" s="263"/>
    </row>
    <row r="1096" spans="1:10" ht="30" customHeight="1">
      <c r="A1096" s="173">
        <v>1</v>
      </c>
      <c r="B1096" s="174" t="s">
        <v>2485</v>
      </c>
      <c r="C1096" s="185" t="s">
        <v>3039</v>
      </c>
      <c r="D1096" s="185" t="s">
        <v>3040</v>
      </c>
      <c r="E1096" s="214" t="s">
        <v>3038</v>
      </c>
      <c r="F1096" s="175">
        <v>121</v>
      </c>
      <c r="G1096" s="175">
        <f t="shared" si="56"/>
        <v>84.7</v>
      </c>
      <c r="H1096" s="176">
        <f t="shared" si="57"/>
        <v>0.43560000000000004</v>
      </c>
      <c r="I1096" s="176">
        <f t="shared" si="58"/>
        <v>0.85506666666666664</v>
      </c>
      <c r="J1096" s="174" t="s">
        <v>1825</v>
      </c>
    </row>
    <row r="1097" spans="1:10" ht="30" customHeight="1">
      <c r="A1097" s="173">
        <v>2</v>
      </c>
      <c r="B1097" s="174" t="s">
        <v>2485</v>
      </c>
      <c r="C1097" s="185" t="s">
        <v>3039</v>
      </c>
      <c r="D1097" s="185" t="s">
        <v>3040</v>
      </c>
      <c r="E1097" s="214" t="s">
        <v>3041</v>
      </c>
      <c r="F1097" s="175">
        <v>120</v>
      </c>
      <c r="G1097" s="175">
        <f t="shared" si="56"/>
        <v>84</v>
      </c>
      <c r="H1097" s="176">
        <f t="shared" si="57"/>
        <v>0.43199999999999994</v>
      </c>
      <c r="I1097" s="176">
        <f t="shared" si="58"/>
        <v>0.84799999999999998</v>
      </c>
      <c r="J1097" s="174" t="s">
        <v>1825</v>
      </c>
    </row>
    <row r="1098" spans="1:10" ht="30" customHeight="1">
      <c r="A1098" s="173">
        <v>3</v>
      </c>
      <c r="B1098" s="174" t="s">
        <v>2485</v>
      </c>
      <c r="C1098" s="185" t="s">
        <v>3039</v>
      </c>
      <c r="D1098" s="185" t="s">
        <v>3040</v>
      </c>
      <c r="E1098" s="214" t="s">
        <v>3042</v>
      </c>
      <c r="F1098" s="175">
        <v>111</v>
      </c>
      <c r="G1098" s="175">
        <f t="shared" si="56"/>
        <v>77.7</v>
      </c>
      <c r="H1098" s="176">
        <f t="shared" si="57"/>
        <v>0.39960000000000001</v>
      </c>
      <c r="I1098" s="176">
        <f t="shared" si="58"/>
        <v>0.78439999999999999</v>
      </c>
      <c r="J1098" s="174" t="s">
        <v>1825</v>
      </c>
    </row>
    <row r="1099" spans="1:10" ht="30" customHeight="1">
      <c r="A1099" s="173">
        <v>4</v>
      </c>
      <c r="B1099" s="174" t="s">
        <v>2485</v>
      </c>
      <c r="C1099" s="185" t="s">
        <v>3039</v>
      </c>
      <c r="D1099" s="185" t="s">
        <v>2481</v>
      </c>
      <c r="E1099" s="214" t="s">
        <v>2480</v>
      </c>
      <c r="F1099" s="175">
        <v>112</v>
      </c>
      <c r="G1099" s="175">
        <f t="shared" si="56"/>
        <v>78.400000000000006</v>
      </c>
      <c r="H1099" s="176">
        <f t="shared" si="57"/>
        <v>0.4032</v>
      </c>
      <c r="I1099" s="176">
        <f t="shared" si="58"/>
        <v>0.79146666666666665</v>
      </c>
      <c r="J1099" s="174" t="s">
        <v>1825</v>
      </c>
    </row>
    <row r="1100" spans="1:10" ht="30" customHeight="1">
      <c r="A1100" s="173">
        <v>5</v>
      </c>
      <c r="B1100" s="174" t="s">
        <v>2485</v>
      </c>
      <c r="C1100" s="185" t="s">
        <v>3039</v>
      </c>
      <c r="D1100" s="185" t="s">
        <v>4027</v>
      </c>
      <c r="E1100" s="214" t="s">
        <v>2033</v>
      </c>
      <c r="F1100" s="175">
        <v>109</v>
      </c>
      <c r="G1100" s="175">
        <f t="shared" si="56"/>
        <v>76.3</v>
      </c>
      <c r="H1100" s="176">
        <f t="shared" si="57"/>
        <v>0.39240000000000003</v>
      </c>
      <c r="I1100" s="176">
        <f t="shared" si="58"/>
        <v>0.77026666666666666</v>
      </c>
      <c r="J1100" s="174" t="s">
        <v>1598</v>
      </c>
    </row>
    <row r="1101" spans="1:10" ht="30" customHeight="1">
      <c r="A1101" s="173">
        <v>6</v>
      </c>
      <c r="B1101" s="174" t="s">
        <v>2485</v>
      </c>
      <c r="C1101" s="185" t="s">
        <v>3039</v>
      </c>
      <c r="D1101" s="185" t="s">
        <v>4033</v>
      </c>
      <c r="E1101" s="174" t="s">
        <v>4584</v>
      </c>
      <c r="F1101" s="175">
        <v>180</v>
      </c>
      <c r="G1101" s="175">
        <f t="shared" si="56"/>
        <v>126</v>
      </c>
      <c r="H1101" s="176">
        <f t="shared" si="57"/>
        <v>0.64800000000000002</v>
      </c>
      <c r="I1101" s="176">
        <f t="shared" si="58"/>
        <v>1.272</v>
      </c>
      <c r="J1101" s="174" t="s">
        <v>1826</v>
      </c>
    </row>
    <row r="1102" spans="1:10" ht="30" customHeight="1">
      <c r="A1102" s="173">
        <v>7</v>
      </c>
      <c r="B1102" s="174" t="s">
        <v>2485</v>
      </c>
      <c r="C1102" s="185" t="s">
        <v>3039</v>
      </c>
      <c r="D1102" s="185" t="s">
        <v>4043</v>
      </c>
      <c r="E1102" s="214" t="s">
        <v>4042</v>
      </c>
      <c r="F1102" s="175">
        <v>106</v>
      </c>
      <c r="G1102" s="175">
        <f t="shared" si="56"/>
        <v>74.2</v>
      </c>
      <c r="H1102" s="176">
        <f t="shared" si="57"/>
        <v>0.38160000000000005</v>
      </c>
      <c r="I1102" s="176">
        <f t="shared" si="58"/>
        <v>0.74906666666666666</v>
      </c>
      <c r="J1102" s="174" t="s">
        <v>1827</v>
      </c>
    </row>
    <row r="1103" spans="1:10" ht="30" customHeight="1">
      <c r="A1103" s="173">
        <v>8</v>
      </c>
      <c r="B1103" s="174" t="s">
        <v>2485</v>
      </c>
      <c r="C1103" s="185" t="s">
        <v>3039</v>
      </c>
      <c r="D1103" s="185" t="s">
        <v>4043</v>
      </c>
      <c r="E1103" s="214" t="s">
        <v>1021</v>
      </c>
      <c r="F1103" s="175">
        <v>119</v>
      </c>
      <c r="G1103" s="175">
        <f t="shared" si="56"/>
        <v>83.3</v>
      </c>
      <c r="H1103" s="176">
        <f t="shared" ref="H1103:H1166" si="61">F1103*54/100*2/3/100</f>
        <v>0.42840000000000006</v>
      </c>
      <c r="I1103" s="176">
        <f t="shared" ref="I1103:I1166" si="62">F1103*53/100*2/3*2/100</f>
        <v>0.84093333333333331</v>
      </c>
      <c r="J1103" s="174" t="s">
        <v>1827</v>
      </c>
    </row>
    <row r="1104" spans="1:10" ht="30" customHeight="1">
      <c r="A1104" s="173">
        <v>9</v>
      </c>
      <c r="B1104" s="174" t="s">
        <v>2485</v>
      </c>
      <c r="C1104" s="185" t="s">
        <v>3039</v>
      </c>
      <c r="D1104" s="185" t="s">
        <v>2797</v>
      </c>
      <c r="E1104" s="214" t="s">
        <v>3974</v>
      </c>
      <c r="F1104" s="175">
        <v>94</v>
      </c>
      <c r="G1104" s="175">
        <f t="shared" si="56"/>
        <v>65.8</v>
      </c>
      <c r="H1104" s="176">
        <f t="shared" si="61"/>
        <v>0.33839999999999998</v>
      </c>
      <c r="I1104" s="176">
        <f t="shared" si="62"/>
        <v>0.66426666666666667</v>
      </c>
      <c r="J1104" s="174" t="s">
        <v>1828</v>
      </c>
    </row>
    <row r="1105" spans="1:10" ht="30" customHeight="1">
      <c r="A1105" s="173">
        <v>10</v>
      </c>
      <c r="B1105" s="174" t="s">
        <v>2485</v>
      </c>
      <c r="C1105" s="185" t="s">
        <v>3039</v>
      </c>
      <c r="D1105" s="185" t="s">
        <v>2797</v>
      </c>
      <c r="E1105" s="214" t="s">
        <v>2798</v>
      </c>
      <c r="F1105" s="175">
        <v>120</v>
      </c>
      <c r="G1105" s="175">
        <f t="shared" si="56"/>
        <v>84</v>
      </c>
      <c r="H1105" s="176">
        <f t="shared" si="61"/>
        <v>0.43199999999999994</v>
      </c>
      <c r="I1105" s="176">
        <f t="shared" si="62"/>
        <v>0.84799999999999998</v>
      </c>
      <c r="J1105" s="174" t="s">
        <v>1829</v>
      </c>
    </row>
    <row r="1106" spans="1:10" ht="30" customHeight="1">
      <c r="A1106" s="173">
        <v>11</v>
      </c>
      <c r="B1106" s="174" t="s">
        <v>2485</v>
      </c>
      <c r="C1106" s="185" t="s">
        <v>3039</v>
      </c>
      <c r="D1106" s="185" t="s">
        <v>2797</v>
      </c>
      <c r="E1106" s="214" t="s">
        <v>2799</v>
      </c>
      <c r="F1106" s="175">
        <v>121</v>
      </c>
      <c r="G1106" s="175">
        <f t="shared" si="56"/>
        <v>84.7</v>
      </c>
      <c r="H1106" s="176">
        <f t="shared" si="61"/>
        <v>0.43560000000000004</v>
      </c>
      <c r="I1106" s="176">
        <f t="shared" si="62"/>
        <v>0.85506666666666664</v>
      </c>
      <c r="J1106" s="174" t="s">
        <v>1829</v>
      </c>
    </row>
    <row r="1107" spans="1:10" ht="30" customHeight="1">
      <c r="A1107" s="173">
        <v>12</v>
      </c>
      <c r="B1107" s="174" t="s">
        <v>2485</v>
      </c>
      <c r="C1107" s="185" t="s">
        <v>2472</v>
      </c>
      <c r="D1107" s="185" t="s">
        <v>2472</v>
      </c>
      <c r="E1107" s="214" t="s">
        <v>2471</v>
      </c>
      <c r="F1107" s="175">
        <v>323</v>
      </c>
      <c r="G1107" s="175">
        <f t="shared" si="56"/>
        <v>226.1</v>
      </c>
      <c r="H1107" s="176">
        <f t="shared" si="61"/>
        <v>1.1627999999999998</v>
      </c>
      <c r="I1107" s="176">
        <f t="shared" si="62"/>
        <v>2.2825333333333333</v>
      </c>
      <c r="J1107" s="174" t="s">
        <v>1830</v>
      </c>
    </row>
    <row r="1108" spans="1:10" ht="30" customHeight="1">
      <c r="A1108" s="173">
        <v>13</v>
      </c>
      <c r="B1108" s="174" t="s">
        <v>2485</v>
      </c>
      <c r="C1108" s="185" t="s">
        <v>2472</v>
      </c>
      <c r="D1108" s="185" t="s">
        <v>2478</v>
      </c>
      <c r="E1108" s="214" t="s">
        <v>2477</v>
      </c>
      <c r="F1108" s="175">
        <v>209</v>
      </c>
      <c r="G1108" s="175">
        <f t="shared" si="56"/>
        <v>146.30000000000001</v>
      </c>
      <c r="H1108" s="176">
        <f t="shared" si="61"/>
        <v>0.75239999999999996</v>
      </c>
      <c r="I1108" s="176">
        <f t="shared" si="62"/>
        <v>1.4769333333333332</v>
      </c>
      <c r="J1108" s="174" t="s">
        <v>1692</v>
      </c>
    </row>
    <row r="1109" spans="1:10" ht="30" customHeight="1">
      <c r="A1109" s="173">
        <v>14</v>
      </c>
      <c r="B1109" s="174" t="s">
        <v>2485</v>
      </c>
      <c r="C1109" s="185" t="s">
        <v>2472</v>
      </c>
      <c r="D1109" s="185" t="s">
        <v>2478</v>
      </c>
      <c r="E1109" s="214" t="s">
        <v>2479</v>
      </c>
      <c r="F1109" s="175">
        <v>125</v>
      </c>
      <c r="G1109" s="175">
        <f t="shared" si="56"/>
        <v>87.5</v>
      </c>
      <c r="H1109" s="176">
        <f t="shared" si="61"/>
        <v>0.45</v>
      </c>
      <c r="I1109" s="176">
        <f t="shared" si="62"/>
        <v>0.8833333333333333</v>
      </c>
      <c r="J1109" s="174" t="s">
        <v>1692</v>
      </c>
    </row>
    <row r="1110" spans="1:10" ht="30" customHeight="1">
      <c r="A1110" s="173">
        <v>15</v>
      </c>
      <c r="B1110" s="174" t="s">
        <v>2485</v>
      </c>
      <c r="C1110" s="185" t="s">
        <v>2472</v>
      </c>
      <c r="D1110" s="185" t="s">
        <v>4037</v>
      </c>
      <c r="E1110" s="214" t="s">
        <v>4036</v>
      </c>
      <c r="F1110" s="175">
        <v>275</v>
      </c>
      <c r="G1110" s="175">
        <f t="shared" si="56"/>
        <v>192.5</v>
      </c>
      <c r="H1110" s="176">
        <f t="shared" si="61"/>
        <v>0.99</v>
      </c>
      <c r="I1110" s="176">
        <f t="shared" si="62"/>
        <v>1.9433333333333334</v>
      </c>
      <c r="J1110" s="174" t="s">
        <v>1831</v>
      </c>
    </row>
    <row r="1111" spans="1:10" ht="30" customHeight="1">
      <c r="A1111" s="173">
        <v>16</v>
      </c>
      <c r="B1111" s="174" t="s">
        <v>2485</v>
      </c>
      <c r="C1111" s="185" t="s">
        <v>2472</v>
      </c>
      <c r="D1111" s="185" t="s">
        <v>4039</v>
      </c>
      <c r="E1111" s="214" t="s">
        <v>4038</v>
      </c>
      <c r="F1111" s="175">
        <v>222</v>
      </c>
      <c r="G1111" s="175">
        <f t="shared" si="56"/>
        <v>155.4</v>
      </c>
      <c r="H1111" s="176">
        <f t="shared" si="61"/>
        <v>0.79920000000000002</v>
      </c>
      <c r="I1111" s="176">
        <f t="shared" si="62"/>
        <v>1.5688</v>
      </c>
      <c r="J1111" s="174" t="s">
        <v>1832</v>
      </c>
    </row>
    <row r="1112" spans="1:10" ht="30" customHeight="1">
      <c r="A1112" s="173">
        <v>17</v>
      </c>
      <c r="B1112" s="174" t="s">
        <v>2485</v>
      </c>
      <c r="C1112" s="185" t="s">
        <v>2472</v>
      </c>
      <c r="D1112" s="185" t="s">
        <v>4039</v>
      </c>
      <c r="E1112" s="214" t="s">
        <v>3973</v>
      </c>
      <c r="F1112" s="175">
        <v>256</v>
      </c>
      <c r="G1112" s="175">
        <f t="shared" ref="G1112:G1175" si="63">F1112*70/100</f>
        <v>179.2</v>
      </c>
      <c r="H1112" s="176">
        <f t="shared" si="61"/>
        <v>0.92160000000000009</v>
      </c>
      <c r="I1112" s="176">
        <f t="shared" si="62"/>
        <v>1.8090666666666666</v>
      </c>
      <c r="J1112" s="174" t="s">
        <v>1831</v>
      </c>
    </row>
    <row r="1113" spans="1:10" ht="30" customHeight="1">
      <c r="A1113" s="173">
        <v>18</v>
      </c>
      <c r="B1113" s="174" t="s">
        <v>2485</v>
      </c>
      <c r="C1113" s="185" t="s">
        <v>2472</v>
      </c>
      <c r="D1113" s="185" t="s">
        <v>219</v>
      </c>
      <c r="E1113" s="214" t="s">
        <v>1029</v>
      </c>
      <c r="F1113" s="175">
        <v>234</v>
      </c>
      <c r="G1113" s="175">
        <f t="shared" si="63"/>
        <v>163.80000000000001</v>
      </c>
      <c r="H1113" s="176">
        <f t="shared" si="61"/>
        <v>0.84239999999999993</v>
      </c>
      <c r="I1113" s="176">
        <f t="shared" si="62"/>
        <v>1.6536</v>
      </c>
      <c r="J1113" s="174" t="s">
        <v>1833</v>
      </c>
    </row>
    <row r="1114" spans="1:10" ht="30" customHeight="1">
      <c r="A1114" s="173">
        <v>19</v>
      </c>
      <c r="B1114" s="174" t="s">
        <v>2485</v>
      </c>
      <c r="C1114" s="185" t="s">
        <v>2472</v>
      </c>
      <c r="D1114" s="185" t="s">
        <v>219</v>
      </c>
      <c r="E1114" s="214" t="s">
        <v>232</v>
      </c>
      <c r="F1114" s="175">
        <v>77</v>
      </c>
      <c r="G1114" s="175">
        <f t="shared" si="63"/>
        <v>53.9</v>
      </c>
      <c r="H1114" s="176">
        <f t="shared" si="61"/>
        <v>0.2772</v>
      </c>
      <c r="I1114" s="176">
        <f t="shared" si="62"/>
        <v>0.54413333333333336</v>
      </c>
      <c r="J1114" s="174" t="s">
        <v>1833</v>
      </c>
    </row>
    <row r="1115" spans="1:10" ht="30" customHeight="1">
      <c r="A1115" s="173">
        <v>20</v>
      </c>
      <c r="B1115" s="174" t="s">
        <v>2485</v>
      </c>
      <c r="C1115" s="185" t="s">
        <v>2472</v>
      </c>
      <c r="D1115" s="185" t="s">
        <v>1031</v>
      </c>
      <c r="E1115" s="214" t="s">
        <v>1030</v>
      </c>
      <c r="F1115" s="175">
        <v>343</v>
      </c>
      <c r="G1115" s="175">
        <f t="shared" si="63"/>
        <v>240.1</v>
      </c>
      <c r="H1115" s="176">
        <f t="shared" si="61"/>
        <v>1.2348000000000001</v>
      </c>
      <c r="I1115" s="176">
        <f t="shared" si="62"/>
        <v>2.4238666666666666</v>
      </c>
      <c r="J1115" s="174" t="s">
        <v>1180</v>
      </c>
    </row>
    <row r="1116" spans="1:10" ht="30" customHeight="1">
      <c r="A1116" s="173">
        <v>21</v>
      </c>
      <c r="B1116" s="174" t="s">
        <v>2485</v>
      </c>
      <c r="C1116" s="185" t="s">
        <v>2472</v>
      </c>
      <c r="D1116" s="185" t="s">
        <v>1031</v>
      </c>
      <c r="E1116" s="214" t="s">
        <v>1032</v>
      </c>
      <c r="F1116" s="175">
        <v>132</v>
      </c>
      <c r="G1116" s="175">
        <f t="shared" si="63"/>
        <v>92.4</v>
      </c>
      <c r="H1116" s="176">
        <f t="shared" si="61"/>
        <v>0.47520000000000001</v>
      </c>
      <c r="I1116" s="176">
        <f t="shared" si="62"/>
        <v>0.93279999999999985</v>
      </c>
      <c r="J1116" s="174" t="s">
        <v>1834</v>
      </c>
    </row>
    <row r="1117" spans="1:10" ht="30" customHeight="1">
      <c r="A1117" s="173">
        <v>22</v>
      </c>
      <c r="B1117" s="174" t="s">
        <v>2485</v>
      </c>
      <c r="C1117" s="185" t="s">
        <v>2472</v>
      </c>
      <c r="D1117" s="185" t="s">
        <v>1031</v>
      </c>
      <c r="E1117" s="214" t="s">
        <v>1033</v>
      </c>
      <c r="F1117" s="175">
        <v>125</v>
      </c>
      <c r="G1117" s="175">
        <f t="shared" si="63"/>
        <v>87.5</v>
      </c>
      <c r="H1117" s="176">
        <f t="shared" si="61"/>
        <v>0.45</v>
      </c>
      <c r="I1117" s="176">
        <f t="shared" si="62"/>
        <v>0.8833333333333333</v>
      </c>
      <c r="J1117" s="174" t="s">
        <v>4402</v>
      </c>
    </row>
    <row r="1118" spans="1:10" ht="30" customHeight="1">
      <c r="A1118" s="173">
        <v>23</v>
      </c>
      <c r="B1118" s="174" t="s">
        <v>2485</v>
      </c>
      <c r="C1118" s="185" t="s">
        <v>2472</v>
      </c>
      <c r="D1118" s="185" t="s">
        <v>1031</v>
      </c>
      <c r="E1118" s="214" t="s">
        <v>2212</v>
      </c>
      <c r="F1118" s="175">
        <v>149</v>
      </c>
      <c r="G1118" s="175">
        <f t="shared" si="63"/>
        <v>104.3</v>
      </c>
      <c r="H1118" s="176">
        <f t="shared" si="61"/>
        <v>0.53639999999999999</v>
      </c>
      <c r="I1118" s="176">
        <f t="shared" si="62"/>
        <v>1.0529333333333333</v>
      </c>
      <c r="J1118" s="174" t="s">
        <v>1835</v>
      </c>
    </row>
    <row r="1119" spans="1:10" ht="30" customHeight="1">
      <c r="A1119" s="173">
        <v>24</v>
      </c>
      <c r="B1119" s="174" t="s">
        <v>2485</v>
      </c>
      <c r="C1119" s="185" t="s">
        <v>2472</v>
      </c>
      <c r="D1119" s="185" t="s">
        <v>1031</v>
      </c>
      <c r="E1119" s="214" t="s">
        <v>3589</v>
      </c>
      <c r="F1119" s="175">
        <v>226</v>
      </c>
      <c r="G1119" s="175">
        <f t="shared" si="63"/>
        <v>158.19999999999999</v>
      </c>
      <c r="H1119" s="176">
        <f t="shared" si="61"/>
        <v>0.81359999999999999</v>
      </c>
      <c r="I1119" s="176">
        <f t="shared" si="62"/>
        <v>1.5970666666666669</v>
      </c>
      <c r="J1119" s="174" t="s">
        <v>1836</v>
      </c>
    </row>
    <row r="1120" spans="1:10" ht="30" customHeight="1">
      <c r="A1120" s="173">
        <v>25</v>
      </c>
      <c r="B1120" s="174" t="s">
        <v>2485</v>
      </c>
      <c r="C1120" s="185" t="s">
        <v>2472</v>
      </c>
      <c r="D1120" s="185" t="s">
        <v>1031</v>
      </c>
      <c r="E1120" s="214" t="s">
        <v>1034</v>
      </c>
      <c r="F1120" s="175">
        <v>164</v>
      </c>
      <c r="G1120" s="175">
        <f t="shared" si="63"/>
        <v>114.8</v>
      </c>
      <c r="H1120" s="176">
        <f t="shared" si="61"/>
        <v>0.59040000000000004</v>
      </c>
      <c r="I1120" s="176">
        <f t="shared" si="62"/>
        <v>1.1589333333333334</v>
      </c>
      <c r="J1120" s="174" t="s">
        <v>1428</v>
      </c>
    </row>
    <row r="1121" spans="1:10" ht="30" customHeight="1">
      <c r="A1121" s="173">
        <v>26</v>
      </c>
      <c r="B1121" s="174" t="s">
        <v>2485</v>
      </c>
      <c r="C1121" s="185" t="s">
        <v>2472</v>
      </c>
      <c r="D1121" s="185" t="s">
        <v>1031</v>
      </c>
      <c r="E1121" s="214" t="s">
        <v>1035</v>
      </c>
      <c r="F1121" s="175">
        <v>201</v>
      </c>
      <c r="G1121" s="175">
        <f t="shared" si="63"/>
        <v>140.69999999999999</v>
      </c>
      <c r="H1121" s="176">
        <f t="shared" si="61"/>
        <v>0.72360000000000002</v>
      </c>
      <c r="I1121" s="176">
        <f t="shared" si="62"/>
        <v>1.4203999999999999</v>
      </c>
      <c r="J1121" s="174" t="s">
        <v>1837</v>
      </c>
    </row>
    <row r="1122" spans="1:10" ht="30" customHeight="1">
      <c r="A1122" s="173">
        <v>27</v>
      </c>
      <c r="B1122" s="174" t="s">
        <v>2485</v>
      </c>
      <c r="C1122" s="185" t="s">
        <v>2472</v>
      </c>
      <c r="D1122" s="185" t="s">
        <v>2805</v>
      </c>
      <c r="E1122" s="214" t="s">
        <v>2804</v>
      </c>
      <c r="F1122" s="175">
        <v>300</v>
      </c>
      <c r="G1122" s="175">
        <f t="shared" si="63"/>
        <v>210</v>
      </c>
      <c r="H1122" s="176">
        <f t="shared" si="61"/>
        <v>1.08</v>
      </c>
      <c r="I1122" s="176">
        <f t="shared" si="62"/>
        <v>2.12</v>
      </c>
      <c r="J1122" s="174" t="s">
        <v>1838</v>
      </c>
    </row>
    <row r="1123" spans="1:10" ht="30" customHeight="1">
      <c r="A1123" s="173">
        <v>28</v>
      </c>
      <c r="B1123" s="174" t="s">
        <v>2485</v>
      </c>
      <c r="C1123" s="185" t="s">
        <v>2474</v>
      </c>
      <c r="D1123" s="185" t="s">
        <v>2474</v>
      </c>
      <c r="E1123" s="214" t="s">
        <v>2473</v>
      </c>
      <c r="F1123" s="175">
        <v>149</v>
      </c>
      <c r="G1123" s="175">
        <f t="shared" si="63"/>
        <v>104.3</v>
      </c>
      <c r="H1123" s="176">
        <f t="shared" si="61"/>
        <v>0.53639999999999999</v>
      </c>
      <c r="I1123" s="176">
        <f t="shared" si="62"/>
        <v>1.0529333333333333</v>
      </c>
      <c r="J1123" s="174" t="s">
        <v>1839</v>
      </c>
    </row>
    <row r="1124" spans="1:10" ht="30" customHeight="1">
      <c r="A1124" s="173">
        <v>29</v>
      </c>
      <c r="B1124" s="174" t="s">
        <v>2485</v>
      </c>
      <c r="C1124" s="185" t="s">
        <v>2474</v>
      </c>
      <c r="D1124" s="185" t="s">
        <v>2474</v>
      </c>
      <c r="E1124" s="214" t="s">
        <v>2475</v>
      </c>
      <c r="F1124" s="175">
        <v>121</v>
      </c>
      <c r="G1124" s="175">
        <f t="shared" si="63"/>
        <v>84.7</v>
      </c>
      <c r="H1124" s="176">
        <f t="shared" si="61"/>
        <v>0.43560000000000004</v>
      </c>
      <c r="I1124" s="176">
        <f t="shared" si="62"/>
        <v>0.85506666666666664</v>
      </c>
      <c r="J1124" s="174" t="s">
        <v>1279</v>
      </c>
    </row>
    <row r="1125" spans="1:10" ht="30" customHeight="1">
      <c r="A1125" s="173">
        <v>30</v>
      </c>
      <c r="B1125" s="174" t="s">
        <v>2485</v>
      </c>
      <c r="C1125" s="185" t="s">
        <v>2474</v>
      </c>
      <c r="D1125" s="185" t="s">
        <v>2474</v>
      </c>
      <c r="E1125" s="214" t="s">
        <v>2476</v>
      </c>
      <c r="F1125" s="175">
        <v>70</v>
      </c>
      <c r="G1125" s="175">
        <f t="shared" si="63"/>
        <v>49</v>
      </c>
      <c r="H1125" s="176">
        <f t="shared" si="61"/>
        <v>0.252</v>
      </c>
      <c r="I1125" s="176">
        <f t="shared" si="62"/>
        <v>0.4946666666666667</v>
      </c>
      <c r="J1125" s="174" t="s">
        <v>1840</v>
      </c>
    </row>
    <row r="1126" spans="1:10" ht="30" customHeight="1">
      <c r="A1126" s="173">
        <v>31</v>
      </c>
      <c r="B1126" s="174" t="s">
        <v>2485</v>
      </c>
      <c r="C1126" s="185" t="s">
        <v>2474</v>
      </c>
      <c r="D1126" s="185" t="s">
        <v>4153</v>
      </c>
      <c r="E1126" s="214" t="s">
        <v>4152</v>
      </c>
      <c r="F1126" s="175">
        <v>71</v>
      </c>
      <c r="G1126" s="175">
        <f t="shared" si="63"/>
        <v>49.7</v>
      </c>
      <c r="H1126" s="176">
        <f t="shared" si="61"/>
        <v>0.25560000000000005</v>
      </c>
      <c r="I1126" s="176">
        <f t="shared" si="62"/>
        <v>0.50173333333333336</v>
      </c>
      <c r="J1126" s="174" t="s">
        <v>1840</v>
      </c>
    </row>
    <row r="1127" spans="1:10" ht="30" customHeight="1">
      <c r="A1127" s="173">
        <v>32</v>
      </c>
      <c r="B1127" s="174" t="s">
        <v>2485</v>
      </c>
      <c r="C1127" s="185" t="s">
        <v>2474</v>
      </c>
      <c r="D1127" s="185" t="s">
        <v>4155</v>
      </c>
      <c r="E1127" s="214" t="s">
        <v>4154</v>
      </c>
      <c r="F1127" s="175">
        <v>120</v>
      </c>
      <c r="G1127" s="175">
        <f t="shared" si="63"/>
        <v>84</v>
      </c>
      <c r="H1127" s="176">
        <f t="shared" si="61"/>
        <v>0.43199999999999994</v>
      </c>
      <c r="I1127" s="176">
        <f t="shared" si="62"/>
        <v>0.84799999999999998</v>
      </c>
      <c r="J1127" s="174" t="s">
        <v>1840</v>
      </c>
    </row>
    <row r="1128" spans="1:10" ht="30" customHeight="1">
      <c r="A1128" s="173">
        <v>33</v>
      </c>
      <c r="B1128" s="174" t="s">
        <v>2485</v>
      </c>
      <c r="C1128" s="185" t="s">
        <v>2474</v>
      </c>
      <c r="D1128" s="185" t="s">
        <v>2781</v>
      </c>
      <c r="E1128" s="214" t="s">
        <v>2780</v>
      </c>
      <c r="F1128" s="175">
        <v>418</v>
      </c>
      <c r="G1128" s="175">
        <f t="shared" si="63"/>
        <v>292.60000000000002</v>
      </c>
      <c r="H1128" s="176">
        <f t="shared" si="61"/>
        <v>1.5047999999999999</v>
      </c>
      <c r="I1128" s="176">
        <f t="shared" si="62"/>
        <v>2.9538666666666664</v>
      </c>
      <c r="J1128" s="174" t="s">
        <v>1841</v>
      </c>
    </row>
    <row r="1129" spans="1:10" ht="30" customHeight="1">
      <c r="A1129" s="173">
        <v>34</v>
      </c>
      <c r="B1129" s="174" t="s">
        <v>2485</v>
      </c>
      <c r="C1129" s="185" t="s">
        <v>2474</v>
      </c>
      <c r="D1129" s="185" t="s">
        <v>2781</v>
      </c>
      <c r="E1129" s="214" t="s">
        <v>2782</v>
      </c>
      <c r="F1129" s="175">
        <v>160</v>
      </c>
      <c r="G1129" s="175">
        <f t="shared" si="63"/>
        <v>112</v>
      </c>
      <c r="H1129" s="176">
        <f t="shared" si="61"/>
        <v>0.57600000000000007</v>
      </c>
      <c r="I1129" s="176">
        <f t="shared" si="62"/>
        <v>1.1306666666666667</v>
      </c>
      <c r="J1129" s="174" t="s">
        <v>1842</v>
      </c>
    </row>
    <row r="1130" spans="1:10" ht="30" customHeight="1">
      <c r="A1130" s="173">
        <v>35</v>
      </c>
      <c r="B1130" s="174" t="s">
        <v>2485</v>
      </c>
      <c r="C1130" s="185" t="s">
        <v>2474</v>
      </c>
      <c r="D1130" s="185" t="s">
        <v>2786</v>
      </c>
      <c r="E1130" s="214" t="s">
        <v>2785</v>
      </c>
      <c r="F1130" s="175">
        <v>124</v>
      </c>
      <c r="G1130" s="175">
        <f t="shared" si="63"/>
        <v>86.8</v>
      </c>
      <c r="H1130" s="176">
        <f t="shared" si="61"/>
        <v>0.44639999999999991</v>
      </c>
      <c r="I1130" s="176">
        <f t="shared" si="62"/>
        <v>0.87626666666666664</v>
      </c>
      <c r="J1130" s="174" t="s">
        <v>1843</v>
      </c>
    </row>
    <row r="1131" spans="1:10" ht="30" customHeight="1">
      <c r="A1131" s="173">
        <v>36</v>
      </c>
      <c r="B1131" s="174" t="s">
        <v>2485</v>
      </c>
      <c r="C1131" s="185" t="s">
        <v>2474</v>
      </c>
      <c r="D1131" s="185" t="s">
        <v>2786</v>
      </c>
      <c r="E1131" s="214" t="s">
        <v>2787</v>
      </c>
      <c r="F1131" s="175">
        <v>210</v>
      </c>
      <c r="G1131" s="175">
        <f t="shared" si="63"/>
        <v>147</v>
      </c>
      <c r="H1131" s="176">
        <f t="shared" si="61"/>
        <v>0.75600000000000012</v>
      </c>
      <c r="I1131" s="176">
        <f t="shared" si="62"/>
        <v>1.484</v>
      </c>
      <c r="J1131" s="174" t="s">
        <v>1843</v>
      </c>
    </row>
    <row r="1132" spans="1:10" ht="30" customHeight="1">
      <c r="A1132" s="173">
        <v>37</v>
      </c>
      <c r="B1132" s="174" t="s">
        <v>2485</v>
      </c>
      <c r="C1132" s="185" t="s">
        <v>2474</v>
      </c>
      <c r="D1132" s="185" t="s">
        <v>2832</v>
      </c>
      <c r="E1132" s="214" t="s">
        <v>2831</v>
      </c>
      <c r="F1132" s="175">
        <v>381</v>
      </c>
      <c r="G1132" s="175">
        <f t="shared" si="63"/>
        <v>266.7</v>
      </c>
      <c r="H1132" s="176">
        <f t="shared" si="61"/>
        <v>1.3715999999999999</v>
      </c>
      <c r="I1132" s="176">
        <f t="shared" si="62"/>
        <v>2.6924000000000001</v>
      </c>
      <c r="J1132" s="174" t="s">
        <v>1844</v>
      </c>
    </row>
    <row r="1133" spans="1:10" ht="30" customHeight="1">
      <c r="A1133" s="173">
        <v>38</v>
      </c>
      <c r="B1133" s="174" t="s">
        <v>2485</v>
      </c>
      <c r="C1133" s="185" t="s">
        <v>2474</v>
      </c>
      <c r="D1133" s="185" t="s">
        <v>2832</v>
      </c>
      <c r="E1133" s="214" t="s">
        <v>2833</v>
      </c>
      <c r="F1133" s="175">
        <v>123</v>
      </c>
      <c r="G1133" s="175">
        <f t="shared" si="63"/>
        <v>86.1</v>
      </c>
      <c r="H1133" s="176">
        <f t="shared" si="61"/>
        <v>0.44280000000000003</v>
      </c>
      <c r="I1133" s="176">
        <f t="shared" si="62"/>
        <v>0.86919999999999997</v>
      </c>
      <c r="J1133" s="174" t="s">
        <v>1844</v>
      </c>
    </row>
    <row r="1134" spans="1:10" ht="30" customHeight="1">
      <c r="A1134" s="173">
        <v>39</v>
      </c>
      <c r="B1134" s="174" t="s">
        <v>2485</v>
      </c>
      <c r="C1134" s="185" t="s">
        <v>2474</v>
      </c>
      <c r="D1134" s="185" t="s">
        <v>2832</v>
      </c>
      <c r="E1134" s="214" t="s">
        <v>2834</v>
      </c>
      <c r="F1134" s="175">
        <v>160</v>
      </c>
      <c r="G1134" s="175">
        <f t="shared" si="63"/>
        <v>112</v>
      </c>
      <c r="H1134" s="176">
        <f t="shared" si="61"/>
        <v>0.57600000000000007</v>
      </c>
      <c r="I1134" s="176">
        <f t="shared" si="62"/>
        <v>1.1306666666666667</v>
      </c>
      <c r="J1134" s="174" t="s">
        <v>1845</v>
      </c>
    </row>
    <row r="1135" spans="1:10" ht="30" customHeight="1">
      <c r="A1135" s="173">
        <v>40</v>
      </c>
      <c r="B1135" s="174" t="s">
        <v>2485</v>
      </c>
      <c r="C1135" s="185" t="s">
        <v>3035</v>
      </c>
      <c r="D1135" s="185" t="s">
        <v>3036</v>
      </c>
      <c r="E1135" s="214" t="s">
        <v>3034</v>
      </c>
      <c r="F1135" s="175">
        <v>110</v>
      </c>
      <c r="G1135" s="175">
        <f t="shared" si="63"/>
        <v>77</v>
      </c>
      <c r="H1135" s="176">
        <f t="shared" si="61"/>
        <v>0.39600000000000002</v>
      </c>
      <c r="I1135" s="176">
        <f t="shared" si="62"/>
        <v>0.77733333333333332</v>
      </c>
      <c r="J1135" s="174" t="s">
        <v>1345</v>
      </c>
    </row>
    <row r="1136" spans="1:10" ht="30" customHeight="1">
      <c r="A1136" s="173">
        <v>41</v>
      </c>
      <c r="B1136" s="174" t="s">
        <v>2485</v>
      </c>
      <c r="C1136" s="185" t="s">
        <v>3035</v>
      </c>
      <c r="D1136" s="185" t="s">
        <v>3036</v>
      </c>
      <c r="E1136" s="214" t="s">
        <v>3037</v>
      </c>
      <c r="F1136" s="175">
        <v>120</v>
      </c>
      <c r="G1136" s="175">
        <f t="shared" si="63"/>
        <v>84</v>
      </c>
      <c r="H1136" s="176">
        <f t="shared" si="61"/>
        <v>0.43199999999999994</v>
      </c>
      <c r="I1136" s="176">
        <f t="shared" si="62"/>
        <v>0.84799999999999998</v>
      </c>
      <c r="J1136" s="174" t="s">
        <v>1846</v>
      </c>
    </row>
    <row r="1137" spans="1:10" ht="30" customHeight="1">
      <c r="A1137" s="173">
        <v>42</v>
      </c>
      <c r="B1137" s="174" t="s">
        <v>2485</v>
      </c>
      <c r="C1137" s="185" t="s">
        <v>3035</v>
      </c>
      <c r="D1137" s="185" t="s">
        <v>4139</v>
      </c>
      <c r="E1137" s="214" t="s">
        <v>4138</v>
      </c>
      <c r="F1137" s="175">
        <v>146</v>
      </c>
      <c r="G1137" s="175">
        <f t="shared" si="63"/>
        <v>102.2</v>
      </c>
      <c r="H1137" s="176">
        <f t="shared" si="61"/>
        <v>0.52560000000000007</v>
      </c>
      <c r="I1137" s="176">
        <f t="shared" si="62"/>
        <v>1.0317333333333334</v>
      </c>
      <c r="J1137" s="174" t="s">
        <v>1847</v>
      </c>
    </row>
    <row r="1138" spans="1:10" ht="30" customHeight="1">
      <c r="A1138" s="173">
        <v>43</v>
      </c>
      <c r="B1138" s="174" t="s">
        <v>2485</v>
      </c>
      <c r="C1138" s="185" t="s">
        <v>3035</v>
      </c>
      <c r="D1138" s="185" t="s">
        <v>4143</v>
      </c>
      <c r="E1138" s="214" t="s">
        <v>4142</v>
      </c>
      <c r="F1138" s="175">
        <v>159</v>
      </c>
      <c r="G1138" s="175">
        <f t="shared" si="63"/>
        <v>111.3</v>
      </c>
      <c r="H1138" s="176">
        <f t="shared" si="61"/>
        <v>0.57240000000000002</v>
      </c>
      <c r="I1138" s="176">
        <f t="shared" si="62"/>
        <v>1.1235999999999999</v>
      </c>
      <c r="J1138" s="174" t="s">
        <v>1848</v>
      </c>
    </row>
    <row r="1139" spans="1:10" ht="30" customHeight="1">
      <c r="A1139" s="173">
        <v>44</v>
      </c>
      <c r="B1139" s="174" t="s">
        <v>2485</v>
      </c>
      <c r="C1139" s="185" t="s">
        <v>3035</v>
      </c>
      <c r="D1139" s="185" t="s">
        <v>4145</v>
      </c>
      <c r="E1139" s="214" t="s">
        <v>4144</v>
      </c>
      <c r="F1139" s="175">
        <v>132</v>
      </c>
      <c r="G1139" s="175">
        <f t="shared" si="63"/>
        <v>92.4</v>
      </c>
      <c r="H1139" s="176">
        <f t="shared" si="61"/>
        <v>0.47520000000000001</v>
      </c>
      <c r="I1139" s="176">
        <f t="shared" si="62"/>
        <v>0.93279999999999985</v>
      </c>
      <c r="J1139" s="174" t="s">
        <v>1849</v>
      </c>
    </row>
    <row r="1140" spans="1:10" ht="30" customHeight="1">
      <c r="A1140" s="173">
        <v>45</v>
      </c>
      <c r="B1140" s="174" t="s">
        <v>2485</v>
      </c>
      <c r="C1140" s="185" t="s">
        <v>3035</v>
      </c>
      <c r="D1140" s="185" t="s">
        <v>4145</v>
      </c>
      <c r="E1140" s="214" t="s">
        <v>4146</v>
      </c>
      <c r="F1140" s="175">
        <v>118</v>
      </c>
      <c r="G1140" s="175">
        <f t="shared" si="63"/>
        <v>82.6</v>
      </c>
      <c r="H1140" s="176">
        <f t="shared" si="61"/>
        <v>0.42479999999999996</v>
      </c>
      <c r="I1140" s="176">
        <f t="shared" si="62"/>
        <v>0.83386666666666676</v>
      </c>
      <c r="J1140" s="174" t="s">
        <v>1849</v>
      </c>
    </row>
    <row r="1141" spans="1:10" ht="30" customHeight="1">
      <c r="A1141" s="173">
        <v>46</v>
      </c>
      <c r="B1141" s="174" t="s">
        <v>2485</v>
      </c>
      <c r="C1141" s="185" t="s">
        <v>3035</v>
      </c>
      <c r="D1141" s="185" t="s">
        <v>4151</v>
      </c>
      <c r="E1141" s="214" t="s">
        <v>4150</v>
      </c>
      <c r="F1141" s="175">
        <v>215</v>
      </c>
      <c r="G1141" s="175">
        <f t="shared" si="63"/>
        <v>150.5</v>
      </c>
      <c r="H1141" s="176">
        <f t="shared" si="61"/>
        <v>0.77399999999999991</v>
      </c>
      <c r="I1141" s="176">
        <f t="shared" si="62"/>
        <v>1.5193333333333334</v>
      </c>
      <c r="J1141" s="174" t="s">
        <v>1849</v>
      </c>
    </row>
    <row r="1142" spans="1:10" ht="30" customHeight="1">
      <c r="A1142" s="173">
        <v>47</v>
      </c>
      <c r="B1142" s="174" t="s">
        <v>2485</v>
      </c>
      <c r="C1142" s="185" t="s">
        <v>3035</v>
      </c>
      <c r="D1142" s="185" t="s">
        <v>2792</v>
      </c>
      <c r="E1142" s="214" t="s">
        <v>2791</v>
      </c>
      <c r="F1142" s="175">
        <v>261</v>
      </c>
      <c r="G1142" s="175">
        <f t="shared" si="63"/>
        <v>182.7</v>
      </c>
      <c r="H1142" s="176">
        <f t="shared" si="61"/>
        <v>0.93959999999999999</v>
      </c>
      <c r="I1142" s="176">
        <f t="shared" si="62"/>
        <v>1.8444000000000003</v>
      </c>
      <c r="J1142" s="174" t="s">
        <v>1850</v>
      </c>
    </row>
    <row r="1143" spans="1:10" ht="30" customHeight="1">
      <c r="A1143" s="173">
        <v>48</v>
      </c>
      <c r="B1143" s="174" t="s">
        <v>2485</v>
      </c>
      <c r="C1143" s="185" t="s">
        <v>3035</v>
      </c>
      <c r="D1143" s="185" t="s">
        <v>2792</v>
      </c>
      <c r="E1143" s="214" t="s">
        <v>2793</v>
      </c>
      <c r="F1143" s="175">
        <v>182</v>
      </c>
      <c r="G1143" s="175">
        <f t="shared" si="63"/>
        <v>127.4</v>
      </c>
      <c r="H1143" s="176">
        <f t="shared" si="61"/>
        <v>0.6552</v>
      </c>
      <c r="I1143" s="176">
        <f t="shared" si="62"/>
        <v>1.2861333333333331</v>
      </c>
      <c r="J1143" s="174" t="s">
        <v>1850</v>
      </c>
    </row>
    <row r="1144" spans="1:10" ht="30" customHeight="1">
      <c r="A1144" s="173">
        <v>49</v>
      </c>
      <c r="B1144" s="174" t="s">
        <v>2485</v>
      </c>
      <c r="C1144" s="185" t="s">
        <v>3020</v>
      </c>
      <c r="D1144" s="185" t="s">
        <v>3021</v>
      </c>
      <c r="E1144" s="214" t="s">
        <v>3019</v>
      </c>
      <c r="F1144" s="175">
        <v>145</v>
      </c>
      <c r="G1144" s="175">
        <f t="shared" si="63"/>
        <v>101.5</v>
      </c>
      <c r="H1144" s="176">
        <f t="shared" si="61"/>
        <v>0.52199999999999991</v>
      </c>
      <c r="I1144" s="176">
        <f t="shared" si="62"/>
        <v>1.0246666666666666</v>
      </c>
      <c r="J1144" s="174" t="s">
        <v>1851</v>
      </c>
    </row>
    <row r="1145" spans="1:10" ht="30" customHeight="1">
      <c r="A1145" s="173">
        <v>50</v>
      </c>
      <c r="B1145" s="174" t="s">
        <v>2485</v>
      </c>
      <c r="C1145" s="185" t="s">
        <v>3020</v>
      </c>
      <c r="D1145" s="185" t="s">
        <v>3021</v>
      </c>
      <c r="E1145" s="214" t="s">
        <v>3022</v>
      </c>
      <c r="F1145" s="175">
        <v>100</v>
      </c>
      <c r="G1145" s="175">
        <f t="shared" si="63"/>
        <v>70</v>
      </c>
      <c r="H1145" s="176">
        <f t="shared" si="61"/>
        <v>0.36</v>
      </c>
      <c r="I1145" s="176">
        <f t="shared" si="62"/>
        <v>0.70666666666666667</v>
      </c>
      <c r="J1145" s="174" t="s">
        <v>1851</v>
      </c>
    </row>
    <row r="1146" spans="1:10" ht="30" customHeight="1">
      <c r="A1146" s="173">
        <v>51</v>
      </c>
      <c r="B1146" s="174" t="s">
        <v>2485</v>
      </c>
      <c r="C1146" s="185" t="s">
        <v>3020</v>
      </c>
      <c r="D1146" s="185" t="s">
        <v>3021</v>
      </c>
      <c r="E1146" s="214" t="s">
        <v>3023</v>
      </c>
      <c r="F1146" s="175">
        <v>101</v>
      </c>
      <c r="G1146" s="175">
        <f t="shared" si="63"/>
        <v>70.7</v>
      </c>
      <c r="H1146" s="176">
        <f t="shared" si="61"/>
        <v>0.36359999999999998</v>
      </c>
      <c r="I1146" s="176">
        <f t="shared" si="62"/>
        <v>0.71373333333333333</v>
      </c>
      <c r="J1146" s="174" t="s">
        <v>1852</v>
      </c>
    </row>
    <row r="1147" spans="1:10" ht="30" customHeight="1">
      <c r="A1147" s="173">
        <v>52</v>
      </c>
      <c r="B1147" s="174" t="s">
        <v>2485</v>
      </c>
      <c r="C1147" s="185" t="s">
        <v>3020</v>
      </c>
      <c r="D1147" s="185" t="s">
        <v>4141</v>
      </c>
      <c r="E1147" s="214" t="s">
        <v>4140</v>
      </c>
      <c r="F1147" s="175">
        <v>100</v>
      </c>
      <c r="G1147" s="175">
        <f t="shared" si="63"/>
        <v>70</v>
      </c>
      <c r="H1147" s="176">
        <f t="shared" si="61"/>
        <v>0.36</v>
      </c>
      <c r="I1147" s="176">
        <f t="shared" si="62"/>
        <v>0.70666666666666667</v>
      </c>
      <c r="J1147" s="174" t="s">
        <v>2516</v>
      </c>
    </row>
    <row r="1148" spans="1:10" ht="30" customHeight="1">
      <c r="A1148" s="173">
        <v>53</v>
      </c>
      <c r="B1148" s="174" t="s">
        <v>2485</v>
      </c>
      <c r="C1148" s="185" t="s">
        <v>3020</v>
      </c>
      <c r="D1148" s="185" t="s">
        <v>3020</v>
      </c>
      <c r="E1148" s="214" t="s">
        <v>4032</v>
      </c>
      <c r="F1148" s="175">
        <v>146</v>
      </c>
      <c r="G1148" s="175">
        <f t="shared" si="63"/>
        <v>102.2</v>
      </c>
      <c r="H1148" s="176">
        <f t="shared" si="61"/>
        <v>0.52560000000000007</v>
      </c>
      <c r="I1148" s="176">
        <f t="shared" si="62"/>
        <v>1.0317333333333334</v>
      </c>
      <c r="J1148" s="174" t="s">
        <v>1853</v>
      </c>
    </row>
    <row r="1149" spans="1:10" ht="30" customHeight="1">
      <c r="A1149" s="173">
        <v>54</v>
      </c>
      <c r="B1149" s="174" t="s">
        <v>2485</v>
      </c>
      <c r="C1149" s="185" t="s">
        <v>3020</v>
      </c>
      <c r="D1149" s="185" t="s">
        <v>2789</v>
      </c>
      <c r="E1149" s="214" t="s">
        <v>2788</v>
      </c>
      <c r="F1149" s="175">
        <v>132</v>
      </c>
      <c r="G1149" s="175">
        <f t="shared" si="63"/>
        <v>92.4</v>
      </c>
      <c r="H1149" s="176">
        <f t="shared" si="61"/>
        <v>0.47520000000000001</v>
      </c>
      <c r="I1149" s="176">
        <f t="shared" si="62"/>
        <v>0.93279999999999985</v>
      </c>
      <c r="J1149" s="174" t="s">
        <v>1854</v>
      </c>
    </row>
    <row r="1150" spans="1:10" ht="30" customHeight="1">
      <c r="A1150" s="173">
        <v>55</v>
      </c>
      <c r="B1150" s="174" t="s">
        <v>2485</v>
      </c>
      <c r="C1150" s="185" t="s">
        <v>3020</v>
      </c>
      <c r="D1150" s="185" t="s">
        <v>2828</v>
      </c>
      <c r="E1150" s="214" t="s">
        <v>1746</v>
      </c>
      <c r="F1150" s="175">
        <v>104</v>
      </c>
      <c r="G1150" s="175">
        <f t="shared" si="63"/>
        <v>72.8</v>
      </c>
      <c r="H1150" s="176">
        <f t="shared" si="61"/>
        <v>0.37439999999999996</v>
      </c>
      <c r="I1150" s="176">
        <f t="shared" si="62"/>
        <v>0.73493333333333322</v>
      </c>
      <c r="J1150" s="174" t="s">
        <v>1855</v>
      </c>
    </row>
    <row r="1151" spans="1:10" ht="30" customHeight="1">
      <c r="A1151" s="173">
        <v>56</v>
      </c>
      <c r="B1151" s="174" t="s">
        <v>2485</v>
      </c>
      <c r="C1151" s="185" t="s">
        <v>3020</v>
      </c>
      <c r="D1151" s="185" t="s">
        <v>2828</v>
      </c>
      <c r="E1151" s="214" t="s">
        <v>2829</v>
      </c>
      <c r="F1151" s="175">
        <v>109</v>
      </c>
      <c r="G1151" s="175">
        <f t="shared" si="63"/>
        <v>76.3</v>
      </c>
      <c r="H1151" s="176">
        <f t="shared" si="61"/>
        <v>0.39240000000000003</v>
      </c>
      <c r="I1151" s="176">
        <f t="shared" si="62"/>
        <v>0.77026666666666666</v>
      </c>
      <c r="J1151" s="174" t="s">
        <v>1405</v>
      </c>
    </row>
    <row r="1152" spans="1:10" ht="30" customHeight="1">
      <c r="A1152" s="173">
        <v>57</v>
      </c>
      <c r="B1152" s="174" t="s">
        <v>2485</v>
      </c>
      <c r="C1152" s="185" t="s">
        <v>3020</v>
      </c>
      <c r="D1152" s="185" t="s">
        <v>2836</v>
      </c>
      <c r="E1152" s="214" t="s">
        <v>2835</v>
      </c>
      <c r="F1152" s="175">
        <v>105</v>
      </c>
      <c r="G1152" s="175">
        <f t="shared" si="63"/>
        <v>73.5</v>
      </c>
      <c r="H1152" s="176">
        <f t="shared" si="61"/>
        <v>0.37800000000000006</v>
      </c>
      <c r="I1152" s="176">
        <f t="shared" si="62"/>
        <v>0.74199999999999999</v>
      </c>
      <c r="J1152" s="174" t="s">
        <v>1856</v>
      </c>
    </row>
    <row r="1153" spans="1:10" ht="30" customHeight="1">
      <c r="A1153" s="173">
        <v>58</v>
      </c>
      <c r="B1153" s="174" t="s">
        <v>2485</v>
      </c>
      <c r="C1153" s="185" t="s">
        <v>3020</v>
      </c>
      <c r="D1153" s="185" t="s">
        <v>2836</v>
      </c>
      <c r="E1153" s="214" t="s">
        <v>2837</v>
      </c>
      <c r="F1153" s="175">
        <v>196</v>
      </c>
      <c r="G1153" s="175">
        <f t="shared" si="63"/>
        <v>137.19999999999999</v>
      </c>
      <c r="H1153" s="176">
        <f t="shared" si="61"/>
        <v>0.7056</v>
      </c>
      <c r="I1153" s="176">
        <f t="shared" si="62"/>
        <v>1.3850666666666667</v>
      </c>
      <c r="J1153" s="174" t="s">
        <v>1857</v>
      </c>
    </row>
    <row r="1154" spans="1:10" ht="30" customHeight="1">
      <c r="A1154" s="173">
        <v>59</v>
      </c>
      <c r="B1154" s="174" t="s">
        <v>2485</v>
      </c>
      <c r="C1154" s="185" t="s">
        <v>3017</v>
      </c>
      <c r="D1154" s="185" t="s">
        <v>3018</v>
      </c>
      <c r="E1154" s="214" t="s">
        <v>3016</v>
      </c>
      <c r="F1154" s="175">
        <v>320</v>
      </c>
      <c r="G1154" s="175">
        <f t="shared" si="63"/>
        <v>224</v>
      </c>
      <c r="H1154" s="176">
        <f t="shared" si="61"/>
        <v>1.1520000000000001</v>
      </c>
      <c r="I1154" s="176">
        <f t="shared" si="62"/>
        <v>2.2613333333333334</v>
      </c>
      <c r="J1154" s="174" t="s">
        <v>1858</v>
      </c>
    </row>
    <row r="1155" spans="1:10" ht="30" customHeight="1">
      <c r="A1155" s="173">
        <v>60</v>
      </c>
      <c r="B1155" s="174" t="s">
        <v>2485</v>
      </c>
      <c r="C1155" s="185" t="s">
        <v>3017</v>
      </c>
      <c r="D1155" s="185" t="s">
        <v>4041</v>
      </c>
      <c r="E1155" s="214" t="s">
        <v>4040</v>
      </c>
      <c r="F1155" s="175">
        <v>142</v>
      </c>
      <c r="G1155" s="175">
        <f t="shared" si="63"/>
        <v>99.4</v>
      </c>
      <c r="H1155" s="176">
        <f t="shared" si="61"/>
        <v>0.5112000000000001</v>
      </c>
      <c r="I1155" s="176">
        <f t="shared" si="62"/>
        <v>1.0034666666666667</v>
      </c>
      <c r="J1155" s="174" t="s">
        <v>4286</v>
      </c>
    </row>
    <row r="1156" spans="1:10" ht="30" customHeight="1">
      <c r="A1156" s="173">
        <v>61</v>
      </c>
      <c r="B1156" s="174" t="s">
        <v>2485</v>
      </c>
      <c r="C1156" s="185" t="s">
        <v>3017</v>
      </c>
      <c r="D1156" s="185" t="s">
        <v>1051</v>
      </c>
      <c r="E1156" s="214" t="s">
        <v>1050</v>
      </c>
      <c r="F1156" s="175">
        <v>108</v>
      </c>
      <c r="G1156" s="175">
        <f t="shared" si="63"/>
        <v>75.599999999999994</v>
      </c>
      <c r="H1156" s="176">
        <f t="shared" si="61"/>
        <v>0.38880000000000003</v>
      </c>
      <c r="I1156" s="176">
        <f t="shared" si="62"/>
        <v>0.7632000000000001</v>
      </c>
      <c r="J1156" s="174" t="s">
        <v>1650</v>
      </c>
    </row>
    <row r="1157" spans="1:10" ht="30" customHeight="1">
      <c r="A1157" s="173">
        <v>62</v>
      </c>
      <c r="B1157" s="174" t="s">
        <v>2485</v>
      </c>
      <c r="C1157" s="185" t="s">
        <v>3017</v>
      </c>
      <c r="D1157" s="185" t="s">
        <v>1053</v>
      </c>
      <c r="E1157" s="214" t="s">
        <v>1052</v>
      </c>
      <c r="F1157" s="175">
        <v>237</v>
      </c>
      <c r="G1157" s="175">
        <f t="shared" si="63"/>
        <v>165.9</v>
      </c>
      <c r="H1157" s="176">
        <f t="shared" si="61"/>
        <v>0.85320000000000007</v>
      </c>
      <c r="I1157" s="176">
        <f t="shared" si="62"/>
        <v>1.6747999999999998</v>
      </c>
      <c r="J1157" s="174" t="s">
        <v>1859</v>
      </c>
    </row>
    <row r="1158" spans="1:10" ht="30" customHeight="1">
      <c r="A1158" s="173">
        <v>63</v>
      </c>
      <c r="B1158" s="174" t="s">
        <v>2485</v>
      </c>
      <c r="C1158" s="185" t="s">
        <v>3017</v>
      </c>
      <c r="D1158" s="185" t="s">
        <v>238</v>
      </c>
      <c r="E1158" s="214" t="s">
        <v>237</v>
      </c>
      <c r="F1158" s="175">
        <v>195</v>
      </c>
      <c r="G1158" s="175">
        <f t="shared" si="63"/>
        <v>136.5</v>
      </c>
      <c r="H1158" s="176">
        <f t="shared" si="61"/>
        <v>0.70200000000000007</v>
      </c>
      <c r="I1158" s="176">
        <f t="shared" si="62"/>
        <v>1.3779999999999999</v>
      </c>
      <c r="J1158" s="174" t="s">
        <v>1860</v>
      </c>
    </row>
    <row r="1159" spans="1:10" ht="30" customHeight="1">
      <c r="A1159" s="173">
        <v>64</v>
      </c>
      <c r="B1159" s="174" t="s">
        <v>2485</v>
      </c>
      <c r="C1159" s="185" t="s">
        <v>3017</v>
      </c>
      <c r="D1159" s="185" t="s">
        <v>2826</v>
      </c>
      <c r="E1159" s="214" t="s">
        <v>2825</v>
      </c>
      <c r="F1159" s="175">
        <v>144</v>
      </c>
      <c r="G1159" s="175">
        <f t="shared" si="63"/>
        <v>100.8</v>
      </c>
      <c r="H1159" s="176">
        <f t="shared" si="61"/>
        <v>0.51840000000000008</v>
      </c>
      <c r="I1159" s="176">
        <f t="shared" si="62"/>
        <v>1.0175999999999998</v>
      </c>
      <c r="J1159" s="174" t="s">
        <v>1861</v>
      </c>
    </row>
    <row r="1160" spans="1:10" ht="30" customHeight="1">
      <c r="A1160" s="173">
        <v>65</v>
      </c>
      <c r="B1160" s="174" t="s">
        <v>2485</v>
      </c>
      <c r="C1160" s="185" t="s">
        <v>3017</v>
      </c>
      <c r="D1160" s="185" t="s">
        <v>2826</v>
      </c>
      <c r="E1160" s="214" t="s">
        <v>2827</v>
      </c>
      <c r="F1160" s="175">
        <v>90</v>
      </c>
      <c r="G1160" s="175">
        <f t="shared" si="63"/>
        <v>63</v>
      </c>
      <c r="H1160" s="176">
        <f t="shared" si="61"/>
        <v>0.32400000000000001</v>
      </c>
      <c r="I1160" s="176">
        <f t="shared" si="62"/>
        <v>0.63600000000000001</v>
      </c>
      <c r="J1160" s="174" t="s">
        <v>1861</v>
      </c>
    </row>
    <row r="1161" spans="1:10" ht="30" customHeight="1">
      <c r="A1161" s="173">
        <v>66</v>
      </c>
      <c r="B1161" s="174" t="s">
        <v>2485</v>
      </c>
      <c r="C1161" s="185" t="s">
        <v>3025</v>
      </c>
      <c r="D1161" s="185" t="s">
        <v>3026</v>
      </c>
      <c r="E1161" s="214" t="s">
        <v>3024</v>
      </c>
      <c r="F1161" s="175">
        <v>318</v>
      </c>
      <c r="G1161" s="175">
        <f t="shared" si="63"/>
        <v>222.6</v>
      </c>
      <c r="H1161" s="176">
        <f t="shared" si="61"/>
        <v>1.1448</v>
      </c>
      <c r="I1161" s="176">
        <f t="shared" si="62"/>
        <v>2.2471999999999999</v>
      </c>
      <c r="J1161" s="174" t="s">
        <v>1862</v>
      </c>
    </row>
    <row r="1162" spans="1:10" ht="30" customHeight="1">
      <c r="A1162" s="173">
        <v>67</v>
      </c>
      <c r="B1162" s="174" t="s">
        <v>2485</v>
      </c>
      <c r="C1162" s="185" t="s">
        <v>3025</v>
      </c>
      <c r="D1162" s="185" t="s">
        <v>3026</v>
      </c>
      <c r="E1162" s="214" t="s">
        <v>3027</v>
      </c>
      <c r="F1162" s="175">
        <v>137</v>
      </c>
      <c r="G1162" s="175">
        <f t="shared" si="63"/>
        <v>95.9</v>
      </c>
      <c r="H1162" s="176">
        <f t="shared" si="61"/>
        <v>0.49320000000000003</v>
      </c>
      <c r="I1162" s="176">
        <f t="shared" si="62"/>
        <v>0.96813333333333329</v>
      </c>
      <c r="J1162" s="174" t="s">
        <v>1862</v>
      </c>
    </row>
    <row r="1163" spans="1:10" ht="30" customHeight="1">
      <c r="A1163" s="173">
        <v>68</v>
      </c>
      <c r="B1163" s="174" t="s">
        <v>2485</v>
      </c>
      <c r="C1163" s="185" t="s">
        <v>3025</v>
      </c>
      <c r="D1163" s="185" t="s">
        <v>1027</v>
      </c>
      <c r="E1163" s="214" t="s">
        <v>1026</v>
      </c>
      <c r="F1163" s="175">
        <v>62</v>
      </c>
      <c r="G1163" s="175">
        <f t="shared" si="63"/>
        <v>43.4</v>
      </c>
      <c r="H1163" s="176">
        <f t="shared" si="61"/>
        <v>0.22319999999999995</v>
      </c>
      <c r="I1163" s="176">
        <f t="shared" si="62"/>
        <v>0.43813333333333332</v>
      </c>
      <c r="J1163" s="174" t="s">
        <v>1863</v>
      </c>
    </row>
    <row r="1164" spans="1:10" ht="30" customHeight="1">
      <c r="A1164" s="173">
        <v>69</v>
      </c>
      <c r="B1164" s="174" t="s">
        <v>2485</v>
      </c>
      <c r="C1164" s="185" t="s">
        <v>3025</v>
      </c>
      <c r="D1164" s="185" t="s">
        <v>1037</v>
      </c>
      <c r="E1164" s="214" t="s">
        <v>1036</v>
      </c>
      <c r="F1164" s="175">
        <v>97</v>
      </c>
      <c r="G1164" s="175">
        <f t="shared" si="63"/>
        <v>67.900000000000006</v>
      </c>
      <c r="H1164" s="176">
        <f t="shared" si="61"/>
        <v>0.34920000000000001</v>
      </c>
      <c r="I1164" s="176">
        <f t="shared" si="62"/>
        <v>0.68546666666666667</v>
      </c>
      <c r="J1164" s="174" t="s">
        <v>1864</v>
      </c>
    </row>
    <row r="1165" spans="1:10" ht="30" customHeight="1">
      <c r="A1165" s="173">
        <v>70</v>
      </c>
      <c r="B1165" s="174" t="s">
        <v>2485</v>
      </c>
      <c r="C1165" s="185" t="s">
        <v>3025</v>
      </c>
      <c r="D1165" s="185" t="s">
        <v>1037</v>
      </c>
      <c r="E1165" s="214" t="s">
        <v>1038</v>
      </c>
      <c r="F1165" s="175">
        <v>63</v>
      </c>
      <c r="G1165" s="175">
        <f t="shared" si="63"/>
        <v>44.1</v>
      </c>
      <c r="H1165" s="176">
        <f t="shared" si="61"/>
        <v>0.22680000000000003</v>
      </c>
      <c r="I1165" s="176">
        <f t="shared" si="62"/>
        <v>0.44520000000000004</v>
      </c>
      <c r="J1165" s="174" t="s">
        <v>2521</v>
      </c>
    </row>
    <row r="1166" spans="1:10" ht="30" customHeight="1">
      <c r="A1166" s="173">
        <v>71</v>
      </c>
      <c r="B1166" s="174" t="s">
        <v>2485</v>
      </c>
      <c r="C1166" s="185" t="s">
        <v>3025</v>
      </c>
      <c r="D1166" s="185" t="s">
        <v>1037</v>
      </c>
      <c r="E1166" s="214" t="s">
        <v>1039</v>
      </c>
      <c r="F1166" s="175">
        <v>66</v>
      </c>
      <c r="G1166" s="175">
        <f t="shared" si="63"/>
        <v>46.2</v>
      </c>
      <c r="H1166" s="176">
        <f t="shared" si="61"/>
        <v>0.23760000000000001</v>
      </c>
      <c r="I1166" s="176">
        <f t="shared" si="62"/>
        <v>0.46639999999999993</v>
      </c>
      <c r="J1166" s="174" t="s">
        <v>2521</v>
      </c>
    </row>
    <row r="1167" spans="1:10" ht="30" customHeight="1">
      <c r="A1167" s="173">
        <v>72</v>
      </c>
      <c r="B1167" s="174" t="s">
        <v>2485</v>
      </c>
      <c r="C1167" s="185" t="s">
        <v>3025</v>
      </c>
      <c r="D1167" s="185" t="s">
        <v>2766</v>
      </c>
      <c r="E1167" s="214" t="s">
        <v>1056</v>
      </c>
      <c r="F1167" s="175">
        <v>227</v>
      </c>
      <c r="G1167" s="175">
        <f t="shared" si="63"/>
        <v>158.9</v>
      </c>
      <c r="H1167" s="176">
        <f t="shared" ref="H1167:H1230" si="64">F1167*54/100*2/3/100</f>
        <v>0.81720000000000004</v>
      </c>
      <c r="I1167" s="176">
        <f t="shared" ref="I1167:I1230" si="65">F1167*53/100*2/3*2/100</f>
        <v>1.6041333333333332</v>
      </c>
      <c r="J1167" s="174" t="s">
        <v>1865</v>
      </c>
    </row>
    <row r="1168" spans="1:10" ht="30" customHeight="1">
      <c r="A1168" s="173">
        <v>73</v>
      </c>
      <c r="B1168" s="174" t="s">
        <v>2485</v>
      </c>
      <c r="C1168" s="185" t="s">
        <v>3025</v>
      </c>
      <c r="D1168" s="185" t="s">
        <v>2768</v>
      </c>
      <c r="E1168" s="214" t="s">
        <v>2767</v>
      </c>
      <c r="F1168" s="175">
        <v>176</v>
      </c>
      <c r="G1168" s="175">
        <f t="shared" si="63"/>
        <v>123.2</v>
      </c>
      <c r="H1168" s="176">
        <f t="shared" si="64"/>
        <v>0.63360000000000005</v>
      </c>
      <c r="I1168" s="176">
        <f t="shared" si="65"/>
        <v>1.2437333333333334</v>
      </c>
      <c r="J1168" s="174" t="s">
        <v>1866</v>
      </c>
    </row>
    <row r="1169" spans="1:10" ht="30" customHeight="1">
      <c r="A1169" s="173">
        <v>74</v>
      </c>
      <c r="B1169" s="174" t="s">
        <v>2485</v>
      </c>
      <c r="C1169" s="185" t="s">
        <v>3025</v>
      </c>
      <c r="D1169" s="185" t="s">
        <v>2824</v>
      </c>
      <c r="E1169" s="214" t="s">
        <v>2823</v>
      </c>
      <c r="F1169" s="175">
        <v>149</v>
      </c>
      <c r="G1169" s="175">
        <f t="shared" si="63"/>
        <v>104.3</v>
      </c>
      <c r="H1169" s="176">
        <f t="shared" si="64"/>
        <v>0.53639999999999999</v>
      </c>
      <c r="I1169" s="176">
        <f t="shared" si="65"/>
        <v>1.0529333333333333</v>
      </c>
      <c r="J1169" s="174" t="s">
        <v>1864</v>
      </c>
    </row>
    <row r="1170" spans="1:10" ht="30" customHeight="1">
      <c r="A1170" s="173">
        <v>75</v>
      </c>
      <c r="B1170" s="174" t="s">
        <v>2485</v>
      </c>
      <c r="C1170" s="185" t="s">
        <v>2485</v>
      </c>
      <c r="D1170" s="185" t="s">
        <v>2486</v>
      </c>
      <c r="E1170" s="214" t="s">
        <v>2484</v>
      </c>
      <c r="F1170" s="175">
        <v>194</v>
      </c>
      <c r="G1170" s="175">
        <f t="shared" si="63"/>
        <v>135.80000000000001</v>
      </c>
      <c r="H1170" s="176">
        <f t="shared" si="64"/>
        <v>0.69840000000000002</v>
      </c>
      <c r="I1170" s="176">
        <f t="shared" si="65"/>
        <v>1.3709333333333333</v>
      </c>
      <c r="J1170" s="174" t="s">
        <v>1585</v>
      </c>
    </row>
    <row r="1171" spans="1:10" ht="30" customHeight="1">
      <c r="A1171" s="173">
        <v>76</v>
      </c>
      <c r="B1171" s="174" t="s">
        <v>2485</v>
      </c>
      <c r="C1171" s="185" t="s">
        <v>2485</v>
      </c>
      <c r="D1171" s="185" t="s">
        <v>3376</v>
      </c>
      <c r="E1171" s="214" t="s">
        <v>4147</v>
      </c>
      <c r="F1171" s="175">
        <v>115</v>
      </c>
      <c r="G1171" s="175">
        <f t="shared" si="63"/>
        <v>80.5</v>
      </c>
      <c r="H1171" s="176">
        <f t="shared" si="64"/>
        <v>0.41399999999999998</v>
      </c>
      <c r="I1171" s="176">
        <f t="shared" si="65"/>
        <v>0.81266666666666665</v>
      </c>
      <c r="J1171" s="174" t="s">
        <v>1867</v>
      </c>
    </row>
    <row r="1172" spans="1:10" ht="30" customHeight="1">
      <c r="A1172" s="173">
        <v>77</v>
      </c>
      <c r="B1172" s="174" t="s">
        <v>2485</v>
      </c>
      <c r="C1172" s="185" t="s">
        <v>2485</v>
      </c>
      <c r="D1172" s="185" t="s">
        <v>3376</v>
      </c>
      <c r="E1172" s="214" t="s">
        <v>4403</v>
      </c>
      <c r="F1172" s="175">
        <v>128</v>
      </c>
      <c r="G1172" s="175">
        <f t="shared" si="63"/>
        <v>89.6</v>
      </c>
      <c r="H1172" s="176">
        <f t="shared" si="64"/>
        <v>0.46080000000000004</v>
      </c>
      <c r="I1172" s="176">
        <f t="shared" si="65"/>
        <v>0.9045333333333333</v>
      </c>
      <c r="J1172" s="174" t="s">
        <v>1867</v>
      </c>
    </row>
    <row r="1173" spans="1:10" ht="30" customHeight="1">
      <c r="A1173" s="173">
        <v>78</v>
      </c>
      <c r="B1173" s="174" t="s">
        <v>2485</v>
      </c>
      <c r="C1173" s="185" t="s">
        <v>2485</v>
      </c>
      <c r="D1173" s="185" t="s">
        <v>3376</v>
      </c>
      <c r="E1173" s="214" t="s">
        <v>4148</v>
      </c>
      <c r="F1173" s="175">
        <v>115</v>
      </c>
      <c r="G1173" s="175">
        <f t="shared" si="63"/>
        <v>80.5</v>
      </c>
      <c r="H1173" s="176">
        <f t="shared" si="64"/>
        <v>0.41399999999999998</v>
      </c>
      <c r="I1173" s="176">
        <f t="shared" si="65"/>
        <v>0.81266666666666665</v>
      </c>
      <c r="J1173" s="174" t="s">
        <v>1868</v>
      </c>
    </row>
    <row r="1174" spans="1:10" ht="30" customHeight="1">
      <c r="A1174" s="173">
        <v>79</v>
      </c>
      <c r="B1174" s="174" t="s">
        <v>2485</v>
      </c>
      <c r="C1174" s="185" t="s">
        <v>2485</v>
      </c>
      <c r="D1174" s="185" t="s">
        <v>4029</v>
      </c>
      <c r="E1174" s="214" t="s">
        <v>4028</v>
      </c>
      <c r="F1174" s="175">
        <v>141</v>
      </c>
      <c r="G1174" s="175">
        <f t="shared" si="63"/>
        <v>98.7</v>
      </c>
      <c r="H1174" s="176">
        <f t="shared" si="64"/>
        <v>0.50759999999999994</v>
      </c>
      <c r="I1174" s="176">
        <f t="shared" si="65"/>
        <v>0.99639999999999995</v>
      </c>
      <c r="J1174" s="174" t="s">
        <v>1869</v>
      </c>
    </row>
    <row r="1175" spans="1:10" ht="30" customHeight="1">
      <c r="A1175" s="173">
        <v>80</v>
      </c>
      <c r="B1175" s="174" t="s">
        <v>2485</v>
      </c>
      <c r="C1175" s="185" t="s">
        <v>2485</v>
      </c>
      <c r="D1175" s="185"/>
      <c r="E1175" s="214" t="s">
        <v>4030</v>
      </c>
      <c r="F1175" s="175">
        <v>117</v>
      </c>
      <c r="G1175" s="175">
        <f t="shared" si="63"/>
        <v>81.900000000000006</v>
      </c>
      <c r="H1175" s="176">
        <f t="shared" si="64"/>
        <v>0.42119999999999996</v>
      </c>
      <c r="I1175" s="176">
        <f t="shared" si="65"/>
        <v>0.82679999999999998</v>
      </c>
      <c r="J1175" s="192" t="s">
        <v>4500</v>
      </c>
    </row>
    <row r="1176" spans="1:10" ht="30" customHeight="1">
      <c r="A1176" s="173">
        <v>81</v>
      </c>
      <c r="B1176" s="174" t="s">
        <v>2485</v>
      </c>
      <c r="C1176" s="185" t="s">
        <v>2485</v>
      </c>
      <c r="D1176" s="185"/>
      <c r="E1176" s="214" t="s">
        <v>4031</v>
      </c>
      <c r="F1176" s="175">
        <v>142</v>
      </c>
      <c r="G1176" s="175">
        <f t="shared" ref="G1176:G1239" si="66">F1176*70/100</f>
        <v>99.4</v>
      </c>
      <c r="H1176" s="176">
        <f t="shared" si="64"/>
        <v>0.5112000000000001</v>
      </c>
      <c r="I1176" s="176">
        <f t="shared" si="65"/>
        <v>1.0034666666666667</v>
      </c>
      <c r="J1176" s="192" t="s">
        <v>4500</v>
      </c>
    </row>
    <row r="1177" spans="1:10" ht="30" customHeight="1">
      <c r="A1177" s="173">
        <v>82</v>
      </c>
      <c r="B1177" s="174" t="s">
        <v>2485</v>
      </c>
      <c r="C1177" s="185" t="s">
        <v>2485</v>
      </c>
      <c r="D1177" s="185" t="s">
        <v>2774</v>
      </c>
      <c r="E1177" s="214" t="s">
        <v>2773</v>
      </c>
      <c r="F1177" s="175">
        <v>174</v>
      </c>
      <c r="G1177" s="175">
        <f t="shared" si="66"/>
        <v>121.8</v>
      </c>
      <c r="H1177" s="176">
        <f t="shared" si="64"/>
        <v>0.62639999999999996</v>
      </c>
      <c r="I1177" s="176">
        <f t="shared" si="65"/>
        <v>1.2296</v>
      </c>
      <c r="J1177" s="174" t="s">
        <v>1870</v>
      </c>
    </row>
    <row r="1178" spans="1:10" ht="30" customHeight="1">
      <c r="A1178" s="173">
        <v>83</v>
      </c>
      <c r="B1178" s="174" t="s">
        <v>2485</v>
      </c>
      <c r="C1178" s="185" t="s">
        <v>2485</v>
      </c>
      <c r="D1178" s="185" t="s">
        <v>2774</v>
      </c>
      <c r="E1178" s="214" t="s">
        <v>2775</v>
      </c>
      <c r="F1178" s="175">
        <v>130</v>
      </c>
      <c r="G1178" s="175">
        <f t="shared" si="66"/>
        <v>91</v>
      </c>
      <c r="H1178" s="176">
        <f t="shared" si="64"/>
        <v>0.46800000000000003</v>
      </c>
      <c r="I1178" s="176">
        <f t="shared" si="65"/>
        <v>0.91866666666666674</v>
      </c>
      <c r="J1178" s="174" t="s">
        <v>1870</v>
      </c>
    </row>
    <row r="1179" spans="1:10" ht="30" customHeight="1">
      <c r="A1179" s="173">
        <v>84</v>
      </c>
      <c r="B1179" s="174" t="s">
        <v>2485</v>
      </c>
      <c r="C1179" s="185" t="s">
        <v>2485</v>
      </c>
      <c r="D1179" s="185" t="s">
        <v>2774</v>
      </c>
      <c r="E1179" s="214" t="s">
        <v>2776</v>
      </c>
      <c r="F1179" s="175">
        <v>134</v>
      </c>
      <c r="G1179" s="175">
        <f t="shared" si="66"/>
        <v>93.8</v>
      </c>
      <c r="H1179" s="176">
        <f t="shared" si="64"/>
        <v>0.4824</v>
      </c>
      <c r="I1179" s="176">
        <f t="shared" si="65"/>
        <v>0.94693333333333329</v>
      </c>
      <c r="J1179" s="174" t="s">
        <v>1870</v>
      </c>
    </row>
    <row r="1180" spans="1:10" ht="30" customHeight="1">
      <c r="A1180" s="173">
        <v>85</v>
      </c>
      <c r="B1180" s="174" t="s">
        <v>2485</v>
      </c>
      <c r="C1180" s="185" t="s">
        <v>2485</v>
      </c>
      <c r="D1180" s="185" t="s">
        <v>2818</v>
      </c>
      <c r="E1180" s="214" t="s">
        <v>2817</v>
      </c>
      <c r="F1180" s="175">
        <v>100</v>
      </c>
      <c r="G1180" s="175">
        <f t="shared" si="66"/>
        <v>70</v>
      </c>
      <c r="H1180" s="176">
        <f t="shared" si="64"/>
        <v>0.36</v>
      </c>
      <c r="I1180" s="176">
        <f t="shared" si="65"/>
        <v>0.70666666666666667</v>
      </c>
      <c r="J1180" s="174" t="s">
        <v>1871</v>
      </c>
    </row>
    <row r="1181" spans="1:10" ht="30" customHeight="1">
      <c r="A1181" s="173">
        <v>86</v>
      </c>
      <c r="B1181" s="174" t="s">
        <v>2485</v>
      </c>
      <c r="C1181" s="185" t="s">
        <v>2485</v>
      </c>
      <c r="D1181" s="185" t="s">
        <v>1742</v>
      </c>
      <c r="E1181" s="214" t="s">
        <v>3390</v>
      </c>
      <c r="F1181" s="175">
        <v>135</v>
      </c>
      <c r="G1181" s="175">
        <f t="shared" si="66"/>
        <v>94.5</v>
      </c>
      <c r="H1181" s="176">
        <f t="shared" si="64"/>
        <v>0.48599999999999999</v>
      </c>
      <c r="I1181" s="176">
        <f t="shared" si="65"/>
        <v>0.95399999999999996</v>
      </c>
      <c r="J1181" s="174" t="s">
        <v>1872</v>
      </c>
    </row>
    <row r="1182" spans="1:10" ht="30" customHeight="1">
      <c r="A1182" s="173">
        <v>87</v>
      </c>
      <c r="B1182" s="174" t="s">
        <v>2485</v>
      </c>
      <c r="C1182" s="185" t="s">
        <v>2485</v>
      </c>
      <c r="D1182" s="185" t="s">
        <v>1742</v>
      </c>
      <c r="E1182" s="214" t="s">
        <v>2822</v>
      </c>
      <c r="F1182" s="175">
        <v>97</v>
      </c>
      <c r="G1182" s="175">
        <f t="shared" si="66"/>
        <v>67.900000000000006</v>
      </c>
      <c r="H1182" s="176">
        <f t="shared" si="64"/>
        <v>0.34920000000000001</v>
      </c>
      <c r="I1182" s="176">
        <f t="shared" si="65"/>
        <v>0.68546666666666667</v>
      </c>
      <c r="J1182" s="174" t="s">
        <v>1872</v>
      </c>
    </row>
    <row r="1183" spans="1:10" ht="30" customHeight="1">
      <c r="A1183" s="173">
        <v>88</v>
      </c>
      <c r="B1183" s="174" t="s">
        <v>2485</v>
      </c>
      <c r="C1183" s="185" t="s">
        <v>2485</v>
      </c>
      <c r="D1183" s="185"/>
      <c r="E1183" s="214" t="s">
        <v>2830</v>
      </c>
      <c r="F1183" s="175">
        <v>190</v>
      </c>
      <c r="G1183" s="175">
        <f t="shared" si="66"/>
        <v>133</v>
      </c>
      <c r="H1183" s="176">
        <f t="shared" si="64"/>
        <v>0.68399999999999994</v>
      </c>
      <c r="I1183" s="176">
        <f t="shared" si="65"/>
        <v>1.3426666666666669</v>
      </c>
      <c r="J1183" s="192" t="s">
        <v>4500</v>
      </c>
    </row>
    <row r="1184" spans="1:10" ht="30" customHeight="1">
      <c r="A1184" s="173">
        <v>89</v>
      </c>
      <c r="B1184" s="174" t="s">
        <v>2485</v>
      </c>
      <c r="C1184" s="185" t="s">
        <v>2020</v>
      </c>
      <c r="D1184" s="185" t="s">
        <v>1046</v>
      </c>
      <c r="E1184" s="214" t="s">
        <v>1045</v>
      </c>
      <c r="F1184" s="175">
        <v>130</v>
      </c>
      <c r="G1184" s="175">
        <f t="shared" si="66"/>
        <v>91</v>
      </c>
      <c r="H1184" s="176">
        <f t="shared" si="64"/>
        <v>0.46800000000000003</v>
      </c>
      <c r="I1184" s="176">
        <f t="shared" si="65"/>
        <v>0.91866666666666674</v>
      </c>
      <c r="J1184" s="174" t="s">
        <v>1873</v>
      </c>
    </row>
    <row r="1185" spans="1:10" ht="30" customHeight="1">
      <c r="A1185" s="173">
        <v>90</v>
      </c>
      <c r="B1185" s="174" t="s">
        <v>2485</v>
      </c>
      <c r="C1185" s="185" t="s">
        <v>2020</v>
      </c>
      <c r="D1185" s="185" t="s">
        <v>1046</v>
      </c>
      <c r="E1185" s="214" t="s">
        <v>1047</v>
      </c>
      <c r="F1185" s="175">
        <v>177</v>
      </c>
      <c r="G1185" s="175">
        <f t="shared" si="66"/>
        <v>123.9</v>
      </c>
      <c r="H1185" s="176">
        <f t="shared" si="64"/>
        <v>0.63719999999999999</v>
      </c>
      <c r="I1185" s="176">
        <f t="shared" si="65"/>
        <v>1.2507999999999999</v>
      </c>
      <c r="J1185" s="174" t="s">
        <v>1874</v>
      </c>
    </row>
    <row r="1186" spans="1:10" ht="30" customHeight="1">
      <c r="A1186" s="173">
        <v>91</v>
      </c>
      <c r="B1186" s="174" t="s">
        <v>2485</v>
      </c>
      <c r="C1186" s="185" t="s">
        <v>2020</v>
      </c>
      <c r="D1186" s="185" t="s">
        <v>4409</v>
      </c>
      <c r="E1186" s="214" t="s">
        <v>1054</v>
      </c>
      <c r="F1186" s="175">
        <v>161</v>
      </c>
      <c r="G1186" s="175">
        <f t="shared" si="66"/>
        <v>112.7</v>
      </c>
      <c r="H1186" s="176">
        <f t="shared" si="64"/>
        <v>0.5796</v>
      </c>
      <c r="I1186" s="176">
        <f t="shared" si="65"/>
        <v>1.1377333333333333</v>
      </c>
      <c r="J1186" s="174" t="s">
        <v>1875</v>
      </c>
    </row>
    <row r="1187" spans="1:10" ht="30" customHeight="1">
      <c r="A1187" s="173">
        <v>92</v>
      </c>
      <c r="B1187" s="174" t="s">
        <v>2485</v>
      </c>
      <c r="C1187" s="185" t="s">
        <v>2020</v>
      </c>
      <c r="D1187" s="185" t="s">
        <v>4409</v>
      </c>
      <c r="E1187" s="214" t="s">
        <v>1055</v>
      </c>
      <c r="F1187" s="175">
        <v>94</v>
      </c>
      <c r="G1187" s="175">
        <f t="shared" si="66"/>
        <v>65.8</v>
      </c>
      <c r="H1187" s="176">
        <f t="shared" si="64"/>
        <v>0.33839999999999998</v>
      </c>
      <c r="I1187" s="176">
        <f t="shared" si="65"/>
        <v>0.66426666666666667</v>
      </c>
      <c r="J1187" s="174" t="s">
        <v>1585</v>
      </c>
    </row>
    <row r="1188" spans="1:10" ht="30" customHeight="1">
      <c r="A1188" s="173">
        <v>93</v>
      </c>
      <c r="B1188" s="174" t="s">
        <v>2485</v>
      </c>
      <c r="C1188" s="185" t="s">
        <v>2020</v>
      </c>
      <c r="D1188" s="185" t="s">
        <v>2020</v>
      </c>
      <c r="E1188" s="214" t="s">
        <v>2783</v>
      </c>
      <c r="F1188" s="175">
        <v>335</v>
      </c>
      <c r="G1188" s="175">
        <f t="shared" si="66"/>
        <v>234.5</v>
      </c>
      <c r="H1188" s="176">
        <f t="shared" si="64"/>
        <v>1.2060000000000002</v>
      </c>
      <c r="I1188" s="176">
        <f t="shared" si="65"/>
        <v>2.3673333333333333</v>
      </c>
      <c r="J1188" s="174" t="s">
        <v>1818</v>
      </c>
    </row>
    <row r="1189" spans="1:10" ht="30" customHeight="1">
      <c r="A1189" s="173">
        <v>94</v>
      </c>
      <c r="B1189" s="174" t="s">
        <v>2485</v>
      </c>
      <c r="C1189" s="185" t="s">
        <v>2020</v>
      </c>
      <c r="D1189" s="185" t="s">
        <v>2020</v>
      </c>
      <c r="E1189" s="214" t="s">
        <v>2784</v>
      </c>
      <c r="F1189" s="175">
        <v>235</v>
      </c>
      <c r="G1189" s="175">
        <f t="shared" si="66"/>
        <v>164.5</v>
      </c>
      <c r="H1189" s="176">
        <f t="shared" si="64"/>
        <v>0.84600000000000009</v>
      </c>
      <c r="I1189" s="176">
        <f t="shared" si="65"/>
        <v>1.6606666666666667</v>
      </c>
      <c r="J1189" s="174" t="s">
        <v>1818</v>
      </c>
    </row>
    <row r="1190" spans="1:10" ht="30" customHeight="1">
      <c r="A1190" s="173">
        <v>95</v>
      </c>
      <c r="B1190" s="174" t="s">
        <v>2485</v>
      </c>
      <c r="C1190" s="185" t="s">
        <v>2020</v>
      </c>
      <c r="D1190" s="185" t="s">
        <v>2020</v>
      </c>
      <c r="E1190" s="214" t="s">
        <v>3956</v>
      </c>
      <c r="F1190" s="175">
        <v>280</v>
      </c>
      <c r="G1190" s="175">
        <f t="shared" si="66"/>
        <v>196</v>
      </c>
      <c r="H1190" s="176">
        <f t="shared" si="64"/>
        <v>1.008</v>
      </c>
      <c r="I1190" s="176">
        <f t="shared" si="65"/>
        <v>1.9786666666666668</v>
      </c>
      <c r="J1190" s="174" t="s">
        <v>1818</v>
      </c>
    </row>
    <row r="1191" spans="1:10" ht="30" customHeight="1">
      <c r="A1191" s="173">
        <v>96</v>
      </c>
      <c r="B1191" s="174" t="s">
        <v>2485</v>
      </c>
      <c r="C1191" s="185" t="s">
        <v>2020</v>
      </c>
      <c r="D1191" s="185" t="s">
        <v>2796</v>
      </c>
      <c r="E1191" s="214" t="s">
        <v>3972</v>
      </c>
      <c r="F1191" s="175">
        <v>168</v>
      </c>
      <c r="G1191" s="175">
        <f t="shared" si="66"/>
        <v>117.6</v>
      </c>
      <c r="H1191" s="176">
        <f t="shared" si="64"/>
        <v>0.6048</v>
      </c>
      <c r="I1191" s="176">
        <f t="shared" si="65"/>
        <v>1.1872</v>
      </c>
      <c r="J1191" s="174" t="s">
        <v>1876</v>
      </c>
    </row>
    <row r="1192" spans="1:10" ht="30" customHeight="1">
      <c r="A1192" s="173">
        <v>97</v>
      </c>
      <c r="B1192" s="174" t="s">
        <v>2485</v>
      </c>
      <c r="C1192" s="185" t="s">
        <v>2020</v>
      </c>
      <c r="D1192" s="185" t="s">
        <v>2796</v>
      </c>
      <c r="E1192" s="214" t="s">
        <v>3642</v>
      </c>
      <c r="F1192" s="175">
        <v>93</v>
      </c>
      <c r="G1192" s="175">
        <f t="shared" si="66"/>
        <v>65.099999999999994</v>
      </c>
      <c r="H1192" s="176">
        <f t="shared" si="64"/>
        <v>0.33479999999999999</v>
      </c>
      <c r="I1192" s="176">
        <f t="shared" si="65"/>
        <v>0.65720000000000001</v>
      </c>
      <c r="J1192" s="174" t="s">
        <v>1876</v>
      </c>
    </row>
    <row r="1193" spans="1:10" ht="30" customHeight="1">
      <c r="A1193" s="173">
        <v>98</v>
      </c>
      <c r="B1193" s="174" t="s">
        <v>2485</v>
      </c>
      <c r="C1193" s="185" t="s">
        <v>2020</v>
      </c>
      <c r="D1193" s="185" t="s">
        <v>2933</v>
      </c>
      <c r="E1193" s="214" t="s">
        <v>2932</v>
      </c>
      <c r="F1193" s="175">
        <v>127</v>
      </c>
      <c r="G1193" s="175">
        <f t="shared" si="66"/>
        <v>88.9</v>
      </c>
      <c r="H1193" s="176">
        <f t="shared" si="64"/>
        <v>0.4572</v>
      </c>
      <c r="I1193" s="176">
        <f t="shared" si="65"/>
        <v>0.89746666666666675</v>
      </c>
      <c r="J1193" s="174" t="s">
        <v>1877</v>
      </c>
    </row>
    <row r="1194" spans="1:10" ht="30" customHeight="1">
      <c r="A1194" s="173">
        <v>99</v>
      </c>
      <c r="B1194" s="174" t="s">
        <v>2485</v>
      </c>
      <c r="C1194" s="185" t="s">
        <v>2020</v>
      </c>
      <c r="D1194" s="185" t="s">
        <v>2933</v>
      </c>
      <c r="E1194" s="214" t="s">
        <v>2934</v>
      </c>
      <c r="F1194" s="175">
        <v>136</v>
      </c>
      <c r="G1194" s="175">
        <f t="shared" si="66"/>
        <v>95.2</v>
      </c>
      <c r="H1194" s="176">
        <f t="shared" si="64"/>
        <v>0.48960000000000004</v>
      </c>
      <c r="I1194" s="176">
        <f t="shared" si="65"/>
        <v>0.96106666666666674</v>
      </c>
      <c r="J1194" s="174" t="s">
        <v>1878</v>
      </c>
    </row>
    <row r="1195" spans="1:10" ht="30" customHeight="1">
      <c r="A1195" s="173">
        <v>100</v>
      </c>
      <c r="B1195" s="174" t="s">
        <v>2485</v>
      </c>
      <c r="C1195" s="185" t="s">
        <v>1023</v>
      </c>
      <c r="D1195" s="185" t="s">
        <v>1024</v>
      </c>
      <c r="E1195" s="214" t="s">
        <v>1022</v>
      </c>
      <c r="F1195" s="175">
        <v>144</v>
      </c>
      <c r="G1195" s="175">
        <f t="shared" si="66"/>
        <v>100.8</v>
      </c>
      <c r="H1195" s="176">
        <f t="shared" si="64"/>
        <v>0.51840000000000008</v>
      </c>
      <c r="I1195" s="176">
        <f t="shared" si="65"/>
        <v>1.0175999999999998</v>
      </c>
      <c r="J1195" s="174" t="s">
        <v>1879</v>
      </c>
    </row>
    <row r="1196" spans="1:10" ht="30" customHeight="1">
      <c r="A1196" s="173">
        <v>101</v>
      </c>
      <c r="B1196" s="174" t="s">
        <v>2485</v>
      </c>
      <c r="C1196" s="185" t="s">
        <v>1023</v>
      </c>
      <c r="D1196" s="185" t="s">
        <v>1024</v>
      </c>
      <c r="E1196" s="214" t="s">
        <v>1025</v>
      </c>
      <c r="F1196" s="175">
        <v>164</v>
      </c>
      <c r="G1196" s="175">
        <f t="shared" si="66"/>
        <v>114.8</v>
      </c>
      <c r="H1196" s="176">
        <f t="shared" si="64"/>
        <v>0.59040000000000004</v>
      </c>
      <c r="I1196" s="176">
        <f t="shared" si="65"/>
        <v>1.1589333333333334</v>
      </c>
      <c r="J1196" s="174" t="s">
        <v>1880</v>
      </c>
    </row>
    <row r="1197" spans="1:10" ht="30" customHeight="1">
      <c r="A1197" s="173">
        <v>102</v>
      </c>
      <c r="B1197" s="174" t="s">
        <v>2485</v>
      </c>
      <c r="C1197" s="185" t="s">
        <v>1023</v>
      </c>
      <c r="D1197" s="185" t="s">
        <v>1024</v>
      </c>
      <c r="E1197" s="214" t="s">
        <v>3958</v>
      </c>
      <c r="F1197" s="175">
        <v>102</v>
      </c>
      <c r="G1197" s="175">
        <f t="shared" si="66"/>
        <v>71.400000000000006</v>
      </c>
      <c r="H1197" s="176">
        <f t="shared" si="64"/>
        <v>0.36719999999999997</v>
      </c>
      <c r="I1197" s="176">
        <f t="shared" si="65"/>
        <v>0.7208</v>
      </c>
      <c r="J1197" s="174" t="s">
        <v>1879</v>
      </c>
    </row>
    <row r="1198" spans="1:10" ht="30" customHeight="1">
      <c r="A1198" s="173">
        <v>103</v>
      </c>
      <c r="B1198" s="174" t="s">
        <v>2485</v>
      </c>
      <c r="C1198" s="185" t="s">
        <v>1023</v>
      </c>
      <c r="D1198" s="185" t="s">
        <v>2772</v>
      </c>
      <c r="E1198" s="214" t="s">
        <v>3959</v>
      </c>
      <c r="F1198" s="175">
        <v>198</v>
      </c>
      <c r="G1198" s="175">
        <f t="shared" si="66"/>
        <v>138.6</v>
      </c>
      <c r="H1198" s="176">
        <f t="shared" si="64"/>
        <v>0.71279999999999999</v>
      </c>
      <c r="I1198" s="176">
        <f t="shared" si="65"/>
        <v>1.3991999999999998</v>
      </c>
      <c r="J1198" s="174" t="s">
        <v>1843</v>
      </c>
    </row>
    <row r="1199" spans="1:10" ht="30" customHeight="1">
      <c r="A1199" s="173">
        <v>104</v>
      </c>
      <c r="B1199" s="174" t="s">
        <v>2485</v>
      </c>
      <c r="C1199" s="185" t="s">
        <v>1023</v>
      </c>
      <c r="D1199" s="185" t="s">
        <v>2778</v>
      </c>
      <c r="E1199" s="214" t="s">
        <v>2777</v>
      </c>
      <c r="F1199" s="175">
        <v>215</v>
      </c>
      <c r="G1199" s="175">
        <f t="shared" si="66"/>
        <v>150.5</v>
      </c>
      <c r="H1199" s="176">
        <f t="shared" si="64"/>
        <v>0.77399999999999991</v>
      </c>
      <c r="I1199" s="176">
        <f t="shared" si="65"/>
        <v>1.5193333333333334</v>
      </c>
      <c r="J1199" s="174" t="s">
        <v>1881</v>
      </c>
    </row>
    <row r="1200" spans="1:10" ht="30" customHeight="1">
      <c r="A1200" s="173">
        <v>105</v>
      </c>
      <c r="B1200" s="174" t="s">
        <v>2485</v>
      </c>
      <c r="C1200" s="185" t="s">
        <v>1023</v>
      </c>
      <c r="D1200" s="185" t="s">
        <v>1023</v>
      </c>
      <c r="E1200" s="214" t="s">
        <v>2800</v>
      </c>
      <c r="F1200" s="175">
        <v>222</v>
      </c>
      <c r="G1200" s="175">
        <f t="shared" si="66"/>
        <v>155.4</v>
      </c>
      <c r="H1200" s="176">
        <f t="shared" si="64"/>
        <v>0.79920000000000002</v>
      </c>
      <c r="I1200" s="176">
        <f t="shared" si="65"/>
        <v>1.5688</v>
      </c>
      <c r="J1200" s="174" t="s">
        <v>1882</v>
      </c>
    </row>
    <row r="1201" spans="1:10" ht="30" customHeight="1">
      <c r="A1201" s="173">
        <v>106</v>
      </c>
      <c r="B1201" s="174" t="s">
        <v>2485</v>
      </c>
      <c r="C1201" s="185" t="s">
        <v>1023</v>
      </c>
      <c r="D1201" s="185" t="s">
        <v>1023</v>
      </c>
      <c r="E1201" s="214" t="s">
        <v>2801</v>
      </c>
      <c r="F1201" s="175">
        <v>244</v>
      </c>
      <c r="G1201" s="175">
        <f t="shared" si="66"/>
        <v>170.8</v>
      </c>
      <c r="H1201" s="176">
        <f t="shared" si="64"/>
        <v>0.87839999999999985</v>
      </c>
      <c r="I1201" s="176">
        <f t="shared" si="65"/>
        <v>1.7242666666666664</v>
      </c>
      <c r="J1201" s="174" t="s">
        <v>1882</v>
      </c>
    </row>
    <row r="1202" spans="1:10" ht="30" customHeight="1">
      <c r="A1202" s="173">
        <v>107</v>
      </c>
      <c r="B1202" s="174" t="s">
        <v>2485</v>
      </c>
      <c r="C1202" s="185" t="s">
        <v>1023</v>
      </c>
      <c r="D1202" s="185" t="s">
        <v>1023</v>
      </c>
      <c r="E1202" s="214" t="s">
        <v>2802</v>
      </c>
      <c r="F1202" s="175">
        <v>179</v>
      </c>
      <c r="G1202" s="175">
        <f t="shared" si="66"/>
        <v>125.3</v>
      </c>
      <c r="H1202" s="176">
        <f t="shared" si="64"/>
        <v>0.64439999999999997</v>
      </c>
      <c r="I1202" s="176">
        <f t="shared" si="65"/>
        <v>1.2649333333333335</v>
      </c>
      <c r="J1202" s="174" t="s">
        <v>1883</v>
      </c>
    </row>
    <row r="1203" spans="1:10" ht="30" customHeight="1">
      <c r="A1203" s="173">
        <v>108</v>
      </c>
      <c r="B1203" s="174" t="s">
        <v>2485</v>
      </c>
      <c r="C1203" s="185" t="s">
        <v>1023</v>
      </c>
      <c r="D1203" s="185" t="s">
        <v>1023</v>
      </c>
      <c r="E1203" s="214" t="s">
        <v>2803</v>
      </c>
      <c r="F1203" s="175">
        <v>130</v>
      </c>
      <c r="G1203" s="175">
        <f t="shared" si="66"/>
        <v>91</v>
      </c>
      <c r="H1203" s="176">
        <f t="shared" si="64"/>
        <v>0.46800000000000003</v>
      </c>
      <c r="I1203" s="176">
        <f t="shared" si="65"/>
        <v>0.91866666666666674</v>
      </c>
      <c r="J1203" s="174" t="s">
        <v>1884</v>
      </c>
    </row>
    <row r="1204" spans="1:10" ht="30" customHeight="1">
      <c r="A1204" s="173">
        <v>109</v>
      </c>
      <c r="B1204" s="174" t="s">
        <v>2485</v>
      </c>
      <c r="C1204" s="185" t="s">
        <v>1023</v>
      </c>
      <c r="D1204" s="185" t="s">
        <v>3536</v>
      </c>
      <c r="E1204" s="214" t="s">
        <v>572</v>
      </c>
      <c r="F1204" s="175">
        <v>150</v>
      </c>
      <c r="G1204" s="175">
        <f t="shared" si="66"/>
        <v>105</v>
      </c>
      <c r="H1204" s="176">
        <f t="shared" si="64"/>
        <v>0.54</v>
      </c>
      <c r="I1204" s="176">
        <f t="shared" si="65"/>
        <v>1.06</v>
      </c>
      <c r="J1204" s="174" t="s">
        <v>1885</v>
      </c>
    </row>
    <row r="1205" spans="1:10" ht="30" customHeight="1">
      <c r="A1205" s="173">
        <v>110</v>
      </c>
      <c r="B1205" s="174" t="s">
        <v>2485</v>
      </c>
      <c r="C1205" s="185" t="s">
        <v>3032</v>
      </c>
      <c r="D1205" s="185" t="s">
        <v>3033</v>
      </c>
      <c r="E1205" s="214" t="s">
        <v>3031</v>
      </c>
      <c r="F1205" s="175">
        <v>129</v>
      </c>
      <c r="G1205" s="175">
        <f t="shared" si="66"/>
        <v>90.3</v>
      </c>
      <c r="H1205" s="176">
        <f t="shared" si="64"/>
        <v>0.46439999999999998</v>
      </c>
      <c r="I1205" s="176">
        <f t="shared" si="65"/>
        <v>0.91160000000000008</v>
      </c>
      <c r="J1205" s="174" t="s">
        <v>1886</v>
      </c>
    </row>
    <row r="1206" spans="1:10" ht="30" customHeight="1">
      <c r="A1206" s="173">
        <v>111</v>
      </c>
      <c r="B1206" s="174" t="s">
        <v>2485</v>
      </c>
      <c r="C1206" s="185" t="s">
        <v>3032</v>
      </c>
      <c r="D1206" s="185" t="s">
        <v>2807</v>
      </c>
      <c r="E1206" s="214" t="s">
        <v>2806</v>
      </c>
      <c r="F1206" s="175">
        <v>172</v>
      </c>
      <c r="G1206" s="175">
        <f t="shared" si="66"/>
        <v>120.4</v>
      </c>
      <c r="H1206" s="176">
        <f t="shared" si="64"/>
        <v>0.61919999999999997</v>
      </c>
      <c r="I1206" s="176">
        <f t="shared" si="65"/>
        <v>1.2154666666666667</v>
      </c>
      <c r="J1206" s="174" t="s">
        <v>3961</v>
      </c>
    </row>
    <row r="1207" spans="1:10" ht="30" customHeight="1">
      <c r="A1207" s="173">
        <v>112</v>
      </c>
      <c r="B1207" s="174" t="s">
        <v>2485</v>
      </c>
      <c r="C1207" s="185" t="s">
        <v>3032</v>
      </c>
      <c r="D1207" s="185" t="s">
        <v>2807</v>
      </c>
      <c r="E1207" s="214" t="s">
        <v>2808</v>
      </c>
      <c r="F1207" s="175">
        <v>213</v>
      </c>
      <c r="G1207" s="175">
        <f t="shared" si="66"/>
        <v>149.1</v>
      </c>
      <c r="H1207" s="176">
        <f t="shared" si="64"/>
        <v>0.76679999999999993</v>
      </c>
      <c r="I1207" s="176">
        <f t="shared" si="65"/>
        <v>1.5052000000000001</v>
      </c>
      <c r="J1207" s="174" t="s">
        <v>1887</v>
      </c>
    </row>
    <row r="1208" spans="1:10" ht="30" customHeight="1">
      <c r="A1208" s="173">
        <v>113</v>
      </c>
      <c r="B1208" s="174" t="s">
        <v>2485</v>
      </c>
      <c r="C1208" s="185" t="s">
        <v>3032</v>
      </c>
      <c r="D1208" s="185" t="s">
        <v>3032</v>
      </c>
      <c r="E1208" s="214" t="s">
        <v>2809</v>
      </c>
      <c r="F1208" s="175">
        <v>126</v>
      </c>
      <c r="G1208" s="175">
        <f t="shared" si="66"/>
        <v>88.2</v>
      </c>
      <c r="H1208" s="176">
        <f t="shared" si="64"/>
        <v>0.45360000000000006</v>
      </c>
      <c r="I1208" s="176">
        <f t="shared" si="65"/>
        <v>0.89040000000000008</v>
      </c>
      <c r="J1208" s="174" t="s">
        <v>1888</v>
      </c>
    </row>
    <row r="1209" spans="1:10" ht="30" customHeight="1">
      <c r="A1209" s="173">
        <v>114</v>
      </c>
      <c r="B1209" s="174" t="s">
        <v>2485</v>
      </c>
      <c r="C1209" s="185" t="s">
        <v>3032</v>
      </c>
      <c r="D1209" s="185" t="s">
        <v>2811</v>
      </c>
      <c r="E1209" s="214" t="s">
        <v>2810</v>
      </c>
      <c r="F1209" s="175">
        <v>310</v>
      </c>
      <c r="G1209" s="175">
        <f t="shared" si="66"/>
        <v>217</v>
      </c>
      <c r="H1209" s="176">
        <f t="shared" si="64"/>
        <v>1.1160000000000001</v>
      </c>
      <c r="I1209" s="176">
        <f t="shared" si="65"/>
        <v>2.190666666666667</v>
      </c>
      <c r="J1209" s="174" t="s">
        <v>1889</v>
      </c>
    </row>
    <row r="1210" spans="1:10" ht="30" customHeight="1">
      <c r="A1210" s="173">
        <v>115</v>
      </c>
      <c r="B1210" s="174" t="s">
        <v>2485</v>
      </c>
      <c r="C1210" s="185" t="s">
        <v>3032</v>
      </c>
      <c r="D1210" s="185" t="s">
        <v>2811</v>
      </c>
      <c r="E1210" s="214" t="s">
        <v>3957</v>
      </c>
      <c r="F1210" s="175">
        <v>120</v>
      </c>
      <c r="G1210" s="175">
        <f t="shared" si="66"/>
        <v>84</v>
      </c>
      <c r="H1210" s="176">
        <f t="shared" si="64"/>
        <v>0.43199999999999994</v>
      </c>
      <c r="I1210" s="176">
        <f t="shared" si="65"/>
        <v>0.84799999999999998</v>
      </c>
      <c r="J1210" s="174" t="s">
        <v>1890</v>
      </c>
    </row>
    <row r="1211" spans="1:10" ht="30" customHeight="1">
      <c r="A1211" s="173">
        <v>116</v>
      </c>
      <c r="B1211" s="174" t="s">
        <v>2485</v>
      </c>
      <c r="C1211" s="185" t="s">
        <v>3032</v>
      </c>
      <c r="D1211" s="185" t="s">
        <v>2935</v>
      </c>
      <c r="E1211" s="214" t="s">
        <v>3960</v>
      </c>
      <c r="F1211" s="175">
        <v>150</v>
      </c>
      <c r="G1211" s="175">
        <f t="shared" si="66"/>
        <v>105</v>
      </c>
      <c r="H1211" s="176">
        <f t="shared" si="64"/>
        <v>0.54</v>
      </c>
      <c r="I1211" s="176">
        <f t="shared" si="65"/>
        <v>1.06</v>
      </c>
      <c r="J1211" s="174" t="s">
        <v>1891</v>
      </c>
    </row>
    <row r="1212" spans="1:10" ht="30" customHeight="1">
      <c r="A1212" s="173">
        <v>118</v>
      </c>
      <c r="B1212" s="174" t="s">
        <v>2485</v>
      </c>
      <c r="C1212" s="185" t="s">
        <v>2467</v>
      </c>
      <c r="D1212" s="185" t="s">
        <v>2468</v>
      </c>
      <c r="E1212" s="214" t="s">
        <v>3045</v>
      </c>
      <c r="F1212" s="175">
        <v>185</v>
      </c>
      <c r="G1212" s="175">
        <f t="shared" si="66"/>
        <v>129.5</v>
      </c>
      <c r="H1212" s="176">
        <f t="shared" si="64"/>
        <v>0.66600000000000004</v>
      </c>
      <c r="I1212" s="176">
        <f t="shared" si="65"/>
        <v>1.3073333333333332</v>
      </c>
      <c r="J1212" s="174" t="s">
        <v>1892</v>
      </c>
    </row>
    <row r="1213" spans="1:10" ht="30" customHeight="1">
      <c r="A1213" s="173">
        <v>119</v>
      </c>
      <c r="B1213" s="174" t="s">
        <v>2485</v>
      </c>
      <c r="C1213" s="185" t="s">
        <v>2467</v>
      </c>
      <c r="D1213" s="185" t="s">
        <v>2469</v>
      </c>
      <c r="E1213" s="214" t="s">
        <v>816</v>
      </c>
      <c r="F1213" s="175">
        <v>125</v>
      </c>
      <c r="G1213" s="175">
        <f t="shared" si="66"/>
        <v>87.5</v>
      </c>
      <c r="H1213" s="176">
        <f t="shared" si="64"/>
        <v>0.45</v>
      </c>
      <c r="I1213" s="176">
        <f t="shared" si="65"/>
        <v>0.8833333333333333</v>
      </c>
      <c r="J1213" s="174" t="s">
        <v>1893</v>
      </c>
    </row>
    <row r="1214" spans="1:10" ht="30" customHeight="1">
      <c r="A1214" s="173">
        <v>120</v>
      </c>
      <c r="B1214" s="174" t="s">
        <v>2485</v>
      </c>
      <c r="C1214" s="185" t="s">
        <v>2467</v>
      </c>
      <c r="D1214" s="185" t="s">
        <v>2483</v>
      </c>
      <c r="E1214" s="214" t="s">
        <v>2482</v>
      </c>
      <c r="F1214" s="175">
        <v>135</v>
      </c>
      <c r="G1214" s="175">
        <f t="shared" si="66"/>
        <v>94.5</v>
      </c>
      <c r="H1214" s="176">
        <f t="shared" si="64"/>
        <v>0.48599999999999999</v>
      </c>
      <c r="I1214" s="176">
        <f t="shared" si="65"/>
        <v>0.95399999999999996</v>
      </c>
      <c r="J1214" s="174" t="s">
        <v>1893</v>
      </c>
    </row>
    <row r="1215" spans="1:10" ht="30" customHeight="1">
      <c r="A1215" s="173">
        <v>121</v>
      </c>
      <c r="B1215" s="174" t="s">
        <v>2485</v>
      </c>
      <c r="C1215" s="185" t="s">
        <v>2467</v>
      </c>
      <c r="D1215" s="185" t="s">
        <v>4135</v>
      </c>
      <c r="E1215" s="214" t="s">
        <v>2487</v>
      </c>
      <c r="F1215" s="175">
        <v>95</v>
      </c>
      <c r="G1215" s="175">
        <f t="shared" si="66"/>
        <v>66.5</v>
      </c>
      <c r="H1215" s="176">
        <f t="shared" si="64"/>
        <v>0.34199999999999997</v>
      </c>
      <c r="I1215" s="176">
        <f t="shared" si="65"/>
        <v>0.67133333333333345</v>
      </c>
      <c r="J1215" s="174" t="s">
        <v>1894</v>
      </c>
    </row>
    <row r="1216" spans="1:10" ht="30" customHeight="1">
      <c r="A1216" s="173">
        <v>122</v>
      </c>
      <c r="B1216" s="174" t="s">
        <v>2485</v>
      </c>
      <c r="C1216" s="185" t="s">
        <v>2467</v>
      </c>
      <c r="D1216" s="185" t="s">
        <v>4137</v>
      </c>
      <c r="E1216" s="214" t="s">
        <v>4136</v>
      </c>
      <c r="F1216" s="175">
        <v>88</v>
      </c>
      <c r="G1216" s="175">
        <f t="shared" si="66"/>
        <v>61.6</v>
      </c>
      <c r="H1216" s="176">
        <f t="shared" si="64"/>
        <v>0.31680000000000003</v>
      </c>
      <c r="I1216" s="176">
        <f t="shared" si="65"/>
        <v>0.62186666666666668</v>
      </c>
      <c r="J1216" s="174" t="s">
        <v>1895</v>
      </c>
    </row>
    <row r="1217" spans="1:10" ht="30" customHeight="1">
      <c r="A1217" s="173">
        <v>123</v>
      </c>
      <c r="B1217" s="174" t="s">
        <v>2485</v>
      </c>
      <c r="C1217" s="185" t="s">
        <v>2467</v>
      </c>
      <c r="D1217" s="185" t="s">
        <v>2467</v>
      </c>
      <c r="E1217" s="214" t="s">
        <v>4149</v>
      </c>
      <c r="F1217" s="175">
        <v>71</v>
      </c>
      <c r="G1217" s="175">
        <f t="shared" si="66"/>
        <v>49.7</v>
      </c>
      <c r="H1217" s="176">
        <f t="shared" si="64"/>
        <v>0.25560000000000005</v>
      </c>
      <c r="I1217" s="176">
        <f t="shared" si="65"/>
        <v>0.50173333333333336</v>
      </c>
      <c r="J1217" s="174" t="s">
        <v>1895</v>
      </c>
    </row>
    <row r="1218" spans="1:10" ht="30" customHeight="1">
      <c r="A1218" s="173">
        <v>124</v>
      </c>
      <c r="B1218" s="174" t="s">
        <v>2485</v>
      </c>
      <c r="C1218" s="185" t="s">
        <v>2467</v>
      </c>
      <c r="D1218" s="185" t="s">
        <v>2469</v>
      </c>
      <c r="E1218" s="214" t="s">
        <v>2779</v>
      </c>
      <c r="F1218" s="175">
        <v>109</v>
      </c>
      <c r="G1218" s="175">
        <f t="shared" si="66"/>
        <v>76.3</v>
      </c>
      <c r="H1218" s="176">
        <f t="shared" si="64"/>
        <v>0.39240000000000003</v>
      </c>
      <c r="I1218" s="176">
        <f t="shared" si="65"/>
        <v>0.77026666666666666</v>
      </c>
      <c r="J1218" s="174" t="s">
        <v>1896</v>
      </c>
    </row>
    <row r="1219" spans="1:10" ht="30" customHeight="1">
      <c r="A1219" s="173">
        <v>125</v>
      </c>
      <c r="B1219" s="174" t="s">
        <v>2485</v>
      </c>
      <c r="C1219" s="185" t="s">
        <v>2467</v>
      </c>
      <c r="D1219" s="185" t="s">
        <v>2813</v>
      </c>
      <c r="E1219" s="214" t="s">
        <v>2812</v>
      </c>
      <c r="F1219" s="175">
        <v>228</v>
      </c>
      <c r="G1219" s="175">
        <f t="shared" si="66"/>
        <v>159.6</v>
      </c>
      <c r="H1219" s="176">
        <f t="shared" si="64"/>
        <v>0.82079999999999997</v>
      </c>
      <c r="I1219" s="176">
        <f t="shared" si="65"/>
        <v>1.6112</v>
      </c>
      <c r="J1219" s="174" t="s">
        <v>1896</v>
      </c>
    </row>
    <row r="1220" spans="1:10" ht="30" customHeight="1">
      <c r="A1220" s="173">
        <v>126</v>
      </c>
      <c r="B1220" s="174" t="s">
        <v>2485</v>
      </c>
      <c r="C1220" s="185" t="s">
        <v>2467</v>
      </c>
      <c r="D1220" s="185" t="s">
        <v>2813</v>
      </c>
      <c r="E1220" s="214" t="s">
        <v>2814</v>
      </c>
      <c r="F1220" s="175">
        <v>116</v>
      </c>
      <c r="G1220" s="175">
        <f t="shared" si="66"/>
        <v>81.2</v>
      </c>
      <c r="H1220" s="176">
        <f t="shared" si="64"/>
        <v>0.41759999999999997</v>
      </c>
      <c r="I1220" s="176">
        <f t="shared" si="65"/>
        <v>0.81973333333333331</v>
      </c>
      <c r="J1220" s="174" t="s">
        <v>1893</v>
      </c>
    </row>
    <row r="1221" spans="1:10" ht="30" customHeight="1">
      <c r="A1221" s="173">
        <v>127</v>
      </c>
      <c r="B1221" s="174" t="s">
        <v>2485</v>
      </c>
      <c r="C1221" s="185" t="s">
        <v>2467</v>
      </c>
      <c r="D1221" s="185" t="s">
        <v>2467</v>
      </c>
      <c r="E1221" s="214" t="s">
        <v>3971</v>
      </c>
      <c r="F1221" s="175">
        <v>70</v>
      </c>
      <c r="G1221" s="175">
        <f t="shared" si="66"/>
        <v>49</v>
      </c>
      <c r="H1221" s="176">
        <f t="shared" si="64"/>
        <v>0.252</v>
      </c>
      <c r="I1221" s="176">
        <f t="shared" si="65"/>
        <v>0.4946666666666667</v>
      </c>
      <c r="J1221" s="174" t="s">
        <v>1893</v>
      </c>
    </row>
    <row r="1222" spans="1:10" ht="30" customHeight="1">
      <c r="A1222" s="173">
        <v>128</v>
      </c>
      <c r="B1222" s="174" t="s">
        <v>2485</v>
      </c>
      <c r="C1222" s="185" t="s">
        <v>2467</v>
      </c>
      <c r="D1222" s="185" t="s">
        <v>2467</v>
      </c>
      <c r="E1222" s="214" t="s">
        <v>2815</v>
      </c>
      <c r="F1222" s="175">
        <v>93</v>
      </c>
      <c r="G1222" s="175">
        <f t="shared" si="66"/>
        <v>65.099999999999994</v>
      </c>
      <c r="H1222" s="176">
        <f t="shared" si="64"/>
        <v>0.33479999999999999</v>
      </c>
      <c r="I1222" s="176">
        <f t="shared" si="65"/>
        <v>0.65720000000000001</v>
      </c>
      <c r="J1222" s="174" t="s">
        <v>1893</v>
      </c>
    </row>
    <row r="1223" spans="1:10" ht="30" customHeight="1">
      <c r="A1223" s="173">
        <v>129</v>
      </c>
      <c r="B1223" s="174" t="s">
        <v>2485</v>
      </c>
      <c r="C1223" s="185" t="s">
        <v>3029</v>
      </c>
      <c r="D1223" s="185" t="s">
        <v>3030</v>
      </c>
      <c r="E1223" s="214" t="s">
        <v>3028</v>
      </c>
      <c r="F1223" s="175">
        <v>89</v>
      </c>
      <c r="G1223" s="175">
        <f t="shared" si="66"/>
        <v>62.3</v>
      </c>
      <c r="H1223" s="176">
        <f t="shared" si="64"/>
        <v>0.32040000000000002</v>
      </c>
      <c r="I1223" s="176">
        <f t="shared" si="65"/>
        <v>0.62893333333333334</v>
      </c>
      <c r="J1223" s="174" t="s">
        <v>1897</v>
      </c>
    </row>
    <row r="1224" spans="1:10" ht="30" customHeight="1">
      <c r="A1224" s="173">
        <v>130</v>
      </c>
      <c r="B1224" s="174" t="s">
        <v>2485</v>
      </c>
      <c r="C1224" s="185" t="s">
        <v>3029</v>
      </c>
      <c r="D1224" s="185" t="s">
        <v>3030</v>
      </c>
      <c r="E1224" s="214" t="s">
        <v>1722</v>
      </c>
      <c r="F1224" s="175">
        <v>186</v>
      </c>
      <c r="G1224" s="175">
        <f t="shared" si="66"/>
        <v>130.19999999999999</v>
      </c>
      <c r="H1224" s="176">
        <f t="shared" si="64"/>
        <v>0.66959999999999997</v>
      </c>
      <c r="I1224" s="176">
        <f t="shared" si="65"/>
        <v>1.3144</v>
      </c>
      <c r="J1224" s="174" t="s">
        <v>1839</v>
      </c>
    </row>
    <row r="1225" spans="1:10" ht="30" customHeight="1">
      <c r="A1225" s="173">
        <v>131</v>
      </c>
      <c r="B1225" s="174" t="s">
        <v>2485</v>
      </c>
      <c r="C1225" s="185" t="s">
        <v>3029</v>
      </c>
      <c r="D1225" s="185" t="s">
        <v>2008</v>
      </c>
      <c r="E1225" s="214" t="s">
        <v>3581</v>
      </c>
      <c r="F1225" s="175">
        <v>113</v>
      </c>
      <c r="G1225" s="175">
        <f t="shared" si="66"/>
        <v>79.099999999999994</v>
      </c>
      <c r="H1225" s="176">
        <f t="shared" si="64"/>
        <v>0.40679999999999999</v>
      </c>
      <c r="I1225" s="176">
        <f t="shared" si="65"/>
        <v>0.79853333333333343</v>
      </c>
      <c r="J1225" s="174" t="s">
        <v>1856</v>
      </c>
    </row>
    <row r="1226" spans="1:10" ht="30" customHeight="1">
      <c r="A1226" s="173">
        <v>132</v>
      </c>
      <c r="B1226" s="174" t="s">
        <v>2485</v>
      </c>
      <c r="C1226" s="185" t="s">
        <v>3029</v>
      </c>
      <c r="D1226" s="185" t="s">
        <v>2008</v>
      </c>
      <c r="E1226" s="214" t="s">
        <v>4034</v>
      </c>
      <c r="F1226" s="175">
        <v>114</v>
      </c>
      <c r="G1226" s="175">
        <f t="shared" si="66"/>
        <v>79.8</v>
      </c>
      <c r="H1226" s="176">
        <f t="shared" si="64"/>
        <v>0.41039999999999999</v>
      </c>
      <c r="I1226" s="176">
        <f t="shared" si="65"/>
        <v>0.80559999999999998</v>
      </c>
      <c r="J1226" s="174" t="s">
        <v>1898</v>
      </c>
    </row>
    <row r="1227" spans="1:10" ht="30" customHeight="1">
      <c r="A1227" s="173">
        <v>133</v>
      </c>
      <c r="B1227" s="174" t="s">
        <v>2485</v>
      </c>
      <c r="C1227" s="185" t="s">
        <v>3029</v>
      </c>
      <c r="D1227" s="185" t="s">
        <v>2008</v>
      </c>
      <c r="E1227" s="214" t="s">
        <v>4035</v>
      </c>
      <c r="F1227" s="175">
        <v>94</v>
      </c>
      <c r="G1227" s="175">
        <f t="shared" si="66"/>
        <v>65.8</v>
      </c>
      <c r="H1227" s="176">
        <f t="shared" si="64"/>
        <v>0.33839999999999998</v>
      </c>
      <c r="I1227" s="176">
        <f t="shared" si="65"/>
        <v>0.66426666666666667</v>
      </c>
      <c r="J1227" s="174" t="s">
        <v>1856</v>
      </c>
    </row>
    <row r="1228" spans="1:10" ht="30" customHeight="1">
      <c r="A1228" s="173">
        <v>134</v>
      </c>
      <c r="B1228" s="174" t="s">
        <v>2485</v>
      </c>
      <c r="C1228" s="185" t="s">
        <v>3029</v>
      </c>
      <c r="D1228" s="185" t="s">
        <v>1041</v>
      </c>
      <c r="E1228" s="214" t="s">
        <v>1040</v>
      </c>
      <c r="F1228" s="175">
        <v>182</v>
      </c>
      <c r="G1228" s="175">
        <f t="shared" si="66"/>
        <v>127.4</v>
      </c>
      <c r="H1228" s="176">
        <f t="shared" si="64"/>
        <v>0.6552</v>
      </c>
      <c r="I1228" s="176">
        <f t="shared" si="65"/>
        <v>1.2861333333333331</v>
      </c>
      <c r="J1228" s="174" t="s">
        <v>1674</v>
      </c>
    </row>
    <row r="1229" spans="1:10" ht="30" customHeight="1">
      <c r="A1229" s="173">
        <v>135</v>
      </c>
      <c r="B1229" s="174" t="s">
        <v>2485</v>
      </c>
      <c r="C1229" s="185" t="s">
        <v>3029</v>
      </c>
      <c r="D1229" s="185" t="s">
        <v>1049</v>
      </c>
      <c r="E1229" s="214" t="s">
        <v>1048</v>
      </c>
      <c r="F1229" s="175">
        <v>245</v>
      </c>
      <c r="G1229" s="175">
        <f t="shared" si="66"/>
        <v>171.5</v>
      </c>
      <c r="H1229" s="176">
        <f t="shared" si="64"/>
        <v>0.88200000000000001</v>
      </c>
      <c r="I1229" s="176">
        <f t="shared" si="65"/>
        <v>1.7313333333333332</v>
      </c>
      <c r="J1229" s="174" t="s">
        <v>1899</v>
      </c>
    </row>
    <row r="1230" spans="1:10" ht="30" customHeight="1">
      <c r="A1230" s="173">
        <v>136</v>
      </c>
      <c r="B1230" s="174" t="s">
        <v>2485</v>
      </c>
      <c r="C1230" s="185" t="s">
        <v>3029</v>
      </c>
      <c r="D1230" s="185" t="s">
        <v>3029</v>
      </c>
      <c r="E1230" s="214" t="s">
        <v>2816</v>
      </c>
      <c r="F1230" s="175">
        <v>256</v>
      </c>
      <c r="G1230" s="175">
        <f t="shared" si="66"/>
        <v>179.2</v>
      </c>
      <c r="H1230" s="176">
        <f t="shared" si="64"/>
        <v>0.92160000000000009</v>
      </c>
      <c r="I1230" s="176">
        <f t="shared" si="65"/>
        <v>1.8090666666666666</v>
      </c>
      <c r="J1230" s="174" t="s">
        <v>1900</v>
      </c>
    </row>
    <row r="1231" spans="1:10" ht="30" customHeight="1">
      <c r="A1231" s="173">
        <v>137</v>
      </c>
      <c r="B1231" s="174" t="s">
        <v>2485</v>
      </c>
      <c r="C1231" s="185" t="s">
        <v>3029</v>
      </c>
      <c r="D1231" s="185" t="s">
        <v>2838</v>
      </c>
      <c r="E1231" s="214" t="s">
        <v>3970</v>
      </c>
      <c r="F1231" s="175">
        <v>266</v>
      </c>
      <c r="G1231" s="175">
        <f t="shared" si="66"/>
        <v>186.2</v>
      </c>
      <c r="H1231" s="176">
        <f t="shared" ref="H1231:H1295" si="67">F1231*54/100*2/3/100</f>
        <v>0.9575999999999999</v>
      </c>
      <c r="I1231" s="176">
        <f t="shared" ref="I1231:I1295" si="68">F1231*53/100*2/3*2/100</f>
        <v>1.8797333333333333</v>
      </c>
      <c r="J1231" s="174" t="s">
        <v>1901</v>
      </c>
    </row>
    <row r="1232" spans="1:10" ht="30" customHeight="1">
      <c r="A1232" s="173">
        <v>138</v>
      </c>
      <c r="B1232" s="174" t="s">
        <v>2485</v>
      </c>
      <c r="C1232" s="185" t="s">
        <v>3044</v>
      </c>
      <c r="D1232" s="185" t="s">
        <v>3964</v>
      </c>
      <c r="E1232" s="214" t="s">
        <v>3043</v>
      </c>
      <c r="F1232" s="175">
        <v>165</v>
      </c>
      <c r="G1232" s="175">
        <f t="shared" si="66"/>
        <v>115.5</v>
      </c>
      <c r="H1232" s="176">
        <f t="shared" si="67"/>
        <v>0.59399999999999997</v>
      </c>
      <c r="I1232" s="176">
        <f t="shared" si="68"/>
        <v>1.1660000000000001</v>
      </c>
      <c r="J1232" s="174" t="s">
        <v>1872</v>
      </c>
    </row>
    <row r="1233" spans="1:10" ht="30" customHeight="1">
      <c r="A1233" s="173">
        <v>139</v>
      </c>
      <c r="B1233" s="174" t="s">
        <v>2485</v>
      </c>
      <c r="C1233" s="185" t="s">
        <v>3044</v>
      </c>
      <c r="D1233" s="185" t="s">
        <v>3964</v>
      </c>
      <c r="E1233" s="214" t="s">
        <v>3963</v>
      </c>
      <c r="F1233" s="175">
        <v>180</v>
      </c>
      <c r="G1233" s="175">
        <f t="shared" si="66"/>
        <v>126</v>
      </c>
      <c r="H1233" s="176">
        <f t="shared" si="67"/>
        <v>0.64800000000000002</v>
      </c>
      <c r="I1233" s="176">
        <f t="shared" si="68"/>
        <v>1.272</v>
      </c>
      <c r="J1233" s="174" t="s">
        <v>1902</v>
      </c>
    </row>
    <row r="1234" spans="1:10" ht="30" customHeight="1">
      <c r="A1234" s="173">
        <v>140</v>
      </c>
      <c r="B1234" s="174" t="s">
        <v>2485</v>
      </c>
      <c r="C1234" s="185" t="s">
        <v>3044</v>
      </c>
      <c r="D1234" s="185" t="s">
        <v>3965</v>
      </c>
      <c r="E1234" s="214" t="s">
        <v>3962</v>
      </c>
      <c r="F1234" s="175">
        <v>270</v>
      </c>
      <c r="G1234" s="175">
        <f t="shared" si="66"/>
        <v>189</v>
      </c>
      <c r="H1234" s="176">
        <f t="shared" si="67"/>
        <v>0.97199999999999998</v>
      </c>
      <c r="I1234" s="176">
        <f t="shared" si="68"/>
        <v>1.9079999999999999</v>
      </c>
      <c r="J1234" s="174" t="s">
        <v>1903</v>
      </c>
    </row>
    <row r="1235" spans="1:10" ht="30" customHeight="1">
      <c r="A1235" s="173">
        <v>141</v>
      </c>
      <c r="B1235" s="174" t="s">
        <v>2485</v>
      </c>
      <c r="C1235" s="185" t="s">
        <v>3044</v>
      </c>
      <c r="D1235" s="185" t="s">
        <v>3965</v>
      </c>
      <c r="E1235" s="214" t="s">
        <v>2470</v>
      </c>
      <c r="F1235" s="175">
        <v>180</v>
      </c>
      <c r="G1235" s="175">
        <f t="shared" si="66"/>
        <v>126</v>
      </c>
      <c r="H1235" s="176">
        <f t="shared" si="67"/>
        <v>0.64800000000000002</v>
      </c>
      <c r="I1235" s="176">
        <f t="shared" si="68"/>
        <v>1.272</v>
      </c>
      <c r="J1235" s="174" t="s">
        <v>1904</v>
      </c>
    </row>
    <row r="1236" spans="1:10" ht="30" customHeight="1">
      <c r="A1236" s="173">
        <v>142</v>
      </c>
      <c r="B1236" s="174" t="s">
        <v>2485</v>
      </c>
      <c r="C1236" s="185" t="s">
        <v>3044</v>
      </c>
      <c r="D1236" s="185" t="s">
        <v>2794</v>
      </c>
      <c r="E1236" s="214" t="s">
        <v>3969</v>
      </c>
      <c r="F1236" s="175">
        <v>102</v>
      </c>
      <c r="G1236" s="175">
        <f t="shared" si="66"/>
        <v>71.400000000000006</v>
      </c>
      <c r="H1236" s="176">
        <f t="shared" si="67"/>
        <v>0.36719999999999997</v>
      </c>
      <c r="I1236" s="176">
        <f t="shared" si="68"/>
        <v>0.7208</v>
      </c>
      <c r="J1236" s="174" t="s">
        <v>1905</v>
      </c>
    </row>
    <row r="1237" spans="1:10" ht="30" customHeight="1">
      <c r="A1237" s="173">
        <v>143</v>
      </c>
      <c r="B1237" s="174" t="s">
        <v>2485</v>
      </c>
      <c r="C1237" s="185" t="s">
        <v>3044</v>
      </c>
      <c r="D1237" s="185" t="s">
        <v>2794</v>
      </c>
      <c r="E1237" s="214" t="s">
        <v>3813</v>
      </c>
      <c r="F1237" s="175">
        <v>91</v>
      </c>
      <c r="G1237" s="175">
        <f t="shared" si="66"/>
        <v>63.7</v>
      </c>
      <c r="H1237" s="176">
        <f t="shared" si="67"/>
        <v>0.3276</v>
      </c>
      <c r="I1237" s="176">
        <f t="shared" si="68"/>
        <v>0.64306666666666656</v>
      </c>
      <c r="J1237" s="174" t="s">
        <v>2516</v>
      </c>
    </row>
    <row r="1238" spans="1:10" ht="30" customHeight="1">
      <c r="A1238" s="173">
        <v>144</v>
      </c>
      <c r="B1238" s="174" t="s">
        <v>2485</v>
      </c>
      <c r="C1238" s="185" t="s">
        <v>3044</v>
      </c>
      <c r="D1238" s="185" t="s">
        <v>2794</v>
      </c>
      <c r="E1238" s="214" t="s">
        <v>2795</v>
      </c>
      <c r="F1238" s="175">
        <v>41</v>
      </c>
      <c r="G1238" s="175">
        <f t="shared" si="66"/>
        <v>28.7</v>
      </c>
      <c r="H1238" s="176">
        <f t="shared" si="67"/>
        <v>0.14760000000000001</v>
      </c>
      <c r="I1238" s="176">
        <f t="shared" si="68"/>
        <v>0.28973333333333334</v>
      </c>
      <c r="J1238" s="174" t="s">
        <v>2516</v>
      </c>
    </row>
    <row r="1239" spans="1:10" ht="30" customHeight="1">
      <c r="A1239" s="173">
        <v>145</v>
      </c>
      <c r="B1239" s="174" t="s">
        <v>2485</v>
      </c>
      <c r="C1239" s="185" t="s">
        <v>3044</v>
      </c>
      <c r="D1239" s="185" t="s">
        <v>3044</v>
      </c>
      <c r="E1239" s="214" t="s">
        <v>2819</v>
      </c>
      <c r="F1239" s="175">
        <v>118</v>
      </c>
      <c r="G1239" s="175">
        <f t="shared" si="66"/>
        <v>82.6</v>
      </c>
      <c r="H1239" s="176">
        <f t="shared" si="67"/>
        <v>0.42479999999999996</v>
      </c>
      <c r="I1239" s="176">
        <f t="shared" si="68"/>
        <v>0.83386666666666676</v>
      </c>
      <c r="J1239" s="174" t="s">
        <v>1906</v>
      </c>
    </row>
    <row r="1240" spans="1:10" ht="30" customHeight="1">
      <c r="A1240" s="173">
        <v>146</v>
      </c>
      <c r="B1240" s="174" t="s">
        <v>2485</v>
      </c>
      <c r="C1240" s="185" t="s">
        <v>3044</v>
      </c>
      <c r="D1240" s="185" t="s">
        <v>3044</v>
      </c>
      <c r="E1240" s="214" t="s">
        <v>2820</v>
      </c>
      <c r="F1240" s="175">
        <v>120</v>
      </c>
      <c r="G1240" s="175">
        <f t="shared" ref="G1240:G1304" si="69">F1240*70/100</f>
        <v>84</v>
      </c>
      <c r="H1240" s="176">
        <f t="shared" si="67"/>
        <v>0.43199999999999994</v>
      </c>
      <c r="I1240" s="176">
        <f t="shared" si="68"/>
        <v>0.84799999999999998</v>
      </c>
      <c r="J1240" s="174" t="s">
        <v>1906</v>
      </c>
    </row>
    <row r="1241" spans="1:10" ht="30" customHeight="1">
      <c r="A1241" s="173">
        <v>147</v>
      </c>
      <c r="B1241" s="174" t="s">
        <v>2485</v>
      </c>
      <c r="C1241" s="185" t="s">
        <v>3044</v>
      </c>
      <c r="D1241" s="185" t="s">
        <v>3044</v>
      </c>
      <c r="E1241" s="214" t="s">
        <v>2821</v>
      </c>
      <c r="F1241" s="175">
        <v>150</v>
      </c>
      <c r="G1241" s="175">
        <f t="shared" si="69"/>
        <v>105</v>
      </c>
      <c r="H1241" s="176">
        <f t="shared" si="67"/>
        <v>0.54</v>
      </c>
      <c r="I1241" s="176">
        <f t="shared" si="68"/>
        <v>1.06</v>
      </c>
      <c r="J1241" s="174" t="s">
        <v>2511</v>
      </c>
    </row>
    <row r="1242" spans="1:10" ht="30" customHeight="1">
      <c r="A1242" s="173">
        <v>148</v>
      </c>
      <c r="B1242" s="174" t="s">
        <v>2485</v>
      </c>
      <c r="C1242" s="185" t="s">
        <v>3044</v>
      </c>
      <c r="D1242" s="185" t="s">
        <v>3044</v>
      </c>
      <c r="E1242" s="214" t="s">
        <v>3966</v>
      </c>
      <c r="F1242" s="175">
        <v>168</v>
      </c>
      <c r="G1242" s="175">
        <f t="shared" si="69"/>
        <v>117.6</v>
      </c>
      <c r="H1242" s="176">
        <f t="shared" si="67"/>
        <v>0.6048</v>
      </c>
      <c r="I1242" s="176">
        <f t="shared" si="68"/>
        <v>1.1872</v>
      </c>
      <c r="J1242" s="174" t="s">
        <v>1907</v>
      </c>
    </row>
    <row r="1243" spans="1:10" ht="30" customHeight="1">
      <c r="A1243" s="173">
        <v>149</v>
      </c>
      <c r="B1243" s="174" t="s">
        <v>2485</v>
      </c>
      <c r="C1243" s="185" t="s">
        <v>3025</v>
      </c>
      <c r="D1243" s="185" t="s">
        <v>1027</v>
      </c>
      <c r="E1243" s="214" t="s">
        <v>1028</v>
      </c>
      <c r="F1243" s="175">
        <v>149</v>
      </c>
      <c r="G1243" s="175">
        <f t="shared" si="69"/>
        <v>104.3</v>
      </c>
      <c r="H1243" s="176">
        <f t="shared" si="67"/>
        <v>0.53639999999999999</v>
      </c>
      <c r="I1243" s="176">
        <f t="shared" si="68"/>
        <v>1.0529333333333333</v>
      </c>
      <c r="J1243" s="174" t="s">
        <v>1864</v>
      </c>
    </row>
    <row r="1244" spans="1:10" ht="30" customHeight="1">
      <c r="A1244" s="173">
        <v>150</v>
      </c>
      <c r="B1244" s="174" t="s">
        <v>2485</v>
      </c>
      <c r="C1244" s="185" t="s">
        <v>1043</v>
      </c>
      <c r="D1244" s="185" t="s">
        <v>1044</v>
      </c>
      <c r="E1244" s="214" t="s">
        <v>1042</v>
      </c>
      <c r="F1244" s="175">
        <v>217</v>
      </c>
      <c r="G1244" s="175">
        <f t="shared" si="69"/>
        <v>151.9</v>
      </c>
      <c r="H1244" s="176">
        <f t="shared" si="67"/>
        <v>0.78120000000000001</v>
      </c>
      <c r="I1244" s="176">
        <f t="shared" si="68"/>
        <v>1.5334666666666665</v>
      </c>
      <c r="J1244" s="174" t="s">
        <v>1403</v>
      </c>
    </row>
    <row r="1245" spans="1:10" ht="30" customHeight="1">
      <c r="A1245" s="173">
        <v>151</v>
      </c>
      <c r="B1245" s="174" t="s">
        <v>2485</v>
      </c>
      <c r="C1245" s="185" t="s">
        <v>1043</v>
      </c>
      <c r="D1245" s="185" t="s">
        <v>2770</v>
      </c>
      <c r="E1245" s="214" t="s">
        <v>2769</v>
      </c>
      <c r="F1245" s="175">
        <v>106</v>
      </c>
      <c r="G1245" s="175">
        <f t="shared" si="69"/>
        <v>74.2</v>
      </c>
      <c r="H1245" s="176">
        <f t="shared" si="67"/>
        <v>0.38160000000000005</v>
      </c>
      <c r="I1245" s="176">
        <f t="shared" si="68"/>
        <v>0.74906666666666666</v>
      </c>
      <c r="J1245" s="174" t="s">
        <v>4198</v>
      </c>
    </row>
    <row r="1246" spans="1:10" ht="30" customHeight="1">
      <c r="A1246" s="173">
        <v>152</v>
      </c>
      <c r="B1246" s="174" t="s">
        <v>2485</v>
      </c>
      <c r="C1246" s="185" t="s">
        <v>1043</v>
      </c>
      <c r="D1246" s="185" t="s">
        <v>2770</v>
      </c>
      <c r="E1246" s="214" t="s">
        <v>2771</v>
      </c>
      <c r="F1246" s="175">
        <v>203</v>
      </c>
      <c r="G1246" s="175">
        <f t="shared" si="69"/>
        <v>142.1</v>
      </c>
      <c r="H1246" s="176">
        <f t="shared" si="67"/>
        <v>0.73080000000000001</v>
      </c>
      <c r="I1246" s="176">
        <f t="shared" si="68"/>
        <v>1.4345333333333334</v>
      </c>
      <c r="J1246" s="174" t="s">
        <v>1908</v>
      </c>
    </row>
    <row r="1247" spans="1:10" ht="30" customHeight="1">
      <c r="A1247" s="173">
        <v>153</v>
      </c>
      <c r="B1247" s="174" t="s">
        <v>2485</v>
      </c>
      <c r="C1247" s="185" t="s">
        <v>1043</v>
      </c>
      <c r="D1247" s="185" t="s">
        <v>3515</v>
      </c>
      <c r="E1247" s="214" t="s">
        <v>2790</v>
      </c>
      <c r="F1247" s="175">
        <v>143</v>
      </c>
      <c r="G1247" s="175">
        <f t="shared" si="69"/>
        <v>100.1</v>
      </c>
      <c r="H1247" s="176">
        <f t="shared" si="67"/>
        <v>0.51479999999999992</v>
      </c>
      <c r="I1247" s="176">
        <f t="shared" si="68"/>
        <v>1.0105333333333335</v>
      </c>
      <c r="J1247" s="174" t="s">
        <v>1909</v>
      </c>
    </row>
    <row r="1248" spans="1:10" ht="30" customHeight="1">
      <c r="A1248" s="173">
        <v>154</v>
      </c>
      <c r="B1248" s="174" t="s">
        <v>2485</v>
      </c>
      <c r="C1248" s="185" t="s">
        <v>1043</v>
      </c>
      <c r="D1248" s="185" t="s">
        <v>3515</v>
      </c>
      <c r="E1248" s="214" t="s">
        <v>3324</v>
      </c>
      <c r="F1248" s="175">
        <v>150</v>
      </c>
      <c r="G1248" s="175">
        <f t="shared" si="69"/>
        <v>105</v>
      </c>
      <c r="H1248" s="176">
        <f t="shared" si="67"/>
        <v>0.54</v>
      </c>
      <c r="I1248" s="176">
        <f t="shared" si="68"/>
        <v>1.06</v>
      </c>
      <c r="J1248" s="174" t="s">
        <v>1674</v>
      </c>
    </row>
    <row r="1249" spans="1:88" ht="30" customHeight="1">
      <c r="A1249" s="173">
        <v>155</v>
      </c>
      <c r="B1249" s="174" t="s">
        <v>2485</v>
      </c>
      <c r="C1249" s="185" t="s">
        <v>1043</v>
      </c>
      <c r="D1249" s="185" t="s">
        <v>3762</v>
      </c>
      <c r="E1249" s="214" t="s">
        <v>2936</v>
      </c>
      <c r="F1249" s="175">
        <v>214</v>
      </c>
      <c r="G1249" s="175">
        <f t="shared" si="69"/>
        <v>149.80000000000001</v>
      </c>
      <c r="H1249" s="176">
        <f t="shared" si="67"/>
        <v>0.77040000000000008</v>
      </c>
      <c r="I1249" s="176">
        <f t="shared" si="68"/>
        <v>1.5122666666666666</v>
      </c>
      <c r="J1249" s="174" t="s">
        <v>1403</v>
      </c>
    </row>
    <row r="1250" spans="1:88" ht="30" customHeight="1">
      <c r="A1250" s="173">
        <v>156</v>
      </c>
      <c r="B1250" s="174" t="s">
        <v>2485</v>
      </c>
      <c r="C1250" s="185" t="s">
        <v>1043</v>
      </c>
      <c r="D1250" s="185" t="s">
        <v>3762</v>
      </c>
      <c r="E1250" s="214" t="s">
        <v>2937</v>
      </c>
      <c r="F1250" s="175">
        <v>123</v>
      </c>
      <c r="G1250" s="175">
        <f t="shared" si="69"/>
        <v>86.1</v>
      </c>
      <c r="H1250" s="176">
        <f t="shared" si="67"/>
        <v>0.44280000000000003</v>
      </c>
      <c r="I1250" s="176">
        <f t="shared" si="68"/>
        <v>0.86919999999999997</v>
      </c>
      <c r="J1250" s="174" t="s">
        <v>1910</v>
      </c>
    </row>
    <row r="1251" spans="1:88" ht="30" customHeight="1">
      <c r="A1251" s="173">
        <v>157</v>
      </c>
      <c r="B1251" s="174" t="s">
        <v>2485</v>
      </c>
      <c r="C1251" s="185" t="s">
        <v>1043</v>
      </c>
      <c r="D1251" s="185" t="s">
        <v>2939</v>
      </c>
      <c r="E1251" s="214" t="s">
        <v>2938</v>
      </c>
      <c r="F1251" s="175">
        <v>160</v>
      </c>
      <c r="G1251" s="175">
        <f t="shared" si="69"/>
        <v>112</v>
      </c>
      <c r="H1251" s="176">
        <f t="shared" si="67"/>
        <v>0.57600000000000007</v>
      </c>
      <c r="I1251" s="176">
        <f t="shared" si="68"/>
        <v>1.1306666666666667</v>
      </c>
      <c r="J1251" s="174" t="s">
        <v>1221</v>
      </c>
    </row>
    <row r="1252" spans="1:88" ht="30" customHeight="1">
      <c r="A1252" s="173">
        <v>158</v>
      </c>
      <c r="B1252" s="174" t="s">
        <v>2485</v>
      </c>
      <c r="C1252" s="185" t="s">
        <v>1043</v>
      </c>
      <c r="D1252" s="185" t="s">
        <v>2939</v>
      </c>
      <c r="E1252" s="214" t="s">
        <v>2940</v>
      </c>
      <c r="F1252" s="175">
        <v>102</v>
      </c>
      <c r="G1252" s="175">
        <f t="shared" si="69"/>
        <v>71.400000000000006</v>
      </c>
      <c r="H1252" s="176">
        <f t="shared" si="67"/>
        <v>0.36719999999999997</v>
      </c>
      <c r="I1252" s="176">
        <f t="shared" si="68"/>
        <v>0.7208</v>
      </c>
      <c r="J1252" s="174" t="s">
        <v>1911</v>
      </c>
    </row>
    <row r="1253" spans="1:88" ht="44.25" customHeight="1">
      <c r="A1253" s="173">
        <v>159</v>
      </c>
      <c r="B1253" s="174" t="s">
        <v>2485</v>
      </c>
      <c r="C1253" s="174" t="s">
        <v>3025</v>
      </c>
      <c r="D1253" s="214" t="s">
        <v>2942</v>
      </c>
      <c r="E1253" s="214" t="s">
        <v>2941</v>
      </c>
      <c r="F1253" s="175">
        <v>119</v>
      </c>
      <c r="G1253" s="175">
        <f t="shared" si="69"/>
        <v>83.3</v>
      </c>
      <c r="H1253" s="176">
        <f t="shared" ref="H1253:H1258" si="70">F1253*30/100*2/3/100</f>
        <v>0.23800000000000002</v>
      </c>
      <c r="I1253" s="176">
        <f t="shared" ref="I1253:I1258" si="71">H1253*2</f>
        <v>0.47600000000000003</v>
      </c>
      <c r="J1253" s="174" t="s">
        <v>1912</v>
      </c>
    </row>
    <row r="1254" spans="1:88" ht="45" customHeight="1">
      <c r="A1254" s="173">
        <v>160</v>
      </c>
      <c r="B1254" s="174" t="s">
        <v>2485</v>
      </c>
      <c r="C1254" s="185" t="s">
        <v>2485</v>
      </c>
      <c r="D1254" s="185" t="s">
        <v>2486</v>
      </c>
      <c r="E1254" s="214" t="s">
        <v>2943</v>
      </c>
      <c r="F1254" s="175">
        <v>0</v>
      </c>
      <c r="G1254" s="175">
        <f t="shared" si="69"/>
        <v>0</v>
      </c>
      <c r="H1254" s="176">
        <f t="shared" si="70"/>
        <v>0</v>
      </c>
      <c r="I1254" s="176">
        <f t="shared" si="71"/>
        <v>0</v>
      </c>
      <c r="J1254" s="174" t="s">
        <v>1913</v>
      </c>
    </row>
    <row r="1255" spans="1:88" ht="40.5" customHeight="1">
      <c r="A1255" s="173">
        <v>161</v>
      </c>
      <c r="B1255" s="174" t="s">
        <v>2485</v>
      </c>
      <c r="C1255" s="185" t="s">
        <v>3029</v>
      </c>
      <c r="D1255" s="185" t="s">
        <v>2838</v>
      </c>
      <c r="E1255" s="214" t="s">
        <v>2944</v>
      </c>
      <c r="F1255" s="175">
        <v>157</v>
      </c>
      <c r="G1255" s="175">
        <f t="shared" si="69"/>
        <v>109.9</v>
      </c>
      <c r="H1255" s="176">
        <f t="shared" si="70"/>
        <v>0.314</v>
      </c>
      <c r="I1255" s="176">
        <f t="shared" si="71"/>
        <v>0.628</v>
      </c>
      <c r="J1255" s="174" t="s">
        <v>1861</v>
      </c>
    </row>
    <row r="1256" spans="1:88" s="171" customFormat="1" ht="44.25" customHeight="1">
      <c r="A1256" s="193">
        <v>162</v>
      </c>
      <c r="B1256" s="194" t="s">
        <v>2485</v>
      </c>
      <c r="C1256" s="195" t="s">
        <v>2485</v>
      </c>
      <c r="D1256" s="195" t="s">
        <v>2485</v>
      </c>
      <c r="E1256" s="227" t="s">
        <v>2945</v>
      </c>
      <c r="F1256" s="196">
        <v>105</v>
      </c>
      <c r="G1256" s="196">
        <f t="shared" si="69"/>
        <v>73.5</v>
      </c>
      <c r="H1256" s="176">
        <f t="shared" si="70"/>
        <v>0.21</v>
      </c>
      <c r="I1256" s="176">
        <f t="shared" si="71"/>
        <v>0.42</v>
      </c>
      <c r="J1256" s="194"/>
      <c r="K1256" s="170"/>
      <c r="L1256" s="170"/>
      <c r="M1256" s="170"/>
      <c r="N1256" s="170"/>
      <c r="O1256" s="170"/>
      <c r="P1256" s="170"/>
      <c r="Q1256" s="170"/>
      <c r="R1256" s="170"/>
      <c r="S1256" s="170"/>
      <c r="T1256" s="170"/>
      <c r="U1256" s="170"/>
      <c r="V1256" s="170"/>
      <c r="W1256" s="170"/>
      <c r="X1256" s="170"/>
      <c r="Y1256" s="170"/>
      <c r="Z1256" s="170"/>
      <c r="AA1256" s="170"/>
      <c r="AB1256" s="170"/>
      <c r="AC1256" s="170"/>
      <c r="AD1256" s="170"/>
      <c r="AE1256" s="170"/>
      <c r="AF1256" s="170"/>
      <c r="AG1256" s="170"/>
      <c r="AH1256" s="170"/>
      <c r="AI1256" s="170"/>
      <c r="AJ1256" s="170"/>
      <c r="AK1256" s="170"/>
      <c r="AL1256" s="170"/>
      <c r="AM1256" s="170"/>
      <c r="AN1256" s="170"/>
      <c r="AO1256" s="170"/>
      <c r="AP1256" s="170"/>
      <c r="AQ1256" s="170"/>
      <c r="AR1256" s="170"/>
      <c r="AS1256" s="170"/>
      <c r="AT1256" s="170"/>
      <c r="AU1256" s="170"/>
      <c r="AV1256" s="170"/>
      <c r="AW1256" s="170"/>
      <c r="AX1256" s="170"/>
      <c r="AY1256" s="170"/>
      <c r="AZ1256" s="170"/>
      <c r="BA1256" s="170"/>
      <c r="BB1256" s="170"/>
      <c r="BC1256" s="170"/>
      <c r="BD1256" s="170"/>
      <c r="BE1256" s="170"/>
      <c r="BF1256" s="170"/>
      <c r="BG1256" s="170"/>
      <c r="BH1256" s="170"/>
      <c r="BI1256" s="170"/>
      <c r="BJ1256" s="170"/>
      <c r="BK1256" s="170"/>
      <c r="BL1256" s="170"/>
      <c r="BM1256" s="170"/>
      <c r="BN1256" s="170"/>
      <c r="BO1256" s="170"/>
      <c r="BP1256" s="170"/>
      <c r="BQ1256" s="170"/>
      <c r="BR1256" s="170"/>
      <c r="BS1256" s="170"/>
      <c r="BT1256" s="170"/>
      <c r="BU1256" s="170"/>
      <c r="BV1256" s="170"/>
      <c r="BW1256" s="170"/>
      <c r="BX1256" s="170"/>
      <c r="BY1256" s="170"/>
      <c r="BZ1256" s="170"/>
      <c r="CA1256" s="170"/>
      <c r="CB1256" s="170"/>
      <c r="CC1256" s="170"/>
      <c r="CD1256" s="170"/>
      <c r="CE1256" s="170"/>
      <c r="CF1256" s="170"/>
      <c r="CG1256" s="170"/>
      <c r="CH1256" s="170"/>
      <c r="CI1256" s="170"/>
      <c r="CJ1256" s="170"/>
    </row>
    <row r="1257" spans="1:88" ht="39" customHeight="1">
      <c r="A1257" s="173">
        <v>163</v>
      </c>
      <c r="B1257" s="174" t="s">
        <v>2485</v>
      </c>
      <c r="C1257" s="185" t="s">
        <v>2953</v>
      </c>
      <c r="D1257" s="185"/>
      <c r="E1257" s="214" t="s">
        <v>2946</v>
      </c>
      <c r="F1257" s="175">
        <v>152</v>
      </c>
      <c r="G1257" s="175">
        <f t="shared" si="69"/>
        <v>106.4</v>
      </c>
      <c r="H1257" s="176">
        <f t="shared" si="70"/>
        <v>0.30400000000000005</v>
      </c>
      <c r="I1257" s="176">
        <f t="shared" si="71"/>
        <v>0.6080000000000001</v>
      </c>
      <c r="J1257" s="174" t="s">
        <v>1914</v>
      </c>
    </row>
    <row r="1258" spans="1:88" ht="46.5" customHeight="1">
      <c r="A1258" s="173">
        <v>164</v>
      </c>
      <c r="B1258" s="174" t="s">
        <v>2485</v>
      </c>
      <c r="C1258" s="185" t="s">
        <v>2472</v>
      </c>
      <c r="D1258" s="185" t="s">
        <v>1031</v>
      </c>
      <c r="E1258" s="214" t="s">
        <v>2947</v>
      </c>
      <c r="F1258" s="175">
        <v>100</v>
      </c>
      <c r="G1258" s="175">
        <f t="shared" si="69"/>
        <v>70</v>
      </c>
      <c r="H1258" s="176">
        <f t="shared" si="70"/>
        <v>0.2</v>
      </c>
      <c r="I1258" s="176">
        <f t="shared" si="71"/>
        <v>0.4</v>
      </c>
      <c r="J1258" s="174" t="s">
        <v>1403</v>
      </c>
    </row>
    <row r="1259" spans="1:88" ht="41.25" customHeight="1">
      <c r="A1259" s="173">
        <v>165</v>
      </c>
      <c r="B1259" s="174" t="s">
        <v>2485</v>
      </c>
      <c r="C1259" s="185" t="s">
        <v>2472</v>
      </c>
      <c r="D1259" s="185" t="s">
        <v>4039</v>
      </c>
      <c r="E1259" s="214" t="s">
        <v>2948</v>
      </c>
      <c r="F1259" s="175">
        <v>110</v>
      </c>
      <c r="G1259" s="175">
        <f t="shared" si="69"/>
        <v>77</v>
      </c>
      <c r="H1259" s="176">
        <f>F1259*30/100*2/3/100</f>
        <v>0.22</v>
      </c>
      <c r="I1259" s="176">
        <f>H1259*2</f>
        <v>0.44</v>
      </c>
      <c r="J1259" s="174" t="s">
        <v>1901</v>
      </c>
    </row>
    <row r="1260" spans="1:88" ht="30" customHeight="1">
      <c r="A1260" s="173">
        <v>166</v>
      </c>
      <c r="B1260" s="174" t="s">
        <v>2485</v>
      </c>
      <c r="C1260" s="185" t="s">
        <v>3017</v>
      </c>
      <c r="D1260" s="185" t="s">
        <v>2950</v>
      </c>
      <c r="E1260" s="214" t="s">
        <v>2949</v>
      </c>
      <c r="F1260" s="175">
        <v>119</v>
      </c>
      <c r="G1260" s="175">
        <f t="shared" si="69"/>
        <v>83.3</v>
      </c>
      <c r="H1260" s="176">
        <f t="shared" si="67"/>
        <v>0.42840000000000006</v>
      </c>
      <c r="I1260" s="176">
        <f t="shared" si="68"/>
        <v>0.84093333333333331</v>
      </c>
      <c r="J1260" s="174" t="s">
        <v>1906</v>
      </c>
    </row>
    <row r="1261" spans="1:88" ht="45" customHeight="1">
      <c r="A1261" s="173">
        <v>167</v>
      </c>
      <c r="B1261" s="174" t="s">
        <v>2485</v>
      </c>
      <c r="C1261" s="185" t="s">
        <v>3025</v>
      </c>
      <c r="D1261" s="185" t="s">
        <v>2952</v>
      </c>
      <c r="E1261" s="214" t="s">
        <v>2951</v>
      </c>
      <c r="F1261" s="175">
        <v>90</v>
      </c>
      <c r="G1261" s="175">
        <f t="shared" si="69"/>
        <v>63</v>
      </c>
      <c r="H1261" s="176">
        <f t="shared" si="67"/>
        <v>0.32400000000000001</v>
      </c>
      <c r="I1261" s="176">
        <f t="shared" si="68"/>
        <v>0.63600000000000001</v>
      </c>
      <c r="J1261" s="174" t="s">
        <v>1888</v>
      </c>
    </row>
    <row r="1262" spans="1:88" ht="45" customHeight="1">
      <c r="A1262" s="173"/>
      <c r="B1262" s="174"/>
      <c r="C1262" s="185"/>
      <c r="D1262" s="185"/>
      <c r="E1262" s="264" t="s">
        <v>4583</v>
      </c>
      <c r="F1262" s="175">
        <f>SUM(F1096:F1261)</f>
        <v>25773</v>
      </c>
      <c r="G1262" s="175">
        <f>SUM(G1096:G1261)</f>
        <v>18041.099999999995</v>
      </c>
      <c r="H1262" s="176">
        <f>SUM(H1096:H1261)</f>
        <v>91.59399999999998</v>
      </c>
      <c r="I1262" s="176">
        <f>SUM(I1096:I1261)</f>
        <v>179.85066666666668</v>
      </c>
      <c r="J1262" s="174"/>
    </row>
    <row r="1263" spans="1:88" ht="30" customHeight="1">
      <c r="A1263" s="173">
        <v>1</v>
      </c>
      <c r="B1263" s="174" t="s">
        <v>3061</v>
      </c>
      <c r="C1263" s="174" t="s">
        <v>2959</v>
      </c>
      <c r="D1263" s="214" t="s">
        <v>2960</v>
      </c>
      <c r="E1263" s="214" t="s">
        <v>2958</v>
      </c>
      <c r="F1263" s="175">
        <v>128</v>
      </c>
      <c r="G1263" s="175">
        <f t="shared" si="69"/>
        <v>89.6</v>
      </c>
      <c r="H1263" s="176">
        <f t="shared" si="67"/>
        <v>0.46080000000000004</v>
      </c>
      <c r="I1263" s="176">
        <f t="shared" si="68"/>
        <v>0.9045333333333333</v>
      </c>
      <c r="J1263" s="174" t="s">
        <v>2522</v>
      </c>
    </row>
    <row r="1264" spans="1:88" ht="30" customHeight="1">
      <c r="A1264" s="173">
        <v>2</v>
      </c>
      <c r="B1264" s="174" t="s">
        <v>3061</v>
      </c>
      <c r="C1264" s="174" t="s">
        <v>2959</v>
      </c>
      <c r="D1264" s="214" t="s">
        <v>2960</v>
      </c>
      <c r="E1264" s="214" t="s">
        <v>3809</v>
      </c>
      <c r="F1264" s="175">
        <v>20</v>
      </c>
      <c r="G1264" s="175">
        <f t="shared" si="69"/>
        <v>14</v>
      </c>
      <c r="H1264" s="176">
        <f t="shared" si="67"/>
        <v>7.2000000000000008E-2</v>
      </c>
      <c r="I1264" s="176">
        <f t="shared" si="68"/>
        <v>0.14133333333333334</v>
      </c>
      <c r="J1264" s="174" t="s">
        <v>2522</v>
      </c>
    </row>
    <row r="1265" spans="1:10" ht="30" customHeight="1">
      <c r="A1265" s="173">
        <v>3</v>
      </c>
      <c r="B1265" s="174" t="s">
        <v>3061</v>
      </c>
      <c r="C1265" s="174" t="s">
        <v>2959</v>
      </c>
      <c r="D1265" s="214" t="s">
        <v>2966</v>
      </c>
      <c r="E1265" s="214" t="s">
        <v>2965</v>
      </c>
      <c r="F1265" s="175">
        <v>65</v>
      </c>
      <c r="G1265" s="175">
        <f t="shared" si="69"/>
        <v>45.5</v>
      </c>
      <c r="H1265" s="176">
        <f t="shared" si="67"/>
        <v>0.23400000000000001</v>
      </c>
      <c r="I1265" s="176">
        <f t="shared" si="68"/>
        <v>0.45933333333333337</v>
      </c>
      <c r="J1265" s="174" t="s">
        <v>1915</v>
      </c>
    </row>
    <row r="1266" spans="1:10" ht="30" customHeight="1">
      <c r="A1266" s="173">
        <v>4</v>
      </c>
      <c r="B1266" s="174" t="s">
        <v>3061</v>
      </c>
      <c r="C1266" s="174" t="s">
        <v>2959</v>
      </c>
      <c r="D1266" s="214" t="s">
        <v>2966</v>
      </c>
      <c r="E1266" s="214" t="s">
        <v>2967</v>
      </c>
      <c r="F1266" s="175">
        <v>84</v>
      </c>
      <c r="G1266" s="175">
        <f t="shared" si="69"/>
        <v>58.8</v>
      </c>
      <c r="H1266" s="176">
        <f t="shared" si="67"/>
        <v>0.3024</v>
      </c>
      <c r="I1266" s="176">
        <f t="shared" si="68"/>
        <v>0.59360000000000002</v>
      </c>
      <c r="J1266" s="174" t="s">
        <v>1915</v>
      </c>
    </row>
    <row r="1267" spans="1:10" ht="30" customHeight="1">
      <c r="A1267" s="173">
        <v>5</v>
      </c>
      <c r="B1267" s="174" t="s">
        <v>3061</v>
      </c>
      <c r="C1267" s="174" t="s">
        <v>2959</v>
      </c>
      <c r="D1267" s="214" t="s">
        <v>2971</v>
      </c>
      <c r="E1267" s="214" t="s">
        <v>546</v>
      </c>
      <c r="F1267" s="175">
        <v>222</v>
      </c>
      <c r="G1267" s="175">
        <f t="shared" si="69"/>
        <v>155.4</v>
      </c>
      <c r="H1267" s="176">
        <f t="shared" si="67"/>
        <v>0.79920000000000002</v>
      </c>
      <c r="I1267" s="176">
        <f t="shared" si="68"/>
        <v>1.5688</v>
      </c>
      <c r="J1267" s="174" t="s">
        <v>1916</v>
      </c>
    </row>
    <row r="1268" spans="1:10" ht="30" customHeight="1">
      <c r="A1268" s="173">
        <v>6</v>
      </c>
      <c r="B1268" s="174" t="s">
        <v>3061</v>
      </c>
      <c r="C1268" s="174" t="s">
        <v>2959</v>
      </c>
      <c r="D1268" s="214" t="s">
        <v>2959</v>
      </c>
      <c r="E1268" s="214" t="s">
        <v>2979</v>
      </c>
      <c r="F1268" s="175">
        <v>116</v>
      </c>
      <c r="G1268" s="175">
        <f t="shared" si="69"/>
        <v>81.2</v>
      </c>
      <c r="H1268" s="176">
        <f t="shared" si="67"/>
        <v>0.41759999999999997</v>
      </c>
      <c r="I1268" s="176">
        <f t="shared" si="68"/>
        <v>0.81973333333333331</v>
      </c>
      <c r="J1268" s="174" t="s">
        <v>1681</v>
      </c>
    </row>
    <row r="1269" spans="1:10" ht="30" customHeight="1">
      <c r="A1269" s="173">
        <v>7</v>
      </c>
      <c r="B1269" s="174" t="s">
        <v>3061</v>
      </c>
      <c r="C1269" s="174" t="s">
        <v>2959</v>
      </c>
      <c r="D1269" s="214" t="s">
        <v>2959</v>
      </c>
      <c r="E1269" s="214" t="s">
        <v>2980</v>
      </c>
      <c r="F1269" s="175">
        <v>143</v>
      </c>
      <c r="G1269" s="175">
        <f t="shared" si="69"/>
        <v>100.1</v>
      </c>
      <c r="H1269" s="176">
        <f t="shared" si="67"/>
        <v>0.51479999999999992</v>
      </c>
      <c r="I1269" s="176">
        <f t="shared" si="68"/>
        <v>1.0105333333333335</v>
      </c>
      <c r="J1269" s="174" t="s">
        <v>1681</v>
      </c>
    </row>
    <row r="1270" spans="1:10" ht="30" customHeight="1">
      <c r="A1270" s="173">
        <v>8</v>
      </c>
      <c r="B1270" s="174" t="s">
        <v>3061</v>
      </c>
      <c r="C1270" s="174" t="s">
        <v>2959</v>
      </c>
      <c r="D1270" s="214" t="s">
        <v>2959</v>
      </c>
      <c r="E1270" s="214" t="s">
        <v>2981</v>
      </c>
      <c r="F1270" s="175">
        <v>34</v>
      </c>
      <c r="G1270" s="175">
        <f t="shared" si="69"/>
        <v>23.8</v>
      </c>
      <c r="H1270" s="176">
        <f t="shared" si="67"/>
        <v>0.12240000000000001</v>
      </c>
      <c r="I1270" s="176">
        <f t="shared" si="68"/>
        <v>0.24026666666666668</v>
      </c>
      <c r="J1270" s="174" t="s">
        <v>1681</v>
      </c>
    </row>
    <row r="1271" spans="1:10" ht="30" customHeight="1">
      <c r="A1271" s="173">
        <v>9</v>
      </c>
      <c r="B1271" s="174" t="s">
        <v>3061</v>
      </c>
      <c r="C1271" s="174" t="s">
        <v>2959</v>
      </c>
      <c r="D1271" s="214" t="s">
        <v>2990</v>
      </c>
      <c r="E1271" s="214" t="s">
        <v>2989</v>
      </c>
      <c r="F1271" s="175">
        <v>210</v>
      </c>
      <c r="G1271" s="175">
        <f t="shared" si="69"/>
        <v>147</v>
      </c>
      <c r="H1271" s="176">
        <f t="shared" si="67"/>
        <v>0.75600000000000012</v>
      </c>
      <c r="I1271" s="176">
        <f t="shared" si="68"/>
        <v>1.484</v>
      </c>
      <c r="J1271" s="174" t="s">
        <v>1917</v>
      </c>
    </row>
    <row r="1272" spans="1:10" ht="30" customHeight="1">
      <c r="A1272" s="173">
        <v>10</v>
      </c>
      <c r="B1272" s="174" t="s">
        <v>3061</v>
      </c>
      <c r="C1272" s="174" t="s">
        <v>2959</v>
      </c>
      <c r="D1272" s="214" t="s">
        <v>2992</v>
      </c>
      <c r="E1272" s="214" t="s">
        <v>2991</v>
      </c>
      <c r="F1272" s="175">
        <v>113</v>
      </c>
      <c r="G1272" s="175">
        <f t="shared" si="69"/>
        <v>79.099999999999994</v>
      </c>
      <c r="H1272" s="176">
        <f t="shared" si="67"/>
        <v>0.40679999999999999</v>
      </c>
      <c r="I1272" s="176">
        <f t="shared" si="68"/>
        <v>0.79853333333333343</v>
      </c>
      <c r="J1272" s="174" t="s">
        <v>1918</v>
      </c>
    </row>
    <row r="1273" spans="1:10" ht="30" customHeight="1">
      <c r="A1273" s="173">
        <v>11</v>
      </c>
      <c r="B1273" s="174" t="s">
        <v>3061</v>
      </c>
      <c r="C1273" s="174" t="s">
        <v>2959</v>
      </c>
      <c r="D1273" s="214" t="s">
        <v>2992</v>
      </c>
      <c r="E1273" s="214" t="s">
        <v>0</v>
      </c>
      <c r="F1273" s="175">
        <v>114</v>
      </c>
      <c r="G1273" s="175">
        <f t="shared" si="69"/>
        <v>79.8</v>
      </c>
      <c r="H1273" s="176">
        <f t="shared" si="67"/>
        <v>0.41039999999999999</v>
      </c>
      <c r="I1273" s="176">
        <f t="shared" si="68"/>
        <v>0.80559999999999998</v>
      </c>
      <c r="J1273" s="174" t="s">
        <v>1918</v>
      </c>
    </row>
    <row r="1274" spans="1:10" ht="30" customHeight="1">
      <c r="A1274" s="173">
        <v>12</v>
      </c>
      <c r="B1274" s="174" t="s">
        <v>3061</v>
      </c>
      <c r="C1274" s="174" t="s">
        <v>2959</v>
      </c>
      <c r="D1274" s="214" t="s">
        <v>2992</v>
      </c>
      <c r="E1274" s="214" t="s">
        <v>1</v>
      </c>
      <c r="F1274" s="175">
        <v>106</v>
      </c>
      <c r="G1274" s="175">
        <f t="shared" si="69"/>
        <v>74.2</v>
      </c>
      <c r="H1274" s="176">
        <f t="shared" si="67"/>
        <v>0.38160000000000005</v>
      </c>
      <c r="I1274" s="176">
        <f t="shared" si="68"/>
        <v>0.74906666666666666</v>
      </c>
      <c r="J1274" s="174" t="s">
        <v>1918</v>
      </c>
    </row>
    <row r="1275" spans="1:10" ht="30" customHeight="1">
      <c r="A1275" s="173">
        <v>13</v>
      </c>
      <c r="B1275" s="174" t="s">
        <v>3061</v>
      </c>
      <c r="C1275" s="174" t="s">
        <v>2959</v>
      </c>
      <c r="D1275" s="214" t="s">
        <v>3</v>
      </c>
      <c r="E1275" s="214" t="s">
        <v>2</v>
      </c>
      <c r="F1275" s="175">
        <v>75</v>
      </c>
      <c r="G1275" s="175">
        <f t="shared" si="69"/>
        <v>52.5</v>
      </c>
      <c r="H1275" s="176">
        <f t="shared" si="67"/>
        <v>0.27</v>
      </c>
      <c r="I1275" s="176">
        <f t="shared" si="68"/>
        <v>0.53</v>
      </c>
      <c r="J1275" s="174" t="s">
        <v>1919</v>
      </c>
    </row>
    <row r="1276" spans="1:10" ht="30" customHeight="1">
      <c r="A1276" s="173">
        <v>14</v>
      </c>
      <c r="B1276" s="174" t="s">
        <v>3061</v>
      </c>
      <c r="C1276" s="174" t="s">
        <v>5</v>
      </c>
      <c r="D1276" s="214" t="s">
        <v>6</v>
      </c>
      <c r="E1276" s="214" t="s">
        <v>4</v>
      </c>
      <c r="F1276" s="175">
        <v>267</v>
      </c>
      <c r="G1276" s="175">
        <f t="shared" si="69"/>
        <v>186.9</v>
      </c>
      <c r="H1276" s="176">
        <f t="shared" si="67"/>
        <v>0.96120000000000005</v>
      </c>
      <c r="I1276" s="176">
        <f t="shared" si="68"/>
        <v>1.8867999999999998</v>
      </c>
      <c r="J1276" s="174" t="s">
        <v>1920</v>
      </c>
    </row>
    <row r="1277" spans="1:10" ht="30" customHeight="1">
      <c r="A1277" s="173">
        <v>15</v>
      </c>
      <c r="B1277" s="174" t="s">
        <v>3061</v>
      </c>
      <c r="C1277" s="174" t="s">
        <v>5</v>
      </c>
      <c r="D1277" s="214" t="s">
        <v>28</v>
      </c>
      <c r="E1277" s="214" t="s">
        <v>27</v>
      </c>
      <c r="F1277" s="175">
        <v>217</v>
      </c>
      <c r="G1277" s="175">
        <f t="shared" si="69"/>
        <v>151.9</v>
      </c>
      <c r="H1277" s="176">
        <f t="shared" si="67"/>
        <v>0.78120000000000001</v>
      </c>
      <c r="I1277" s="176">
        <f t="shared" si="68"/>
        <v>1.5334666666666665</v>
      </c>
      <c r="J1277" s="174" t="s">
        <v>1646</v>
      </c>
    </row>
    <row r="1278" spans="1:10" ht="30" customHeight="1">
      <c r="A1278" s="173">
        <v>16</v>
      </c>
      <c r="B1278" s="174" t="s">
        <v>3061</v>
      </c>
      <c r="C1278" s="174" t="s">
        <v>5</v>
      </c>
      <c r="D1278" s="214" t="s">
        <v>51</v>
      </c>
      <c r="E1278" s="214" t="s">
        <v>50</v>
      </c>
      <c r="F1278" s="175">
        <v>58</v>
      </c>
      <c r="G1278" s="175">
        <f t="shared" si="69"/>
        <v>40.6</v>
      </c>
      <c r="H1278" s="176">
        <f t="shared" si="67"/>
        <v>0.20879999999999999</v>
      </c>
      <c r="I1278" s="176">
        <f t="shared" si="68"/>
        <v>0.40986666666666666</v>
      </c>
      <c r="J1278" s="174" t="s">
        <v>1921</v>
      </c>
    </row>
    <row r="1279" spans="1:10" ht="30" customHeight="1">
      <c r="A1279" s="173">
        <v>17</v>
      </c>
      <c r="B1279" s="174" t="s">
        <v>3061</v>
      </c>
      <c r="C1279" s="174" t="s">
        <v>5</v>
      </c>
      <c r="D1279" s="214" t="s">
        <v>51</v>
      </c>
      <c r="E1279" s="214" t="s">
        <v>3722</v>
      </c>
      <c r="F1279" s="175">
        <v>163</v>
      </c>
      <c r="G1279" s="175">
        <f t="shared" si="69"/>
        <v>114.1</v>
      </c>
      <c r="H1279" s="176">
        <f t="shared" si="67"/>
        <v>0.58679999999999999</v>
      </c>
      <c r="I1279" s="176">
        <f t="shared" si="68"/>
        <v>1.1518666666666666</v>
      </c>
      <c r="J1279" s="174" t="s">
        <v>1921</v>
      </c>
    </row>
    <row r="1280" spans="1:10" ht="30" customHeight="1">
      <c r="A1280" s="173">
        <v>18</v>
      </c>
      <c r="B1280" s="174" t="s">
        <v>3061</v>
      </c>
      <c r="C1280" s="174" t="s">
        <v>5</v>
      </c>
      <c r="D1280" s="214" t="s">
        <v>51</v>
      </c>
      <c r="E1280" s="214" t="s">
        <v>2764</v>
      </c>
      <c r="F1280" s="175">
        <v>83</v>
      </c>
      <c r="G1280" s="175">
        <f t="shared" si="69"/>
        <v>58.1</v>
      </c>
      <c r="H1280" s="176">
        <f t="shared" si="67"/>
        <v>0.29880000000000001</v>
      </c>
      <c r="I1280" s="176">
        <f t="shared" si="68"/>
        <v>0.58653333333333335</v>
      </c>
      <c r="J1280" s="174" t="s">
        <v>1921</v>
      </c>
    </row>
    <row r="1281" spans="1:10" ht="30" customHeight="1">
      <c r="A1281" s="197">
        <v>19</v>
      </c>
      <c r="B1281" s="174" t="s">
        <v>3061</v>
      </c>
      <c r="C1281" s="174" t="s">
        <v>5</v>
      </c>
      <c r="D1281" s="214" t="s">
        <v>2414</v>
      </c>
      <c r="E1281" s="214" t="s">
        <v>61</v>
      </c>
      <c r="F1281" s="175">
        <v>303</v>
      </c>
      <c r="G1281" s="175">
        <f t="shared" si="69"/>
        <v>212.1</v>
      </c>
      <c r="H1281" s="176">
        <f t="shared" si="67"/>
        <v>1.0908</v>
      </c>
      <c r="I1281" s="176">
        <f t="shared" si="68"/>
        <v>2.1412</v>
      </c>
      <c r="J1281" s="174" t="s">
        <v>1431</v>
      </c>
    </row>
    <row r="1282" spans="1:10" ht="30" customHeight="1">
      <c r="A1282" s="197">
        <v>20</v>
      </c>
      <c r="B1282" s="174" t="s">
        <v>3061</v>
      </c>
      <c r="C1282" s="174" t="s">
        <v>5</v>
      </c>
      <c r="D1282" s="214" t="s">
        <v>2414</v>
      </c>
      <c r="E1282" s="214" t="s">
        <v>62</v>
      </c>
      <c r="F1282" s="175">
        <v>177</v>
      </c>
      <c r="G1282" s="175">
        <f t="shared" si="69"/>
        <v>123.9</v>
      </c>
      <c r="H1282" s="176">
        <f t="shared" si="67"/>
        <v>0.63719999999999999</v>
      </c>
      <c r="I1282" s="176">
        <f t="shared" si="68"/>
        <v>1.2507999999999999</v>
      </c>
      <c r="J1282" s="174" t="s">
        <v>1922</v>
      </c>
    </row>
    <row r="1283" spans="1:10" ht="30" customHeight="1">
      <c r="A1283" s="173">
        <v>21</v>
      </c>
      <c r="B1283" s="174" t="s">
        <v>3061</v>
      </c>
      <c r="C1283" s="174" t="s">
        <v>5</v>
      </c>
      <c r="D1283" s="214" t="s">
        <v>3047</v>
      </c>
      <c r="E1283" s="214" t="s">
        <v>66</v>
      </c>
      <c r="F1283" s="175">
        <v>281</v>
      </c>
      <c r="G1283" s="175">
        <f t="shared" si="69"/>
        <v>196.7</v>
      </c>
      <c r="H1283" s="176">
        <f t="shared" si="67"/>
        <v>1.0116000000000001</v>
      </c>
      <c r="I1283" s="176">
        <f t="shared" si="68"/>
        <v>1.9857333333333336</v>
      </c>
      <c r="J1283" s="174" t="s">
        <v>1923</v>
      </c>
    </row>
    <row r="1284" spans="1:10" ht="30" customHeight="1">
      <c r="A1284" s="173">
        <v>22</v>
      </c>
      <c r="B1284" s="174" t="s">
        <v>3061</v>
      </c>
      <c r="C1284" s="174" t="s">
        <v>5</v>
      </c>
      <c r="D1284" s="214" t="s">
        <v>3048</v>
      </c>
      <c r="E1284" s="214" t="s">
        <v>2556</v>
      </c>
      <c r="F1284" s="175">
        <v>82</v>
      </c>
      <c r="G1284" s="175">
        <f t="shared" si="69"/>
        <v>57.4</v>
      </c>
      <c r="H1284" s="176">
        <f t="shared" si="67"/>
        <v>0.29520000000000002</v>
      </c>
      <c r="I1284" s="176">
        <f t="shared" si="68"/>
        <v>0.57946666666666669</v>
      </c>
      <c r="J1284" s="174" t="s">
        <v>4285</v>
      </c>
    </row>
    <row r="1285" spans="1:10" ht="30" customHeight="1">
      <c r="A1285" s="173">
        <v>23</v>
      </c>
      <c r="B1285" s="174" t="s">
        <v>3061</v>
      </c>
      <c r="C1285" s="174" t="s">
        <v>5</v>
      </c>
      <c r="D1285" s="214" t="s">
        <v>3048</v>
      </c>
      <c r="E1285" s="214" t="s">
        <v>3049</v>
      </c>
      <c r="F1285" s="175">
        <v>78</v>
      </c>
      <c r="G1285" s="175">
        <f t="shared" si="69"/>
        <v>54.6</v>
      </c>
      <c r="H1285" s="176">
        <f t="shared" si="67"/>
        <v>0.28079999999999999</v>
      </c>
      <c r="I1285" s="176">
        <f t="shared" si="68"/>
        <v>0.55120000000000002</v>
      </c>
      <c r="J1285" s="174" t="s">
        <v>4285</v>
      </c>
    </row>
    <row r="1286" spans="1:10" ht="30" customHeight="1">
      <c r="A1286" s="173">
        <v>24</v>
      </c>
      <c r="B1286" s="174" t="s">
        <v>3061</v>
      </c>
      <c r="C1286" s="174" t="s">
        <v>8</v>
      </c>
      <c r="D1286" s="214" t="s">
        <v>1100</v>
      </c>
      <c r="E1286" s="214" t="s">
        <v>9</v>
      </c>
      <c r="F1286" s="175">
        <v>116</v>
      </c>
      <c r="G1286" s="175">
        <f t="shared" si="69"/>
        <v>81.2</v>
      </c>
      <c r="H1286" s="176">
        <f t="shared" si="67"/>
        <v>0.41759999999999997</v>
      </c>
      <c r="I1286" s="176">
        <f t="shared" si="68"/>
        <v>0.81973333333333331</v>
      </c>
      <c r="J1286" s="174" t="s">
        <v>1924</v>
      </c>
    </row>
    <row r="1287" spans="1:10" ht="30" customHeight="1">
      <c r="A1287" s="173">
        <v>25</v>
      </c>
      <c r="B1287" s="174" t="s">
        <v>3061</v>
      </c>
      <c r="C1287" s="174" t="s">
        <v>8</v>
      </c>
      <c r="D1287" s="214" t="s">
        <v>1101</v>
      </c>
      <c r="E1287" s="214" t="s">
        <v>10</v>
      </c>
      <c r="F1287" s="175">
        <v>172</v>
      </c>
      <c r="G1287" s="175">
        <f t="shared" si="69"/>
        <v>120.4</v>
      </c>
      <c r="H1287" s="176">
        <f t="shared" si="67"/>
        <v>0.61919999999999997</v>
      </c>
      <c r="I1287" s="176">
        <f t="shared" si="68"/>
        <v>1.2154666666666667</v>
      </c>
      <c r="J1287" s="174" t="s">
        <v>1925</v>
      </c>
    </row>
    <row r="1288" spans="1:10" ht="30" customHeight="1">
      <c r="A1288" s="173">
        <v>26</v>
      </c>
      <c r="B1288" s="174" t="s">
        <v>3061</v>
      </c>
      <c r="C1288" s="174" t="s">
        <v>8</v>
      </c>
      <c r="D1288" s="214" t="s">
        <v>1101</v>
      </c>
      <c r="E1288" s="214" t="s">
        <v>11</v>
      </c>
      <c r="F1288" s="175">
        <v>135</v>
      </c>
      <c r="G1288" s="175">
        <f t="shared" si="69"/>
        <v>94.5</v>
      </c>
      <c r="H1288" s="176">
        <f t="shared" si="67"/>
        <v>0.48599999999999999</v>
      </c>
      <c r="I1288" s="176">
        <f t="shared" si="68"/>
        <v>0.95399999999999996</v>
      </c>
      <c r="J1288" s="174" t="s">
        <v>1827</v>
      </c>
    </row>
    <row r="1289" spans="1:10" ht="30" customHeight="1">
      <c r="A1289" s="173">
        <v>27</v>
      </c>
      <c r="B1289" s="174" t="s">
        <v>3061</v>
      </c>
      <c r="C1289" s="174" t="s">
        <v>8</v>
      </c>
      <c r="D1289" s="214" t="s">
        <v>1102</v>
      </c>
      <c r="E1289" s="214" t="s">
        <v>12</v>
      </c>
      <c r="F1289" s="175">
        <v>129</v>
      </c>
      <c r="G1289" s="175">
        <f t="shared" si="69"/>
        <v>90.3</v>
      </c>
      <c r="H1289" s="176">
        <f t="shared" si="67"/>
        <v>0.46439999999999998</v>
      </c>
      <c r="I1289" s="176">
        <f t="shared" si="68"/>
        <v>0.91160000000000008</v>
      </c>
      <c r="J1289" s="174" t="s">
        <v>1925</v>
      </c>
    </row>
    <row r="1290" spans="1:10" ht="30" customHeight="1">
      <c r="A1290" s="173">
        <v>28</v>
      </c>
      <c r="B1290" s="174" t="s">
        <v>3061</v>
      </c>
      <c r="C1290" s="174" t="s">
        <v>2962</v>
      </c>
      <c r="D1290" s="214" t="s">
        <v>2963</v>
      </c>
      <c r="E1290" s="214" t="s">
        <v>2961</v>
      </c>
      <c r="F1290" s="175">
        <v>172</v>
      </c>
      <c r="G1290" s="175">
        <f t="shared" si="69"/>
        <v>120.4</v>
      </c>
      <c r="H1290" s="176">
        <f t="shared" si="67"/>
        <v>0.61919999999999997</v>
      </c>
      <c r="I1290" s="176">
        <f t="shared" si="68"/>
        <v>1.2154666666666667</v>
      </c>
      <c r="J1290" s="174" t="s">
        <v>4285</v>
      </c>
    </row>
    <row r="1291" spans="1:10" ht="30" customHeight="1">
      <c r="A1291" s="173">
        <v>29</v>
      </c>
      <c r="B1291" s="174" t="s">
        <v>3061</v>
      </c>
      <c r="C1291" s="174" t="s">
        <v>2962</v>
      </c>
      <c r="D1291" s="214" t="s">
        <v>2963</v>
      </c>
      <c r="E1291" s="214" t="s">
        <v>2964</v>
      </c>
      <c r="F1291" s="175">
        <v>70</v>
      </c>
      <c r="G1291" s="175">
        <f t="shared" si="69"/>
        <v>49</v>
      </c>
      <c r="H1291" s="176">
        <f t="shared" si="67"/>
        <v>0.252</v>
      </c>
      <c r="I1291" s="176">
        <f t="shared" si="68"/>
        <v>0.4946666666666667</v>
      </c>
      <c r="J1291" s="174" t="s">
        <v>4285</v>
      </c>
    </row>
    <row r="1292" spans="1:10" ht="30" customHeight="1">
      <c r="A1292" s="173">
        <v>30</v>
      </c>
      <c r="B1292" s="174" t="s">
        <v>3061</v>
      </c>
      <c r="C1292" s="174" t="s">
        <v>2962</v>
      </c>
      <c r="D1292" s="214" t="s">
        <v>2983</v>
      </c>
      <c r="E1292" s="214" t="s">
        <v>2982</v>
      </c>
      <c r="F1292" s="175">
        <v>250</v>
      </c>
      <c r="G1292" s="175">
        <f t="shared" si="69"/>
        <v>175</v>
      </c>
      <c r="H1292" s="176">
        <f t="shared" si="67"/>
        <v>0.9</v>
      </c>
      <c r="I1292" s="176">
        <f t="shared" si="68"/>
        <v>1.7666666666666666</v>
      </c>
      <c r="J1292" s="174" t="s">
        <v>1926</v>
      </c>
    </row>
    <row r="1293" spans="1:10" ht="30" customHeight="1">
      <c r="A1293" s="173">
        <v>31</v>
      </c>
      <c r="B1293" s="174" t="s">
        <v>3061</v>
      </c>
      <c r="C1293" s="174" t="s">
        <v>2962</v>
      </c>
      <c r="D1293" s="214" t="s">
        <v>17</v>
      </c>
      <c r="E1293" s="214" t="s">
        <v>16</v>
      </c>
      <c r="F1293" s="175">
        <v>275</v>
      </c>
      <c r="G1293" s="175">
        <f t="shared" si="69"/>
        <v>192.5</v>
      </c>
      <c r="H1293" s="176">
        <f t="shared" si="67"/>
        <v>0.99</v>
      </c>
      <c r="I1293" s="176">
        <f t="shared" si="68"/>
        <v>1.9433333333333334</v>
      </c>
      <c r="J1293" s="174" t="s">
        <v>1345</v>
      </c>
    </row>
    <row r="1294" spans="1:10" ht="30" customHeight="1">
      <c r="A1294" s="173">
        <v>32</v>
      </c>
      <c r="B1294" s="174" t="s">
        <v>3061</v>
      </c>
      <c r="C1294" s="174" t="s">
        <v>2962</v>
      </c>
      <c r="D1294" s="214" t="s">
        <v>17</v>
      </c>
      <c r="E1294" s="214" t="s">
        <v>18</v>
      </c>
      <c r="F1294" s="175">
        <v>288</v>
      </c>
      <c r="G1294" s="175">
        <f t="shared" si="69"/>
        <v>201.6</v>
      </c>
      <c r="H1294" s="176">
        <f t="shared" si="67"/>
        <v>1.0368000000000002</v>
      </c>
      <c r="I1294" s="176">
        <f t="shared" si="68"/>
        <v>2.0351999999999997</v>
      </c>
      <c r="J1294" s="174" t="s">
        <v>1927</v>
      </c>
    </row>
    <row r="1295" spans="1:10" ht="30" customHeight="1">
      <c r="A1295" s="173">
        <v>33</v>
      </c>
      <c r="B1295" s="174" t="s">
        <v>3061</v>
      </c>
      <c r="C1295" s="174" t="s">
        <v>2962</v>
      </c>
      <c r="D1295" s="214" t="s">
        <v>3504</v>
      </c>
      <c r="E1295" s="214" t="s">
        <v>25</v>
      </c>
      <c r="F1295" s="175">
        <v>207</v>
      </c>
      <c r="G1295" s="175">
        <f t="shared" si="69"/>
        <v>144.9</v>
      </c>
      <c r="H1295" s="176">
        <f t="shared" si="67"/>
        <v>0.74519999999999997</v>
      </c>
      <c r="I1295" s="176">
        <f t="shared" si="68"/>
        <v>1.4628000000000001</v>
      </c>
      <c r="J1295" s="174" t="s">
        <v>1928</v>
      </c>
    </row>
    <row r="1296" spans="1:10" ht="30" customHeight="1">
      <c r="A1296" s="173">
        <v>34</v>
      </c>
      <c r="B1296" s="174" t="s">
        <v>3061</v>
      </c>
      <c r="C1296" s="174" t="s">
        <v>2962</v>
      </c>
      <c r="D1296" s="214" t="s">
        <v>3504</v>
      </c>
      <c r="E1296" s="214" t="s">
        <v>26</v>
      </c>
      <c r="F1296" s="175">
        <v>85</v>
      </c>
      <c r="G1296" s="175">
        <f t="shared" si="69"/>
        <v>59.5</v>
      </c>
      <c r="H1296" s="176">
        <f t="shared" ref="H1296:H1360" si="72">F1296*54/100*2/3/100</f>
        <v>0.30599999999999999</v>
      </c>
      <c r="I1296" s="176">
        <f t="shared" ref="I1296:I1360" si="73">F1296*53/100*2/3*2/100</f>
        <v>0.60066666666666668</v>
      </c>
      <c r="J1296" s="174" t="s">
        <v>1928</v>
      </c>
    </row>
    <row r="1297" spans="1:10" ht="30" customHeight="1">
      <c r="A1297" s="173">
        <v>35</v>
      </c>
      <c r="B1297" s="174" t="s">
        <v>3061</v>
      </c>
      <c r="C1297" s="174" t="s">
        <v>2962</v>
      </c>
      <c r="D1297" s="214" t="s">
        <v>44</v>
      </c>
      <c r="E1297" s="214" t="s">
        <v>43</v>
      </c>
      <c r="F1297" s="175">
        <v>215</v>
      </c>
      <c r="G1297" s="175">
        <f t="shared" si="69"/>
        <v>150.5</v>
      </c>
      <c r="H1297" s="176">
        <f t="shared" si="72"/>
        <v>0.77399999999999991</v>
      </c>
      <c r="I1297" s="176">
        <f t="shared" si="73"/>
        <v>1.5193333333333334</v>
      </c>
      <c r="J1297" s="174" t="s">
        <v>4200</v>
      </c>
    </row>
    <row r="1298" spans="1:10" ht="30" customHeight="1">
      <c r="A1298" s="173">
        <v>36</v>
      </c>
      <c r="B1298" s="174" t="s">
        <v>3061</v>
      </c>
      <c r="C1298" s="174" t="s">
        <v>2962</v>
      </c>
      <c r="D1298" s="214" t="s">
        <v>3054</v>
      </c>
      <c r="E1298" s="214" t="s">
        <v>3053</v>
      </c>
      <c r="F1298" s="175">
        <v>230</v>
      </c>
      <c r="G1298" s="175">
        <f t="shared" si="69"/>
        <v>161</v>
      </c>
      <c r="H1298" s="176">
        <f t="shared" si="72"/>
        <v>0.82799999999999996</v>
      </c>
      <c r="I1298" s="176">
        <f t="shared" si="73"/>
        <v>1.6253333333333333</v>
      </c>
      <c r="J1298" s="174" t="s">
        <v>1929</v>
      </c>
    </row>
    <row r="1299" spans="1:10" ht="30" customHeight="1">
      <c r="A1299" s="173">
        <v>37</v>
      </c>
      <c r="B1299" s="174" t="s">
        <v>3061</v>
      </c>
      <c r="C1299" s="174" t="s">
        <v>2962</v>
      </c>
      <c r="D1299" s="214" t="s">
        <v>3762</v>
      </c>
      <c r="E1299" s="214" t="s">
        <v>721</v>
      </c>
      <c r="F1299" s="175">
        <v>166</v>
      </c>
      <c r="G1299" s="175">
        <f t="shared" si="69"/>
        <v>116.2</v>
      </c>
      <c r="H1299" s="176">
        <f t="shared" si="72"/>
        <v>0.59760000000000002</v>
      </c>
      <c r="I1299" s="176">
        <f t="shared" si="73"/>
        <v>1.1730666666666667</v>
      </c>
      <c r="J1299" s="174"/>
    </row>
    <row r="1300" spans="1:10" ht="30" customHeight="1">
      <c r="A1300" s="173">
        <v>38</v>
      </c>
      <c r="B1300" s="174" t="s">
        <v>3061</v>
      </c>
      <c r="C1300" s="174" t="s">
        <v>2973</v>
      </c>
      <c r="D1300" s="214" t="s">
        <v>3605</v>
      </c>
      <c r="E1300" s="214" t="s">
        <v>2972</v>
      </c>
      <c r="F1300" s="175">
        <v>90</v>
      </c>
      <c r="G1300" s="175">
        <f t="shared" si="69"/>
        <v>63</v>
      </c>
      <c r="H1300" s="176">
        <f t="shared" si="72"/>
        <v>0.32400000000000001</v>
      </c>
      <c r="I1300" s="176">
        <f t="shared" si="73"/>
        <v>0.63600000000000001</v>
      </c>
      <c r="J1300" s="174" t="s">
        <v>1930</v>
      </c>
    </row>
    <row r="1301" spans="1:10" ht="30" customHeight="1">
      <c r="A1301" s="173">
        <v>39</v>
      </c>
      <c r="B1301" s="174" t="s">
        <v>3061</v>
      </c>
      <c r="C1301" s="174" t="s">
        <v>2973</v>
      </c>
      <c r="D1301" s="214" t="s">
        <v>3605</v>
      </c>
      <c r="E1301" s="214" t="s">
        <v>2974</v>
      </c>
      <c r="F1301" s="175">
        <v>83</v>
      </c>
      <c r="G1301" s="175">
        <f t="shared" si="69"/>
        <v>58.1</v>
      </c>
      <c r="H1301" s="176">
        <f t="shared" si="72"/>
        <v>0.29880000000000001</v>
      </c>
      <c r="I1301" s="176">
        <f t="shared" si="73"/>
        <v>0.58653333333333335</v>
      </c>
      <c r="J1301" s="174" t="s">
        <v>1930</v>
      </c>
    </row>
    <row r="1302" spans="1:10" ht="30" customHeight="1">
      <c r="A1302" s="173">
        <v>40</v>
      </c>
      <c r="B1302" s="174" t="s">
        <v>3061</v>
      </c>
      <c r="C1302" s="174" t="s">
        <v>2973</v>
      </c>
      <c r="D1302" s="214" t="s">
        <v>2973</v>
      </c>
      <c r="E1302" s="214" t="s">
        <v>35</v>
      </c>
      <c r="F1302" s="175">
        <v>97</v>
      </c>
      <c r="G1302" s="175">
        <f t="shared" si="69"/>
        <v>67.900000000000006</v>
      </c>
      <c r="H1302" s="176">
        <f t="shared" si="72"/>
        <v>0.34920000000000001</v>
      </c>
      <c r="I1302" s="176">
        <f t="shared" si="73"/>
        <v>0.68546666666666667</v>
      </c>
      <c r="J1302" s="174" t="s">
        <v>1931</v>
      </c>
    </row>
    <row r="1303" spans="1:10" ht="30" customHeight="1">
      <c r="A1303" s="173">
        <v>41</v>
      </c>
      <c r="B1303" s="174" t="s">
        <v>3061</v>
      </c>
      <c r="C1303" s="174" t="s">
        <v>2973</v>
      </c>
      <c r="D1303" s="214" t="s">
        <v>2973</v>
      </c>
      <c r="E1303" s="214" t="s">
        <v>36</v>
      </c>
      <c r="F1303" s="175">
        <v>167</v>
      </c>
      <c r="G1303" s="175">
        <f t="shared" si="69"/>
        <v>116.9</v>
      </c>
      <c r="H1303" s="176">
        <f t="shared" si="72"/>
        <v>0.60120000000000007</v>
      </c>
      <c r="I1303" s="176">
        <f t="shared" si="73"/>
        <v>1.1801333333333333</v>
      </c>
      <c r="J1303" s="174" t="s">
        <v>1931</v>
      </c>
    </row>
    <row r="1304" spans="1:10" ht="30" customHeight="1">
      <c r="A1304" s="173">
        <v>42</v>
      </c>
      <c r="B1304" s="174" t="s">
        <v>3061</v>
      </c>
      <c r="C1304" s="174" t="s">
        <v>2973</v>
      </c>
      <c r="D1304" s="214" t="s">
        <v>2973</v>
      </c>
      <c r="E1304" s="214" t="s">
        <v>37</v>
      </c>
      <c r="F1304" s="175">
        <v>95</v>
      </c>
      <c r="G1304" s="175">
        <f t="shared" si="69"/>
        <v>66.5</v>
      </c>
      <c r="H1304" s="176">
        <f t="shared" si="72"/>
        <v>0.34199999999999997</v>
      </c>
      <c r="I1304" s="176">
        <f t="shared" si="73"/>
        <v>0.67133333333333345</v>
      </c>
      <c r="J1304" s="174" t="s">
        <v>1931</v>
      </c>
    </row>
    <row r="1305" spans="1:10" ht="30" customHeight="1">
      <c r="A1305" s="173">
        <v>43</v>
      </c>
      <c r="B1305" s="174" t="s">
        <v>3061</v>
      </c>
      <c r="C1305" s="174" t="s">
        <v>2973</v>
      </c>
      <c r="D1305" s="214" t="s">
        <v>42</v>
      </c>
      <c r="E1305" s="214" t="s">
        <v>41</v>
      </c>
      <c r="F1305" s="175">
        <v>171</v>
      </c>
      <c r="G1305" s="175">
        <f t="shared" ref="G1305:G1369" si="74">F1305*70/100</f>
        <v>119.7</v>
      </c>
      <c r="H1305" s="176">
        <f t="shared" si="72"/>
        <v>0.61560000000000004</v>
      </c>
      <c r="I1305" s="176">
        <f t="shared" si="73"/>
        <v>1.2083999999999999</v>
      </c>
      <c r="J1305" s="174" t="s">
        <v>1932</v>
      </c>
    </row>
    <row r="1306" spans="1:10" ht="30" customHeight="1">
      <c r="A1306" s="173">
        <v>44</v>
      </c>
      <c r="B1306" s="174" t="s">
        <v>3061</v>
      </c>
      <c r="C1306" s="174" t="s">
        <v>2973</v>
      </c>
      <c r="D1306" s="214" t="s">
        <v>3058</v>
      </c>
      <c r="E1306" s="214" t="s">
        <v>3057</v>
      </c>
      <c r="F1306" s="175">
        <v>239</v>
      </c>
      <c r="G1306" s="175">
        <f t="shared" si="74"/>
        <v>167.3</v>
      </c>
      <c r="H1306" s="176">
        <f t="shared" si="72"/>
        <v>0.86040000000000005</v>
      </c>
      <c r="I1306" s="176">
        <f t="shared" si="73"/>
        <v>1.6889333333333334</v>
      </c>
      <c r="J1306" s="174" t="s">
        <v>4285</v>
      </c>
    </row>
    <row r="1307" spans="1:10" ht="30" customHeight="1">
      <c r="A1307" s="173">
        <v>45</v>
      </c>
      <c r="B1307" s="174" t="s">
        <v>3061</v>
      </c>
      <c r="C1307" s="174" t="s">
        <v>2969</v>
      </c>
      <c r="D1307" s="214" t="s">
        <v>2970</v>
      </c>
      <c r="E1307" s="214" t="s">
        <v>4413</v>
      </c>
      <c r="F1307" s="175">
        <v>110</v>
      </c>
      <c r="G1307" s="175">
        <f t="shared" si="74"/>
        <v>77</v>
      </c>
      <c r="H1307" s="176">
        <f t="shared" si="72"/>
        <v>0.39600000000000002</v>
      </c>
      <c r="I1307" s="176">
        <f t="shared" si="73"/>
        <v>0.77733333333333332</v>
      </c>
      <c r="J1307" s="174" t="s">
        <v>1933</v>
      </c>
    </row>
    <row r="1308" spans="1:10" ht="30" customHeight="1">
      <c r="A1308" s="173">
        <v>46</v>
      </c>
      <c r="B1308" s="174" t="s">
        <v>3061</v>
      </c>
      <c r="C1308" s="174" t="s">
        <v>2969</v>
      </c>
      <c r="D1308" s="214" t="s">
        <v>2969</v>
      </c>
      <c r="E1308" s="214" t="s">
        <v>38</v>
      </c>
      <c r="F1308" s="175">
        <v>208</v>
      </c>
      <c r="G1308" s="175">
        <f t="shared" si="74"/>
        <v>145.6</v>
      </c>
      <c r="H1308" s="176">
        <f t="shared" si="72"/>
        <v>0.74879999999999991</v>
      </c>
      <c r="I1308" s="176">
        <f t="shared" si="73"/>
        <v>1.4698666666666664</v>
      </c>
      <c r="J1308" s="174" t="s">
        <v>1934</v>
      </c>
    </row>
    <row r="1309" spans="1:10" ht="30" customHeight="1">
      <c r="A1309" s="173">
        <v>47</v>
      </c>
      <c r="B1309" s="174" t="s">
        <v>3061</v>
      </c>
      <c r="C1309" s="174" t="s">
        <v>2969</v>
      </c>
      <c r="D1309" s="214" t="s">
        <v>2969</v>
      </c>
      <c r="E1309" s="214" t="s">
        <v>575</v>
      </c>
      <c r="F1309" s="175">
        <v>111</v>
      </c>
      <c r="G1309" s="175">
        <f t="shared" si="74"/>
        <v>77.7</v>
      </c>
      <c r="H1309" s="176">
        <f t="shared" si="72"/>
        <v>0.39960000000000001</v>
      </c>
      <c r="I1309" s="176">
        <f t="shared" si="73"/>
        <v>0.78439999999999999</v>
      </c>
      <c r="J1309" s="174" t="s">
        <v>1934</v>
      </c>
    </row>
    <row r="1310" spans="1:10" ht="30" customHeight="1">
      <c r="A1310" s="173">
        <v>48</v>
      </c>
      <c r="B1310" s="174" t="s">
        <v>3061</v>
      </c>
      <c r="C1310" s="174" t="s">
        <v>2969</v>
      </c>
      <c r="D1310" s="214" t="s">
        <v>2969</v>
      </c>
      <c r="E1310" s="214" t="s">
        <v>39</v>
      </c>
      <c r="F1310" s="175">
        <v>83</v>
      </c>
      <c r="G1310" s="175">
        <f t="shared" si="74"/>
        <v>58.1</v>
      </c>
      <c r="H1310" s="176">
        <f t="shared" si="72"/>
        <v>0.29880000000000001</v>
      </c>
      <c r="I1310" s="176">
        <f t="shared" si="73"/>
        <v>0.58653333333333335</v>
      </c>
      <c r="J1310" s="174" t="s">
        <v>1935</v>
      </c>
    </row>
    <row r="1311" spans="1:10" ht="30" customHeight="1">
      <c r="A1311" s="173">
        <v>49</v>
      </c>
      <c r="B1311" s="174" t="s">
        <v>3061</v>
      </c>
      <c r="C1311" s="174" t="s">
        <v>2969</v>
      </c>
      <c r="D1311" s="214" t="s">
        <v>2969</v>
      </c>
      <c r="E1311" s="214" t="s">
        <v>40</v>
      </c>
      <c r="F1311" s="175">
        <v>77</v>
      </c>
      <c r="G1311" s="175">
        <f t="shared" si="74"/>
        <v>53.9</v>
      </c>
      <c r="H1311" s="176">
        <f t="shared" si="72"/>
        <v>0.2772</v>
      </c>
      <c r="I1311" s="176">
        <f t="shared" si="73"/>
        <v>0.54413333333333336</v>
      </c>
      <c r="J1311" s="174" t="s">
        <v>1934</v>
      </c>
    </row>
    <row r="1312" spans="1:10" ht="30" customHeight="1">
      <c r="A1312" s="173">
        <v>50</v>
      </c>
      <c r="B1312" s="174" t="s">
        <v>3061</v>
      </c>
      <c r="C1312" s="174" t="s">
        <v>2969</v>
      </c>
      <c r="D1312" s="214" t="s">
        <v>64</v>
      </c>
      <c r="E1312" s="214" t="s">
        <v>63</v>
      </c>
      <c r="F1312" s="175">
        <v>51</v>
      </c>
      <c r="G1312" s="175">
        <f t="shared" si="74"/>
        <v>35.700000000000003</v>
      </c>
      <c r="H1312" s="176">
        <f t="shared" si="72"/>
        <v>0.18359999999999999</v>
      </c>
      <c r="I1312" s="176">
        <f t="shared" si="73"/>
        <v>0.3604</v>
      </c>
      <c r="J1312" s="174" t="s">
        <v>1936</v>
      </c>
    </row>
    <row r="1313" spans="1:10" ht="30" customHeight="1">
      <c r="A1313" s="173">
        <v>51</v>
      </c>
      <c r="B1313" s="174" t="s">
        <v>3061</v>
      </c>
      <c r="C1313" s="174" t="s">
        <v>2969</v>
      </c>
      <c r="D1313" s="214" t="s">
        <v>64</v>
      </c>
      <c r="E1313" s="214" t="s">
        <v>65</v>
      </c>
      <c r="F1313" s="175">
        <v>157</v>
      </c>
      <c r="G1313" s="175">
        <f t="shared" si="74"/>
        <v>109.9</v>
      </c>
      <c r="H1313" s="176">
        <f t="shared" si="72"/>
        <v>0.56520000000000004</v>
      </c>
      <c r="I1313" s="176">
        <f t="shared" si="73"/>
        <v>1.1094666666666666</v>
      </c>
      <c r="J1313" s="174" t="s">
        <v>1936</v>
      </c>
    </row>
    <row r="1314" spans="1:10" ht="30" customHeight="1">
      <c r="A1314" s="173">
        <v>52</v>
      </c>
      <c r="B1314" s="174" t="s">
        <v>3061</v>
      </c>
      <c r="C1314" s="174" t="s">
        <v>2969</v>
      </c>
      <c r="D1314" s="214" t="s">
        <v>3051</v>
      </c>
      <c r="E1314" s="214" t="s">
        <v>3050</v>
      </c>
      <c r="F1314" s="175">
        <v>71</v>
      </c>
      <c r="G1314" s="175">
        <f t="shared" si="74"/>
        <v>49.7</v>
      </c>
      <c r="H1314" s="176">
        <f t="shared" si="72"/>
        <v>0.25560000000000005</v>
      </c>
      <c r="I1314" s="176">
        <f t="shared" si="73"/>
        <v>0.50173333333333336</v>
      </c>
      <c r="J1314" s="174" t="s">
        <v>1937</v>
      </c>
    </row>
    <row r="1315" spans="1:10" ht="30" customHeight="1">
      <c r="A1315" s="173">
        <v>53</v>
      </c>
      <c r="B1315" s="174" t="s">
        <v>3061</v>
      </c>
      <c r="C1315" s="174" t="s">
        <v>2969</v>
      </c>
      <c r="D1315" s="214" t="s">
        <v>3051</v>
      </c>
      <c r="E1315" s="214" t="s">
        <v>3052</v>
      </c>
      <c r="F1315" s="175">
        <v>163</v>
      </c>
      <c r="G1315" s="175">
        <f t="shared" si="74"/>
        <v>114.1</v>
      </c>
      <c r="H1315" s="176">
        <f t="shared" si="72"/>
        <v>0.58679999999999999</v>
      </c>
      <c r="I1315" s="176">
        <f t="shared" si="73"/>
        <v>1.1518666666666666</v>
      </c>
      <c r="J1315" s="174" t="s">
        <v>1937</v>
      </c>
    </row>
    <row r="1316" spans="1:10" ht="30" customHeight="1">
      <c r="A1316" s="173">
        <v>54</v>
      </c>
      <c r="B1316" s="174" t="s">
        <v>3061</v>
      </c>
      <c r="C1316" s="174" t="s">
        <v>2969</v>
      </c>
      <c r="D1316" s="214" t="s">
        <v>3056</v>
      </c>
      <c r="E1316" s="214" t="s">
        <v>3055</v>
      </c>
      <c r="F1316" s="175">
        <v>308</v>
      </c>
      <c r="G1316" s="175">
        <f t="shared" si="74"/>
        <v>215.6</v>
      </c>
      <c r="H1316" s="176">
        <f t="shared" si="72"/>
        <v>1.1088</v>
      </c>
      <c r="I1316" s="176">
        <f t="shared" si="73"/>
        <v>2.1765333333333334</v>
      </c>
      <c r="J1316" s="174" t="s">
        <v>1938</v>
      </c>
    </row>
    <row r="1317" spans="1:10" ht="30" customHeight="1">
      <c r="A1317" s="173">
        <v>55</v>
      </c>
      <c r="B1317" s="174" t="s">
        <v>3061</v>
      </c>
      <c r="C1317" s="174" t="s">
        <v>2976</v>
      </c>
      <c r="D1317" s="214" t="s">
        <v>2977</v>
      </c>
      <c r="E1317" s="214" t="s">
        <v>2975</v>
      </c>
      <c r="F1317" s="175">
        <v>252</v>
      </c>
      <c r="G1317" s="175">
        <f t="shared" si="74"/>
        <v>176.4</v>
      </c>
      <c r="H1317" s="176">
        <f t="shared" si="72"/>
        <v>0.90720000000000012</v>
      </c>
      <c r="I1317" s="176">
        <f t="shared" si="73"/>
        <v>1.7808000000000002</v>
      </c>
      <c r="J1317" s="174" t="s">
        <v>2512</v>
      </c>
    </row>
    <row r="1318" spans="1:10" ht="30" customHeight="1">
      <c r="A1318" s="173">
        <v>56</v>
      </c>
      <c r="B1318" s="174" t="s">
        <v>3061</v>
      </c>
      <c r="C1318" s="174" t="s">
        <v>2976</v>
      </c>
      <c r="D1318" s="214" t="s">
        <v>2977</v>
      </c>
      <c r="E1318" s="214" t="s">
        <v>2978</v>
      </c>
      <c r="F1318" s="175">
        <v>234</v>
      </c>
      <c r="G1318" s="175">
        <f t="shared" si="74"/>
        <v>163.80000000000001</v>
      </c>
      <c r="H1318" s="176">
        <f t="shared" si="72"/>
        <v>0.84239999999999993</v>
      </c>
      <c r="I1318" s="176">
        <f t="shared" si="73"/>
        <v>1.6536</v>
      </c>
      <c r="J1318" s="174" t="s">
        <v>1939</v>
      </c>
    </row>
    <row r="1319" spans="1:10" ht="30" customHeight="1">
      <c r="A1319" s="173">
        <v>57</v>
      </c>
      <c r="B1319" s="174" t="s">
        <v>3061</v>
      </c>
      <c r="C1319" s="174" t="s">
        <v>2976</v>
      </c>
      <c r="D1319" s="214" t="s">
        <v>2237</v>
      </c>
      <c r="E1319" s="214" t="s">
        <v>1965</v>
      </c>
      <c r="F1319" s="175">
        <v>111</v>
      </c>
      <c r="G1319" s="175">
        <f t="shared" si="74"/>
        <v>77.7</v>
      </c>
      <c r="H1319" s="176">
        <f t="shared" si="72"/>
        <v>0.39960000000000001</v>
      </c>
      <c r="I1319" s="176">
        <f t="shared" si="73"/>
        <v>0.78439999999999999</v>
      </c>
      <c r="J1319" s="174" t="s">
        <v>1939</v>
      </c>
    </row>
    <row r="1320" spans="1:10" ht="30" customHeight="1">
      <c r="A1320" s="173">
        <v>58</v>
      </c>
      <c r="B1320" s="174" t="s">
        <v>3061</v>
      </c>
      <c r="C1320" s="174" t="s">
        <v>2976</v>
      </c>
      <c r="D1320" s="214" t="s">
        <v>2237</v>
      </c>
      <c r="E1320" s="214" t="s">
        <v>13</v>
      </c>
      <c r="F1320" s="175">
        <v>91</v>
      </c>
      <c r="G1320" s="175">
        <f t="shared" si="74"/>
        <v>63.7</v>
      </c>
      <c r="H1320" s="176">
        <f t="shared" si="72"/>
        <v>0.3276</v>
      </c>
      <c r="I1320" s="176">
        <f t="shared" si="73"/>
        <v>0.64306666666666656</v>
      </c>
      <c r="J1320" s="174" t="s">
        <v>1939</v>
      </c>
    </row>
    <row r="1321" spans="1:10" ht="30" customHeight="1">
      <c r="A1321" s="173">
        <v>59</v>
      </c>
      <c r="B1321" s="174" t="s">
        <v>3061</v>
      </c>
      <c r="C1321" s="174" t="s">
        <v>2976</v>
      </c>
      <c r="D1321" s="214" t="s">
        <v>2237</v>
      </c>
      <c r="E1321" s="214" t="s">
        <v>14</v>
      </c>
      <c r="F1321" s="175">
        <v>80</v>
      </c>
      <c r="G1321" s="175">
        <f t="shared" si="74"/>
        <v>56</v>
      </c>
      <c r="H1321" s="176">
        <f t="shared" si="72"/>
        <v>0.28800000000000003</v>
      </c>
      <c r="I1321" s="176">
        <f t="shared" si="73"/>
        <v>0.56533333333333335</v>
      </c>
      <c r="J1321" s="174" t="s">
        <v>1939</v>
      </c>
    </row>
    <row r="1322" spans="1:10" ht="30" customHeight="1">
      <c r="A1322" s="173">
        <v>60</v>
      </c>
      <c r="B1322" s="174" t="s">
        <v>3061</v>
      </c>
      <c r="C1322" s="174" t="s">
        <v>2976</v>
      </c>
      <c r="D1322" s="214" t="s">
        <v>2237</v>
      </c>
      <c r="E1322" s="214" t="s">
        <v>15</v>
      </c>
      <c r="F1322" s="175">
        <v>65</v>
      </c>
      <c r="G1322" s="175">
        <f t="shared" si="74"/>
        <v>45.5</v>
      </c>
      <c r="H1322" s="176">
        <f t="shared" si="72"/>
        <v>0.23400000000000001</v>
      </c>
      <c r="I1322" s="176">
        <f t="shared" si="73"/>
        <v>0.45933333333333337</v>
      </c>
      <c r="J1322" s="174" t="s">
        <v>1940</v>
      </c>
    </row>
    <row r="1323" spans="1:10" ht="30" customHeight="1">
      <c r="A1323" s="173">
        <v>61</v>
      </c>
      <c r="B1323" s="174" t="s">
        <v>3061</v>
      </c>
      <c r="C1323" s="174" t="s">
        <v>2976</v>
      </c>
      <c r="D1323" s="214" t="s">
        <v>22</v>
      </c>
      <c r="E1323" s="214" t="s">
        <v>21</v>
      </c>
      <c r="F1323" s="175">
        <v>205</v>
      </c>
      <c r="G1323" s="175">
        <f t="shared" si="74"/>
        <v>143.5</v>
      </c>
      <c r="H1323" s="176">
        <f t="shared" si="72"/>
        <v>0.73799999999999999</v>
      </c>
      <c r="I1323" s="176">
        <f t="shared" si="73"/>
        <v>1.4486666666666668</v>
      </c>
      <c r="J1323" s="174" t="s">
        <v>1941</v>
      </c>
    </row>
    <row r="1324" spans="1:10" ht="30" customHeight="1">
      <c r="A1324" s="173">
        <v>62</v>
      </c>
      <c r="B1324" s="174" t="s">
        <v>3061</v>
      </c>
      <c r="C1324" s="174" t="s">
        <v>2976</v>
      </c>
      <c r="D1324" s="214" t="s">
        <v>22</v>
      </c>
      <c r="E1324" s="214" t="s">
        <v>23</v>
      </c>
      <c r="F1324" s="175">
        <v>145</v>
      </c>
      <c r="G1324" s="175">
        <f t="shared" si="74"/>
        <v>101.5</v>
      </c>
      <c r="H1324" s="176">
        <f t="shared" si="72"/>
        <v>0.52199999999999991</v>
      </c>
      <c r="I1324" s="176">
        <f t="shared" si="73"/>
        <v>1.0246666666666666</v>
      </c>
      <c r="J1324" s="174" t="s">
        <v>1941</v>
      </c>
    </row>
    <row r="1325" spans="1:10" ht="30" customHeight="1">
      <c r="A1325" s="173">
        <v>63</v>
      </c>
      <c r="B1325" s="174" t="s">
        <v>3061</v>
      </c>
      <c r="C1325" s="174" t="s">
        <v>2976</v>
      </c>
      <c r="D1325" s="214" t="s">
        <v>22</v>
      </c>
      <c r="E1325" s="214" t="s">
        <v>24</v>
      </c>
      <c r="F1325" s="175">
        <v>222</v>
      </c>
      <c r="G1325" s="175">
        <f t="shared" si="74"/>
        <v>155.4</v>
      </c>
      <c r="H1325" s="176">
        <f t="shared" si="72"/>
        <v>0.79920000000000002</v>
      </c>
      <c r="I1325" s="176">
        <f t="shared" si="73"/>
        <v>1.5688</v>
      </c>
      <c r="J1325" s="174" t="s">
        <v>1941</v>
      </c>
    </row>
    <row r="1326" spans="1:10" ht="30" customHeight="1">
      <c r="A1326" s="173">
        <v>64</v>
      </c>
      <c r="B1326" s="174" t="s">
        <v>3061</v>
      </c>
      <c r="C1326" s="174" t="s">
        <v>2976</v>
      </c>
      <c r="D1326" s="214" t="s">
        <v>3354</v>
      </c>
      <c r="E1326" s="214" t="s">
        <v>2030</v>
      </c>
      <c r="F1326" s="175">
        <v>106</v>
      </c>
      <c r="G1326" s="175">
        <f t="shared" si="74"/>
        <v>74.2</v>
      </c>
      <c r="H1326" s="176">
        <f t="shared" si="72"/>
        <v>0.38160000000000005</v>
      </c>
      <c r="I1326" s="176">
        <f t="shared" si="73"/>
        <v>0.74906666666666666</v>
      </c>
      <c r="J1326" s="174" t="s">
        <v>1942</v>
      </c>
    </row>
    <row r="1327" spans="1:10" ht="30" customHeight="1">
      <c r="A1327" s="173">
        <v>65</v>
      </c>
      <c r="B1327" s="174" t="s">
        <v>3061</v>
      </c>
      <c r="C1327" s="174" t="s">
        <v>2976</v>
      </c>
      <c r="D1327" s="214" t="s">
        <v>2976</v>
      </c>
      <c r="E1327" s="214" t="s">
        <v>48</v>
      </c>
      <c r="F1327" s="175">
        <v>245</v>
      </c>
      <c r="G1327" s="175">
        <f t="shared" si="74"/>
        <v>171.5</v>
      </c>
      <c r="H1327" s="176">
        <f t="shared" si="72"/>
        <v>0.88200000000000001</v>
      </c>
      <c r="I1327" s="176">
        <f t="shared" si="73"/>
        <v>1.7313333333333332</v>
      </c>
      <c r="J1327" s="174" t="s">
        <v>1590</v>
      </c>
    </row>
    <row r="1328" spans="1:10" ht="30" customHeight="1">
      <c r="A1328" s="173">
        <v>66</v>
      </c>
      <c r="B1328" s="174" t="s">
        <v>3061</v>
      </c>
      <c r="C1328" s="174" t="s">
        <v>2976</v>
      </c>
      <c r="D1328" s="214" t="s">
        <v>2976</v>
      </c>
      <c r="E1328" s="214" t="s">
        <v>49</v>
      </c>
      <c r="F1328" s="175">
        <v>145</v>
      </c>
      <c r="G1328" s="175">
        <f t="shared" si="74"/>
        <v>101.5</v>
      </c>
      <c r="H1328" s="176">
        <f t="shared" si="72"/>
        <v>0.52199999999999991</v>
      </c>
      <c r="I1328" s="176">
        <f t="shared" si="73"/>
        <v>1.0246666666666666</v>
      </c>
      <c r="J1328" s="174" t="s">
        <v>2512</v>
      </c>
    </row>
    <row r="1329" spans="1:10" ht="30" customHeight="1">
      <c r="A1329" s="173">
        <v>67</v>
      </c>
      <c r="B1329" s="174" t="s">
        <v>3061</v>
      </c>
      <c r="C1329" s="174" t="s">
        <v>2976</v>
      </c>
      <c r="D1329" s="214" t="s">
        <v>53</v>
      </c>
      <c r="E1329" s="214" t="s">
        <v>52</v>
      </c>
      <c r="F1329" s="175">
        <v>120</v>
      </c>
      <c r="G1329" s="175">
        <f t="shared" si="74"/>
        <v>84</v>
      </c>
      <c r="H1329" s="176">
        <f t="shared" si="72"/>
        <v>0.43199999999999994</v>
      </c>
      <c r="I1329" s="176">
        <f t="shared" si="73"/>
        <v>0.84799999999999998</v>
      </c>
      <c r="J1329" s="174" t="s">
        <v>1940</v>
      </c>
    </row>
    <row r="1330" spans="1:10" ht="30" customHeight="1">
      <c r="A1330" s="173">
        <v>68</v>
      </c>
      <c r="B1330" s="174" t="s">
        <v>3061</v>
      </c>
      <c r="C1330" s="174" t="s">
        <v>2976</v>
      </c>
      <c r="D1330" s="214" t="s">
        <v>53</v>
      </c>
      <c r="E1330" s="214" t="s">
        <v>54</v>
      </c>
      <c r="F1330" s="175">
        <v>137</v>
      </c>
      <c r="G1330" s="175">
        <f t="shared" si="74"/>
        <v>95.9</v>
      </c>
      <c r="H1330" s="176">
        <f t="shared" si="72"/>
        <v>0.49320000000000003</v>
      </c>
      <c r="I1330" s="176">
        <f t="shared" si="73"/>
        <v>0.96813333333333329</v>
      </c>
      <c r="J1330" s="174" t="s">
        <v>1940</v>
      </c>
    </row>
    <row r="1331" spans="1:10" ht="30" customHeight="1">
      <c r="A1331" s="173">
        <v>69</v>
      </c>
      <c r="B1331" s="174" t="s">
        <v>3061</v>
      </c>
      <c r="C1331" s="174" t="s">
        <v>2976</v>
      </c>
      <c r="D1331" s="214" t="s">
        <v>53</v>
      </c>
      <c r="E1331" s="214" t="s">
        <v>55</v>
      </c>
      <c r="F1331" s="175">
        <v>103</v>
      </c>
      <c r="G1331" s="175">
        <f t="shared" si="74"/>
        <v>72.099999999999994</v>
      </c>
      <c r="H1331" s="176">
        <f t="shared" si="72"/>
        <v>0.37079999999999996</v>
      </c>
      <c r="I1331" s="176">
        <f t="shared" si="73"/>
        <v>0.72786666666666677</v>
      </c>
      <c r="J1331" s="174" t="s">
        <v>1940</v>
      </c>
    </row>
    <row r="1332" spans="1:10" ht="30" customHeight="1">
      <c r="A1332" s="173">
        <v>70</v>
      </c>
      <c r="B1332" s="174" t="s">
        <v>3061</v>
      </c>
      <c r="C1332" s="174" t="s">
        <v>2976</v>
      </c>
      <c r="D1332" s="214" t="s">
        <v>53</v>
      </c>
      <c r="E1332" s="214" t="s">
        <v>56</v>
      </c>
      <c r="F1332" s="175">
        <v>161</v>
      </c>
      <c r="G1332" s="175">
        <f t="shared" si="74"/>
        <v>112.7</v>
      </c>
      <c r="H1332" s="176">
        <f t="shared" si="72"/>
        <v>0.5796</v>
      </c>
      <c r="I1332" s="176">
        <f t="shared" si="73"/>
        <v>1.1377333333333333</v>
      </c>
      <c r="J1332" s="174" t="s">
        <v>1940</v>
      </c>
    </row>
    <row r="1333" spans="1:10" ht="30" customHeight="1">
      <c r="A1333" s="173">
        <v>71</v>
      </c>
      <c r="B1333" s="174" t="s">
        <v>3061</v>
      </c>
      <c r="C1333" s="174" t="s">
        <v>654</v>
      </c>
      <c r="D1333" s="214" t="s">
        <v>3751</v>
      </c>
      <c r="E1333" s="214" t="s">
        <v>878</v>
      </c>
      <c r="F1333" s="175">
        <v>161</v>
      </c>
      <c r="G1333" s="175">
        <f t="shared" si="74"/>
        <v>112.7</v>
      </c>
      <c r="H1333" s="176">
        <f t="shared" si="72"/>
        <v>0.5796</v>
      </c>
      <c r="I1333" s="176">
        <f t="shared" si="73"/>
        <v>1.1377333333333333</v>
      </c>
      <c r="J1333" s="174" t="s">
        <v>1943</v>
      </c>
    </row>
    <row r="1334" spans="1:10" ht="30" customHeight="1">
      <c r="A1334" s="173">
        <v>72</v>
      </c>
      <c r="B1334" s="174" t="s">
        <v>3061</v>
      </c>
      <c r="C1334" s="174" t="s">
        <v>654</v>
      </c>
      <c r="D1334" s="214" t="s">
        <v>302</v>
      </c>
      <c r="E1334" s="214" t="s">
        <v>1967</v>
      </c>
      <c r="F1334" s="175">
        <v>134</v>
      </c>
      <c r="G1334" s="175">
        <f t="shared" si="74"/>
        <v>93.8</v>
      </c>
      <c r="H1334" s="176">
        <f t="shared" si="72"/>
        <v>0.4824</v>
      </c>
      <c r="I1334" s="176">
        <f t="shared" si="73"/>
        <v>0.94693333333333329</v>
      </c>
      <c r="J1334" s="174" t="s">
        <v>1944</v>
      </c>
    </row>
    <row r="1335" spans="1:10" ht="30" customHeight="1">
      <c r="A1335" s="173">
        <v>73</v>
      </c>
      <c r="B1335" s="174" t="s">
        <v>3061</v>
      </c>
      <c r="C1335" s="174" t="s">
        <v>654</v>
      </c>
      <c r="D1335" s="214" t="s">
        <v>302</v>
      </c>
      <c r="E1335" s="214" t="s">
        <v>2987</v>
      </c>
      <c r="F1335" s="175">
        <v>68</v>
      </c>
      <c r="G1335" s="175">
        <f t="shared" si="74"/>
        <v>47.6</v>
      </c>
      <c r="H1335" s="176">
        <f t="shared" si="72"/>
        <v>0.24480000000000002</v>
      </c>
      <c r="I1335" s="176">
        <f t="shared" si="73"/>
        <v>0.48053333333333337</v>
      </c>
      <c r="J1335" s="174" t="s">
        <v>1944</v>
      </c>
    </row>
    <row r="1336" spans="1:10" ht="30" customHeight="1">
      <c r="A1336" s="173">
        <v>74</v>
      </c>
      <c r="B1336" s="174" t="s">
        <v>3061</v>
      </c>
      <c r="C1336" s="174" t="s">
        <v>654</v>
      </c>
      <c r="D1336" s="214" t="s">
        <v>302</v>
      </c>
      <c r="E1336" s="214" t="s">
        <v>2988</v>
      </c>
      <c r="F1336" s="175">
        <v>102</v>
      </c>
      <c r="G1336" s="175">
        <f t="shared" si="74"/>
        <v>71.400000000000006</v>
      </c>
      <c r="H1336" s="176">
        <f t="shared" si="72"/>
        <v>0.36719999999999997</v>
      </c>
      <c r="I1336" s="176">
        <f t="shared" si="73"/>
        <v>0.7208</v>
      </c>
      <c r="J1336" s="174" t="s">
        <v>2074</v>
      </c>
    </row>
    <row r="1337" spans="1:10" ht="30" customHeight="1">
      <c r="A1337" s="173">
        <v>75</v>
      </c>
      <c r="B1337" s="174" t="s">
        <v>3061</v>
      </c>
      <c r="C1337" s="174" t="s">
        <v>654</v>
      </c>
      <c r="D1337" s="214" t="s">
        <v>33</v>
      </c>
      <c r="E1337" s="214" t="s">
        <v>32</v>
      </c>
      <c r="F1337" s="175">
        <v>101</v>
      </c>
      <c r="G1337" s="175">
        <f t="shared" si="74"/>
        <v>70.7</v>
      </c>
      <c r="H1337" s="176">
        <f t="shared" si="72"/>
        <v>0.36359999999999998</v>
      </c>
      <c r="I1337" s="176">
        <f t="shared" si="73"/>
        <v>0.71373333333333333</v>
      </c>
      <c r="J1337" s="174" t="s">
        <v>2075</v>
      </c>
    </row>
    <row r="1338" spans="1:10" ht="30" customHeight="1">
      <c r="A1338" s="173">
        <v>76</v>
      </c>
      <c r="B1338" s="174" t="s">
        <v>3061</v>
      </c>
      <c r="C1338" s="174" t="s">
        <v>654</v>
      </c>
      <c r="D1338" s="214" t="s">
        <v>33</v>
      </c>
      <c r="E1338" s="214" t="s">
        <v>34</v>
      </c>
      <c r="F1338" s="175">
        <v>87</v>
      </c>
      <c r="G1338" s="175">
        <f t="shared" si="74"/>
        <v>60.9</v>
      </c>
      <c r="H1338" s="176">
        <f t="shared" si="72"/>
        <v>0.31319999999999998</v>
      </c>
      <c r="I1338" s="176">
        <f t="shared" si="73"/>
        <v>0.61480000000000001</v>
      </c>
      <c r="J1338" s="174" t="s">
        <v>1590</v>
      </c>
    </row>
    <row r="1339" spans="1:10" ht="30" customHeight="1">
      <c r="A1339" s="173">
        <v>77</v>
      </c>
      <c r="B1339" s="174" t="s">
        <v>3061</v>
      </c>
      <c r="C1339" s="174" t="s">
        <v>654</v>
      </c>
      <c r="D1339" s="214" t="s">
        <v>654</v>
      </c>
      <c r="E1339" s="214" t="s">
        <v>57</v>
      </c>
      <c r="F1339" s="175">
        <v>256</v>
      </c>
      <c r="G1339" s="175">
        <f t="shared" si="74"/>
        <v>179.2</v>
      </c>
      <c r="H1339" s="176">
        <f t="shared" si="72"/>
        <v>0.92160000000000009</v>
      </c>
      <c r="I1339" s="176">
        <f t="shared" si="73"/>
        <v>1.8090666666666666</v>
      </c>
      <c r="J1339" s="174" t="s">
        <v>2076</v>
      </c>
    </row>
    <row r="1340" spans="1:10" ht="30" customHeight="1">
      <c r="A1340" s="173">
        <v>78</v>
      </c>
      <c r="B1340" s="174" t="s">
        <v>3061</v>
      </c>
      <c r="C1340" s="174" t="s">
        <v>654</v>
      </c>
      <c r="D1340" s="214" t="s">
        <v>654</v>
      </c>
      <c r="E1340" s="214" t="s">
        <v>58</v>
      </c>
      <c r="F1340" s="175">
        <v>178</v>
      </c>
      <c r="G1340" s="175">
        <f t="shared" si="74"/>
        <v>124.6</v>
      </c>
      <c r="H1340" s="176">
        <f t="shared" si="72"/>
        <v>0.64080000000000004</v>
      </c>
      <c r="I1340" s="176">
        <f t="shared" si="73"/>
        <v>1.2578666666666667</v>
      </c>
      <c r="J1340" s="174" t="s">
        <v>2077</v>
      </c>
    </row>
    <row r="1341" spans="1:10" ht="30" customHeight="1">
      <c r="A1341" s="173">
        <v>79</v>
      </c>
      <c r="B1341" s="174" t="s">
        <v>3061</v>
      </c>
      <c r="C1341" s="174" t="s">
        <v>654</v>
      </c>
      <c r="D1341" s="214" t="s">
        <v>654</v>
      </c>
      <c r="E1341" s="214" t="s">
        <v>59</v>
      </c>
      <c r="F1341" s="175">
        <v>201</v>
      </c>
      <c r="G1341" s="175">
        <f t="shared" si="74"/>
        <v>140.69999999999999</v>
      </c>
      <c r="H1341" s="176">
        <f t="shared" si="72"/>
        <v>0.72360000000000002</v>
      </c>
      <c r="I1341" s="176">
        <f t="shared" si="73"/>
        <v>1.4203999999999999</v>
      </c>
      <c r="J1341" s="174" t="s">
        <v>2076</v>
      </c>
    </row>
    <row r="1342" spans="1:10" ht="30" customHeight="1">
      <c r="A1342" s="173">
        <v>80</v>
      </c>
      <c r="B1342" s="174" t="s">
        <v>3061</v>
      </c>
      <c r="C1342" s="174" t="s">
        <v>654</v>
      </c>
      <c r="D1342" s="214" t="s">
        <v>654</v>
      </c>
      <c r="E1342" s="214" t="s">
        <v>715</v>
      </c>
      <c r="F1342" s="175">
        <v>81</v>
      </c>
      <c r="G1342" s="175">
        <f t="shared" si="74"/>
        <v>56.7</v>
      </c>
      <c r="H1342" s="176">
        <f t="shared" si="72"/>
        <v>0.29160000000000003</v>
      </c>
      <c r="I1342" s="176">
        <f t="shared" si="73"/>
        <v>0.57240000000000002</v>
      </c>
      <c r="J1342" s="174" t="s">
        <v>2078</v>
      </c>
    </row>
    <row r="1343" spans="1:10" ht="30" customHeight="1">
      <c r="A1343" s="173">
        <v>81</v>
      </c>
      <c r="B1343" s="174" t="s">
        <v>3061</v>
      </c>
      <c r="C1343" s="174" t="s">
        <v>654</v>
      </c>
      <c r="D1343" s="214" t="s">
        <v>654</v>
      </c>
      <c r="E1343" s="214" t="s">
        <v>60</v>
      </c>
      <c r="F1343" s="175">
        <v>164</v>
      </c>
      <c r="G1343" s="175">
        <f t="shared" si="74"/>
        <v>114.8</v>
      </c>
      <c r="H1343" s="176">
        <f t="shared" si="72"/>
        <v>0.59040000000000004</v>
      </c>
      <c r="I1343" s="176">
        <f t="shared" si="73"/>
        <v>1.1589333333333334</v>
      </c>
      <c r="J1343" s="174" t="s">
        <v>2078</v>
      </c>
    </row>
    <row r="1344" spans="1:10" ht="30" customHeight="1">
      <c r="A1344" s="173">
        <v>82</v>
      </c>
      <c r="B1344" s="174" t="s">
        <v>3061</v>
      </c>
      <c r="C1344" s="174" t="s">
        <v>1753</v>
      </c>
      <c r="D1344" s="214" t="s">
        <v>8</v>
      </c>
      <c r="E1344" s="214" t="s">
        <v>7</v>
      </c>
      <c r="F1344" s="175">
        <v>236</v>
      </c>
      <c r="G1344" s="175">
        <f t="shared" si="74"/>
        <v>165.2</v>
      </c>
      <c r="H1344" s="176">
        <f t="shared" si="72"/>
        <v>0.84959999999999991</v>
      </c>
      <c r="I1344" s="176">
        <f t="shared" si="73"/>
        <v>1.6677333333333335</v>
      </c>
      <c r="J1344" s="174" t="s">
        <v>2079</v>
      </c>
    </row>
    <row r="1345" spans="1:88" ht="30" customHeight="1">
      <c r="A1345" s="173">
        <v>83</v>
      </c>
      <c r="B1345" s="174" t="s">
        <v>3061</v>
      </c>
      <c r="C1345" s="174" t="s">
        <v>2955</v>
      </c>
      <c r="D1345" s="185" t="s">
        <v>2956</v>
      </c>
      <c r="E1345" s="214" t="s">
        <v>2954</v>
      </c>
      <c r="F1345" s="175">
        <v>102</v>
      </c>
      <c r="G1345" s="175">
        <f t="shared" si="74"/>
        <v>71.400000000000006</v>
      </c>
      <c r="H1345" s="176">
        <f t="shared" si="72"/>
        <v>0.36719999999999997</v>
      </c>
      <c r="I1345" s="176">
        <f t="shared" si="73"/>
        <v>0.7208</v>
      </c>
      <c r="J1345" s="174" t="s">
        <v>2080</v>
      </c>
    </row>
    <row r="1346" spans="1:88" ht="30" customHeight="1">
      <c r="A1346" s="173">
        <v>84</v>
      </c>
      <c r="B1346" s="174" t="s">
        <v>3061</v>
      </c>
      <c r="C1346" s="174" t="s">
        <v>2955</v>
      </c>
      <c r="D1346" s="185" t="s">
        <v>2956</v>
      </c>
      <c r="E1346" s="214" t="s">
        <v>667</v>
      </c>
      <c r="F1346" s="175">
        <v>69</v>
      </c>
      <c r="G1346" s="175">
        <f t="shared" si="74"/>
        <v>48.3</v>
      </c>
      <c r="H1346" s="176">
        <f t="shared" si="72"/>
        <v>0.24840000000000001</v>
      </c>
      <c r="I1346" s="176">
        <f t="shared" si="73"/>
        <v>0.48759999999999998</v>
      </c>
      <c r="J1346" s="174" t="s">
        <v>2080</v>
      </c>
    </row>
    <row r="1347" spans="1:88" ht="30" customHeight="1">
      <c r="A1347" s="173">
        <v>85</v>
      </c>
      <c r="B1347" s="174" t="s">
        <v>3061</v>
      </c>
      <c r="C1347" s="174" t="s">
        <v>2955</v>
      </c>
      <c r="D1347" s="185" t="s">
        <v>2956</v>
      </c>
      <c r="E1347" s="214" t="s">
        <v>2957</v>
      </c>
      <c r="F1347" s="175">
        <v>115</v>
      </c>
      <c r="G1347" s="175">
        <f t="shared" si="74"/>
        <v>80.5</v>
      </c>
      <c r="H1347" s="176">
        <f t="shared" si="72"/>
        <v>0.41399999999999998</v>
      </c>
      <c r="I1347" s="176">
        <f t="shared" si="73"/>
        <v>0.81266666666666665</v>
      </c>
      <c r="J1347" s="174" t="s">
        <v>2080</v>
      </c>
    </row>
    <row r="1348" spans="1:88" ht="30" customHeight="1">
      <c r="A1348" s="173">
        <v>86</v>
      </c>
      <c r="B1348" s="174" t="s">
        <v>3061</v>
      </c>
      <c r="C1348" s="174" t="s">
        <v>2955</v>
      </c>
      <c r="D1348" s="214" t="s">
        <v>2985</v>
      </c>
      <c r="E1348" s="214" t="s">
        <v>2984</v>
      </c>
      <c r="F1348" s="175">
        <v>163</v>
      </c>
      <c r="G1348" s="175">
        <f t="shared" si="74"/>
        <v>114.1</v>
      </c>
      <c r="H1348" s="176">
        <f t="shared" si="72"/>
        <v>0.58679999999999999</v>
      </c>
      <c r="I1348" s="176">
        <f t="shared" si="73"/>
        <v>1.1518666666666666</v>
      </c>
      <c r="J1348" s="174" t="s">
        <v>2081</v>
      </c>
    </row>
    <row r="1349" spans="1:88" ht="30" customHeight="1">
      <c r="A1349" s="173">
        <v>87</v>
      </c>
      <c r="B1349" s="174" t="s">
        <v>3061</v>
      </c>
      <c r="C1349" s="174" t="s">
        <v>2955</v>
      </c>
      <c r="D1349" s="214" t="s">
        <v>20</v>
      </c>
      <c r="E1349" s="214" t="s">
        <v>19</v>
      </c>
      <c r="F1349" s="175">
        <v>414</v>
      </c>
      <c r="G1349" s="175">
        <f t="shared" si="74"/>
        <v>289.8</v>
      </c>
      <c r="H1349" s="176">
        <f t="shared" si="72"/>
        <v>1.4903999999999999</v>
      </c>
      <c r="I1349" s="176">
        <f t="shared" si="73"/>
        <v>2.9256000000000002</v>
      </c>
      <c r="J1349" s="174" t="s">
        <v>1411</v>
      </c>
    </row>
    <row r="1350" spans="1:88" ht="30" customHeight="1">
      <c r="A1350" s="173">
        <v>88</v>
      </c>
      <c r="B1350" s="174" t="s">
        <v>3061</v>
      </c>
      <c r="C1350" s="174" t="s">
        <v>2955</v>
      </c>
      <c r="D1350" s="214" t="s">
        <v>30</v>
      </c>
      <c r="E1350" s="214" t="s">
        <v>29</v>
      </c>
      <c r="F1350" s="175">
        <v>139</v>
      </c>
      <c r="G1350" s="175">
        <f t="shared" si="74"/>
        <v>97.3</v>
      </c>
      <c r="H1350" s="176">
        <f t="shared" si="72"/>
        <v>0.50039999999999996</v>
      </c>
      <c r="I1350" s="176">
        <f t="shared" si="73"/>
        <v>0.98226666666666673</v>
      </c>
      <c r="J1350" s="174" t="s">
        <v>2082</v>
      </c>
    </row>
    <row r="1351" spans="1:88" ht="30" customHeight="1">
      <c r="A1351" s="173">
        <v>89</v>
      </c>
      <c r="B1351" s="174" t="s">
        <v>3061</v>
      </c>
      <c r="C1351" s="174" t="s">
        <v>2955</v>
      </c>
      <c r="D1351" s="214" t="s">
        <v>30</v>
      </c>
      <c r="E1351" s="214" t="s">
        <v>31</v>
      </c>
      <c r="F1351" s="175">
        <v>156</v>
      </c>
      <c r="G1351" s="175">
        <f t="shared" si="74"/>
        <v>109.2</v>
      </c>
      <c r="H1351" s="176">
        <f t="shared" si="72"/>
        <v>0.56159999999999999</v>
      </c>
      <c r="I1351" s="176">
        <f t="shared" si="73"/>
        <v>1.1024</v>
      </c>
      <c r="J1351" s="174" t="s">
        <v>2082</v>
      </c>
    </row>
    <row r="1352" spans="1:88" ht="30" customHeight="1">
      <c r="A1352" s="173">
        <v>90</v>
      </c>
      <c r="B1352" s="174" t="s">
        <v>3061</v>
      </c>
      <c r="C1352" s="174" t="s">
        <v>2955</v>
      </c>
      <c r="D1352" s="185" t="s">
        <v>46</v>
      </c>
      <c r="E1352" s="214" t="s">
        <v>45</v>
      </c>
      <c r="F1352" s="175">
        <v>109</v>
      </c>
      <c r="G1352" s="175">
        <f t="shared" si="74"/>
        <v>76.3</v>
      </c>
      <c r="H1352" s="176">
        <f t="shared" si="72"/>
        <v>0.39240000000000003</v>
      </c>
      <c r="I1352" s="176">
        <f t="shared" si="73"/>
        <v>0.77026666666666666</v>
      </c>
      <c r="J1352" s="174" t="s">
        <v>2083</v>
      </c>
    </row>
    <row r="1353" spans="1:88" ht="30" customHeight="1">
      <c r="A1353" s="173">
        <v>91</v>
      </c>
      <c r="B1353" s="174" t="s">
        <v>3061</v>
      </c>
      <c r="C1353" s="174" t="s">
        <v>2955</v>
      </c>
      <c r="D1353" s="214" t="s">
        <v>46</v>
      </c>
      <c r="E1353" s="214" t="s">
        <v>47</v>
      </c>
      <c r="F1353" s="175">
        <v>103</v>
      </c>
      <c r="G1353" s="175">
        <f t="shared" si="74"/>
        <v>72.099999999999994</v>
      </c>
      <c r="H1353" s="176">
        <f t="shared" si="72"/>
        <v>0.37079999999999996</v>
      </c>
      <c r="I1353" s="176">
        <f t="shared" si="73"/>
        <v>0.72786666666666677</v>
      </c>
      <c r="J1353" s="174" t="s">
        <v>2083</v>
      </c>
    </row>
    <row r="1354" spans="1:88" ht="30" customHeight="1">
      <c r="A1354" s="173">
        <v>92</v>
      </c>
      <c r="B1354" s="174" t="s">
        <v>3061</v>
      </c>
      <c r="C1354" s="174" t="s">
        <v>2955</v>
      </c>
      <c r="D1354" s="214" t="s">
        <v>2955</v>
      </c>
      <c r="E1354" s="214" t="s">
        <v>3059</v>
      </c>
      <c r="F1354" s="175">
        <v>128</v>
      </c>
      <c r="G1354" s="175">
        <f t="shared" si="74"/>
        <v>89.6</v>
      </c>
      <c r="H1354" s="176">
        <f t="shared" si="72"/>
        <v>0.46080000000000004</v>
      </c>
      <c r="I1354" s="176">
        <f t="shared" si="73"/>
        <v>0.9045333333333333</v>
      </c>
      <c r="J1354" s="174" t="s">
        <v>2084</v>
      </c>
    </row>
    <row r="1355" spans="1:88" ht="30" customHeight="1">
      <c r="A1355" s="173">
        <v>93</v>
      </c>
      <c r="B1355" s="174" t="s">
        <v>3061</v>
      </c>
      <c r="C1355" s="174" t="s">
        <v>2955</v>
      </c>
      <c r="D1355" s="214" t="s">
        <v>2955</v>
      </c>
      <c r="E1355" s="214" t="s">
        <v>3060</v>
      </c>
      <c r="F1355" s="175">
        <v>116</v>
      </c>
      <c r="G1355" s="175">
        <f t="shared" si="74"/>
        <v>81.2</v>
      </c>
      <c r="H1355" s="176">
        <f t="shared" si="72"/>
        <v>0.41759999999999997</v>
      </c>
      <c r="I1355" s="176">
        <f t="shared" si="73"/>
        <v>0.81973333333333331</v>
      </c>
      <c r="J1355" s="174" t="s">
        <v>2084</v>
      </c>
    </row>
    <row r="1356" spans="1:88" ht="30" customHeight="1">
      <c r="A1356" s="173">
        <v>94</v>
      </c>
      <c r="B1356" s="174" t="s">
        <v>3061</v>
      </c>
      <c r="C1356" s="174"/>
      <c r="D1356" s="214" t="s">
        <v>767</v>
      </c>
      <c r="E1356" s="214" t="s">
        <v>2968</v>
      </c>
      <c r="F1356" s="175">
        <v>110</v>
      </c>
      <c r="G1356" s="175">
        <f t="shared" si="74"/>
        <v>77</v>
      </c>
      <c r="H1356" s="176">
        <f t="shared" si="72"/>
        <v>0.39600000000000002</v>
      </c>
      <c r="I1356" s="176">
        <f t="shared" si="73"/>
        <v>0.77733333333333332</v>
      </c>
      <c r="J1356" s="174" t="s">
        <v>2083</v>
      </c>
    </row>
    <row r="1357" spans="1:88" ht="30" customHeight="1">
      <c r="A1357" s="173">
        <v>95</v>
      </c>
      <c r="B1357" s="174" t="s">
        <v>3061</v>
      </c>
      <c r="C1357" s="174"/>
      <c r="D1357" s="214" t="s">
        <v>2985</v>
      </c>
      <c r="E1357" s="214" t="s">
        <v>2986</v>
      </c>
      <c r="F1357" s="175">
        <v>115</v>
      </c>
      <c r="G1357" s="175">
        <f t="shared" si="74"/>
        <v>80.5</v>
      </c>
      <c r="H1357" s="176">
        <f t="shared" si="72"/>
        <v>0.41399999999999998</v>
      </c>
      <c r="I1357" s="176">
        <f t="shared" si="73"/>
        <v>0.81266666666666665</v>
      </c>
      <c r="J1357" s="174" t="s">
        <v>2081</v>
      </c>
    </row>
    <row r="1358" spans="1:88" ht="30" customHeight="1">
      <c r="A1358" s="173"/>
      <c r="B1358" s="174"/>
      <c r="C1358" s="174"/>
      <c r="D1358" s="214"/>
      <c r="E1358" s="264" t="s">
        <v>4583</v>
      </c>
      <c r="F1358" s="175">
        <f>SUM(F1263:F1357)</f>
        <v>13960</v>
      </c>
      <c r="G1358" s="175">
        <f>SUM(G1263:G1357)</f>
        <v>9771.9999999999964</v>
      </c>
      <c r="H1358" s="176">
        <f>SUM(H1263:H1357)</f>
        <v>50.255999999999986</v>
      </c>
      <c r="I1358" s="176">
        <f>SUM(I1263:I1357)</f>
        <v>98.650666666666666</v>
      </c>
      <c r="J1358" s="174"/>
    </row>
    <row r="1359" spans="1:88" s="233" customFormat="1" ht="30" customHeight="1">
      <c r="A1359" s="223">
        <v>1</v>
      </c>
      <c r="B1359" s="230" t="s">
        <v>2758</v>
      </c>
      <c r="C1359" s="230" t="s">
        <v>3430</v>
      </c>
      <c r="D1359" s="231" t="s">
        <v>3431</v>
      </c>
      <c r="E1359" s="231" t="s">
        <v>3429</v>
      </c>
      <c r="F1359" s="207">
        <v>88</v>
      </c>
      <c r="G1359" s="207">
        <f t="shared" si="74"/>
        <v>61.6</v>
      </c>
      <c r="H1359" s="176">
        <f t="shared" si="72"/>
        <v>0.31680000000000003</v>
      </c>
      <c r="I1359" s="176">
        <f t="shared" si="73"/>
        <v>0.62186666666666668</v>
      </c>
      <c r="J1359" s="230" t="s">
        <v>2085</v>
      </c>
      <c r="K1359" s="232"/>
      <c r="L1359" s="232"/>
      <c r="M1359" s="232"/>
      <c r="N1359" s="232"/>
      <c r="O1359" s="232"/>
      <c r="P1359" s="232"/>
      <c r="Q1359" s="232"/>
      <c r="R1359" s="232"/>
      <c r="S1359" s="232"/>
      <c r="T1359" s="232"/>
      <c r="U1359" s="232"/>
      <c r="V1359" s="232"/>
      <c r="W1359" s="232"/>
      <c r="X1359" s="232"/>
      <c r="Y1359" s="232"/>
      <c r="Z1359" s="232"/>
      <c r="AA1359" s="232"/>
      <c r="AB1359" s="232"/>
      <c r="AC1359" s="232"/>
      <c r="AD1359" s="232"/>
      <c r="AE1359" s="232"/>
      <c r="AF1359" s="232"/>
      <c r="AG1359" s="232"/>
      <c r="AH1359" s="232"/>
      <c r="AI1359" s="232"/>
      <c r="AJ1359" s="232"/>
      <c r="AK1359" s="232"/>
      <c r="AL1359" s="232"/>
      <c r="AM1359" s="232"/>
      <c r="AN1359" s="232"/>
      <c r="AO1359" s="232"/>
      <c r="AP1359" s="232"/>
      <c r="AQ1359" s="232"/>
      <c r="AR1359" s="232"/>
      <c r="AS1359" s="232"/>
      <c r="AT1359" s="232"/>
      <c r="AU1359" s="232"/>
      <c r="AV1359" s="232"/>
      <c r="AW1359" s="232"/>
      <c r="AX1359" s="232"/>
      <c r="AY1359" s="232"/>
      <c r="AZ1359" s="232"/>
      <c r="BA1359" s="232"/>
      <c r="BB1359" s="232"/>
      <c r="BC1359" s="232"/>
      <c r="BD1359" s="232"/>
      <c r="BE1359" s="232"/>
      <c r="BF1359" s="232"/>
      <c r="BG1359" s="232"/>
      <c r="BH1359" s="232"/>
      <c r="BI1359" s="232"/>
      <c r="BJ1359" s="232"/>
      <c r="BK1359" s="232"/>
      <c r="BL1359" s="232"/>
      <c r="BM1359" s="232"/>
      <c r="BN1359" s="232"/>
      <c r="BO1359" s="232"/>
      <c r="BP1359" s="232"/>
      <c r="BQ1359" s="232"/>
      <c r="BR1359" s="232"/>
      <c r="BS1359" s="232"/>
      <c r="BT1359" s="232"/>
      <c r="BU1359" s="232"/>
      <c r="BV1359" s="232"/>
      <c r="BW1359" s="232"/>
      <c r="BX1359" s="232"/>
      <c r="BY1359" s="232"/>
      <c r="BZ1359" s="232"/>
      <c r="CA1359" s="232"/>
      <c r="CB1359" s="232"/>
      <c r="CC1359" s="232"/>
      <c r="CD1359" s="232"/>
      <c r="CE1359" s="232"/>
      <c r="CF1359" s="232"/>
      <c r="CG1359" s="232"/>
      <c r="CH1359" s="232"/>
      <c r="CI1359" s="232"/>
      <c r="CJ1359" s="232"/>
    </row>
    <row r="1360" spans="1:88" s="233" customFormat="1" ht="30" customHeight="1">
      <c r="A1360" s="223">
        <v>2</v>
      </c>
      <c r="B1360" s="230" t="s">
        <v>2758</v>
      </c>
      <c r="C1360" s="230" t="s">
        <v>3430</v>
      </c>
      <c r="D1360" s="231" t="s">
        <v>3447</v>
      </c>
      <c r="E1360" s="231" t="s">
        <v>3446</v>
      </c>
      <c r="F1360" s="207">
        <v>106</v>
      </c>
      <c r="G1360" s="207">
        <f t="shared" si="74"/>
        <v>74.2</v>
      </c>
      <c r="H1360" s="176">
        <f t="shared" si="72"/>
        <v>0.38160000000000005</v>
      </c>
      <c r="I1360" s="176">
        <f t="shared" si="73"/>
        <v>0.74906666666666666</v>
      </c>
      <c r="J1360" s="230" t="s">
        <v>2086</v>
      </c>
      <c r="K1360" s="232"/>
      <c r="L1360" s="232"/>
      <c r="M1360" s="232"/>
      <c r="N1360" s="232"/>
      <c r="O1360" s="232"/>
      <c r="P1360" s="232"/>
      <c r="Q1360" s="232"/>
      <c r="R1360" s="232"/>
      <c r="S1360" s="232"/>
      <c r="T1360" s="232"/>
      <c r="U1360" s="232"/>
      <c r="V1360" s="232"/>
      <c r="W1360" s="232"/>
      <c r="X1360" s="232"/>
      <c r="Y1360" s="232"/>
      <c r="Z1360" s="232"/>
      <c r="AA1360" s="232"/>
      <c r="AB1360" s="232"/>
      <c r="AC1360" s="232"/>
      <c r="AD1360" s="232"/>
      <c r="AE1360" s="232"/>
      <c r="AF1360" s="232"/>
      <c r="AG1360" s="232"/>
      <c r="AH1360" s="232"/>
      <c r="AI1360" s="232"/>
      <c r="AJ1360" s="232"/>
      <c r="AK1360" s="232"/>
      <c r="AL1360" s="232"/>
      <c r="AM1360" s="232"/>
      <c r="AN1360" s="232"/>
      <c r="AO1360" s="232"/>
      <c r="AP1360" s="232"/>
      <c r="AQ1360" s="232"/>
      <c r="AR1360" s="232"/>
      <c r="AS1360" s="232"/>
      <c r="AT1360" s="232"/>
      <c r="AU1360" s="232"/>
      <c r="AV1360" s="232"/>
      <c r="AW1360" s="232"/>
      <c r="AX1360" s="232"/>
      <c r="AY1360" s="232"/>
      <c r="AZ1360" s="232"/>
      <c r="BA1360" s="232"/>
      <c r="BB1360" s="232"/>
      <c r="BC1360" s="232"/>
      <c r="BD1360" s="232"/>
      <c r="BE1360" s="232"/>
      <c r="BF1360" s="232"/>
      <c r="BG1360" s="232"/>
      <c r="BH1360" s="232"/>
      <c r="BI1360" s="232"/>
      <c r="BJ1360" s="232"/>
      <c r="BK1360" s="232"/>
      <c r="BL1360" s="232"/>
      <c r="BM1360" s="232"/>
      <c r="BN1360" s="232"/>
      <c r="BO1360" s="232"/>
      <c r="BP1360" s="232"/>
      <c r="BQ1360" s="232"/>
      <c r="BR1360" s="232"/>
      <c r="BS1360" s="232"/>
      <c r="BT1360" s="232"/>
      <c r="BU1360" s="232"/>
      <c r="BV1360" s="232"/>
      <c r="BW1360" s="232"/>
      <c r="BX1360" s="232"/>
      <c r="BY1360" s="232"/>
      <c r="BZ1360" s="232"/>
      <c r="CA1360" s="232"/>
      <c r="CB1360" s="232"/>
      <c r="CC1360" s="232"/>
      <c r="CD1360" s="232"/>
      <c r="CE1360" s="232"/>
      <c r="CF1360" s="232"/>
      <c r="CG1360" s="232"/>
      <c r="CH1360" s="232"/>
      <c r="CI1360" s="232"/>
      <c r="CJ1360" s="232"/>
    </row>
    <row r="1361" spans="1:88" s="233" customFormat="1" ht="30" customHeight="1">
      <c r="A1361" s="223">
        <v>3</v>
      </c>
      <c r="B1361" s="230" t="s">
        <v>2758</v>
      </c>
      <c r="C1361" s="230" t="s">
        <v>3430</v>
      </c>
      <c r="D1361" s="231" t="s">
        <v>3486</v>
      </c>
      <c r="E1361" s="231" t="s">
        <v>3485</v>
      </c>
      <c r="F1361" s="207">
        <v>143</v>
      </c>
      <c r="G1361" s="207">
        <f t="shared" si="74"/>
        <v>100.1</v>
      </c>
      <c r="H1361" s="176">
        <f t="shared" ref="H1361:H1424" si="75">F1361*54/100*2/3/100</f>
        <v>0.51479999999999992</v>
      </c>
      <c r="I1361" s="176">
        <f t="shared" ref="I1361:I1424" si="76">F1361*53/100*2/3*2/100</f>
        <v>1.0105333333333335</v>
      </c>
      <c r="J1361" s="230" t="s">
        <v>2087</v>
      </c>
      <c r="K1361" s="232"/>
      <c r="L1361" s="232"/>
      <c r="M1361" s="232"/>
      <c r="N1361" s="232"/>
      <c r="O1361" s="232"/>
      <c r="P1361" s="232"/>
      <c r="Q1361" s="232"/>
      <c r="R1361" s="232"/>
      <c r="S1361" s="232"/>
      <c r="T1361" s="232"/>
      <c r="U1361" s="232"/>
      <c r="V1361" s="232"/>
      <c r="W1361" s="232"/>
      <c r="X1361" s="232"/>
      <c r="Y1361" s="232"/>
      <c r="Z1361" s="232"/>
      <c r="AA1361" s="232"/>
      <c r="AB1361" s="232"/>
      <c r="AC1361" s="232"/>
      <c r="AD1361" s="232"/>
      <c r="AE1361" s="232"/>
      <c r="AF1361" s="232"/>
      <c r="AG1361" s="232"/>
      <c r="AH1361" s="232"/>
      <c r="AI1361" s="232"/>
      <c r="AJ1361" s="232"/>
      <c r="AK1361" s="232"/>
      <c r="AL1361" s="232"/>
      <c r="AM1361" s="232"/>
      <c r="AN1361" s="232"/>
      <c r="AO1361" s="232"/>
      <c r="AP1361" s="232"/>
      <c r="AQ1361" s="232"/>
      <c r="AR1361" s="232"/>
      <c r="AS1361" s="232"/>
      <c r="AT1361" s="232"/>
      <c r="AU1361" s="232"/>
      <c r="AV1361" s="232"/>
      <c r="AW1361" s="232"/>
      <c r="AX1361" s="232"/>
      <c r="AY1361" s="232"/>
      <c r="AZ1361" s="232"/>
      <c r="BA1361" s="232"/>
      <c r="BB1361" s="232"/>
      <c r="BC1361" s="232"/>
      <c r="BD1361" s="232"/>
      <c r="BE1361" s="232"/>
      <c r="BF1361" s="232"/>
      <c r="BG1361" s="232"/>
      <c r="BH1361" s="232"/>
      <c r="BI1361" s="232"/>
      <c r="BJ1361" s="232"/>
      <c r="BK1361" s="232"/>
      <c r="BL1361" s="232"/>
      <c r="BM1361" s="232"/>
      <c r="BN1361" s="232"/>
      <c r="BO1361" s="232"/>
      <c r="BP1361" s="232"/>
      <c r="BQ1361" s="232"/>
      <c r="BR1361" s="232"/>
      <c r="BS1361" s="232"/>
      <c r="BT1361" s="232"/>
      <c r="BU1361" s="232"/>
      <c r="BV1361" s="232"/>
      <c r="BW1361" s="232"/>
      <c r="BX1361" s="232"/>
      <c r="BY1361" s="232"/>
      <c r="BZ1361" s="232"/>
      <c r="CA1361" s="232"/>
      <c r="CB1361" s="232"/>
      <c r="CC1361" s="232"/>
      <c r="CD1361" s="232"/>
      <c r="CE1361" s="232"/>
      <c r="CF1361" s="232"/>
      <c r="CG1361" s="232"/>
      <c r="CH1361" s="232"/>
      <c r="CI1361" s="232"/>
      <c r="CJ1361" s="232"/>
    </row>
    <row r="1362" spans="1:88" s="233" customFormat="1" ht="30" customHeight="1">
      <c r="A1362" s="223">
        <v>4</v>
      </c>
      <c r="B1362" s="230" t="s">
        <v>2758</v>
      </c>
      <c r="C1362" s="230" t="s">
        <v>3430</v>
      </c>
      <c r="D1362" s="231" t="s">
        <v>3486</v>
      </c>
      <c r="E1362" s="231" t="s">
        <v>3487</v>
      </c>
      <c r="F1362" s="207">
        <v>104</v>
      </c>
      <c r="G1362" s="207">
        <f t="shared" si="74"/>
        <v>72.8</v>
      </c>
      <c r="H1362" s="176">
        <f t="shared" si="75"/>
        <v>0.37439999999999996</v>
      </c>
      <c r="I1362" s="176">
        <f t="shared" si="76"/>
        <v>0.73493333333333322</v>
      </c>
      <c r="J1362" s="230" t="s">
        <v>2087</v>
      </c>
      <c r="K1362" s="232"/>
      <c r="L1362" s="232"/>
      <c r="M1362" s="232"/>
      <c r="N1362" s="232"/>
      <c r="O1362" s="232"/>
      <c r="P1362" s="232"/>
      <c r="Q1362" s="232"/>
      <c r="R1362" s="232"/>
      <c r="S1362" s="232"/>
      <c r="T1362" s="232"/>
      <c r="U1362" s="232"/>
      <c r="V1362" s="232"/>
      <c r="W1362" s="232"/>
      <c r="X1362" s="232"/>
      <c r="Y1362" s="232"/>
      <c r="Z1362" s="232"/>
      <c r="AA1362" s="232"/>
      <c r="AB1362" s="232"/>
      <c r="AC1362" s="232"/>
      <c r="AD1362" s="232"/>
      <c r="AE1362" s="232"/>
      <c r="AF1362" s="232"/>
      <c r="AG1362" s="232"/>
      <c r="AH1362" s="232"/>
      <c r="AI1362" s="232"/>
      <c r="AJ1362" s="232"/>
      <c r="AK1362" s="232"/>
      <c r="AL1362" s="232"/>
      <c r="AM1362" s="232"/>
      <c r="AN1362" s="232"/>
      <c r="AO1362" s="232"/>
      <c r="AP1362" s="232"/>
      <c r="AQ1362" s="232"/>
      <c r="AR1362" s="232"/>
      <c r="AS1362" s="232"/>
      <c r="AT1362" s="232"/>
      <c r="AU1362" s="232"/>
      <c r="AV1362" s="232"/>
      <c r="AW1362" s="232"/>
      <c r="AX1362" s="232"/>
      <c r="AY1362" s="232"/>
      <c r="AZ1362" s="232"/>
      <c r="BA1362" s="232"/>
      <c r="BB1362" s="232"/>
      <c r="BC1362" s="232"/>
      <c r="BD1362" s="232"/>
      <c r="BE1362" s="232"/>
      <c r="BF1362" s="232"/>
      <c r="BG1362" s="232"/>
      <c r="BH1362" s="232"/>
      <c r="BI1362" s="232"/>
      <c r="BJ1362" s="232"/>
      <c r="BK1362" s="232"/>
      <c r="BL1362" s="232"/>
      <c r="BM1362" s="232"/>
      <c r="BN1362" s="232"/>
      <c r="BO1362" s="232"/>
      <c r="BP1362" s="232"/>
      <c r="BQ1362" s="232"/>
      <c r="BR1362" s="232"/>
      <c r="BS1362" s="232"/>
      <c r="BT1362" s="232"/>
      <c r="BU1362" s="232"/>
      <c r="BV1362" s="232"/>
      <c r="BW1362" s="232"/>
      <c r="BX1362" s="232"/>
      <c r="BY1362" s="232"/>
      <c r="BZ1362" s="232"/>
      <c r="CA1362" s="232"/>
      <c r="CB1362" s="232"/>
      <c r="CC1362" s="232"/>
      <c r="CD1362" s="232"/>
      <c r="CE1362" s="232"/>
      <c r="CF1362" s="232"/>
      <c r="CG1362" s="232"/>
      <c r="CH1362" s="232"/>
      <c r="CI1362" s="232"/>
      <c r="CJ1362" s="232"/>
    </row>
    <row r="1363" spans="1:88" s="233" customFormat="1" ht="30" customHeight="1">
      <c r="A1363" s="223">
        <v>5</v>
      </c>
      <c r="B1363" s="230" t="s">
        <v>2758</v>
      </c>
      <c r="C1363" s="230" t="s">
        <v>3430</v>
      </c>
      <c r="D1363" s="234" t="s">
        <v>3494</v>
      </c>
      <c r="E1363" s="231" t="s">
        <v>3493</v>
      </c>
      <c r="F1363" s="207">
        <v>119</v>
      </c>
      <c r="G1363" s="207">
        <f t="shared" si="74"/>
        <v>83.3</v>
      </c>
      <c r="H1363" s="176">
        <f t="shared" si="75"/>
        <v>0.42840000000000006</v>
      </c>
      <c r="I1363" s="176">
        <f t="shared" si="76"/>
        <v>0.84093333333333331</v>
      </c>
      <c r="J1363" s="230" t="s">
        <v>4203</v>
      </c>
      <c r="K1363" s="232"/>
      <c r="L1363" s="232"/>
      <c r="M1363" s="232"/>
      <c r="N1363" s="232"/>
      <c r="O1363" s="232"/>
      <c r="P1363" s="232"/>
      <c r="Q1363" s="232"/>
      <c r="R1363" s="232"/>
      <c r="S1363" s="232"/>
      <c r="T1363" s="232"/>
      <c r="U1363" s="232"/>
      <c r="V1363" s="232"/>
      <c r="W1363" s="232"/>
      <c r="X1363" s="232"/>
      <c r="Y1363" s="232"/>
      <c r="Z1363" s="232"/>
      <c r="AA1363" s="232"/>
      <c r="AB1363" s="232"/>
      <c r="AC1363" s="232"/>
      <c r="AD1363" s="232"/>
      <c r="AE1363" s="232"/>
      <c r="AF1363" s="232"/>
      <c r="AG1363" s="232"/>
      <c r="AH1363" s="232"/>
      <c r="AI1363" s="232"/>
      <c r="AJ1363" s="232"/>
      <c r="AK1363" s="232"/>
      <c r="AL1363" s="232"/>
      <c r="AM1363" s="232"/>
      <c r="AN1363" s="232"/>
      <c r="AO1363" s="232"/>
      <c r="AP1363" s="232"/>
      <c r="AQ1363" s="232"/>
      <c r="AR1363" s="232"/>
      <c r="AS1363" s="232"/>
      <c r="AT1363" s="232"/>
      <c r="AU1363" s="232"/>
      <c r="AV1363" s="232"/>
      <c r="AW1363" s="232"/>
      <c r="AX1363" s="232"/>
      <c r="AY1363" s="232"/>
      <c r="AZ1363" s="232"/>
      <c r="BA1363" s="232"/>
      <c r="BB1363" s="232"/>
      <c r="BC1363" s="232"/>
      <c r="BD1363" s="232"/>
      <c r="BE1363" s="232"/>
      <c r="BF1363" s="232"/>
      <c r="BG1363" s="232"/>
      <c r="BH1363" s="232"/>
      <c r="BI1363" s="232"/>
      <c r="BJ1363" s="232"/>
      <c r="BK1363" s="232"/>
      <c r="BL1363" s="232"/>
      <c r="BM1363" s="232"/>
      <c r="BN1363" s="232"/>
      <c r="BO1363" s="232"/>
      <c r="BP1363" s="232"/>
      <c r="BQ1363" s="232"/>
      <c r="BR1363" s="232"/>
      <c r="BS1363" s="232"/>
      <c r="BT1363" s="232"/>
      <c r="BU1363" s="232"/>
      <c r="BV1363" s="232"/>
      <c r="BW1363" s="232"/>
      <c r="BX1363" s="232"/>
      <c r="BY1363" s="232"/>
      <c r="BZ1363" s="232"/>
      <c r="CA1363" s="232"/>
      <c r="CB1363" s="232"/>
      <c r="CC1363" s="232"/>
      <c r="CD1363" s="232"/>
      <c r="CE1363" s="232"/>
      <c r="CF1363" s="232"/>
      <c r="CG1363" s="232"/>
      <c r="CH1363" s="232"/>
      <c r="CI1363" s="232"/>
      <c r="CJ1363" s="232"/>
    </row>
    <row r="1364" spans="1:88" s="233" customFormat="1" ht="30" customHeight="1">
      <c r="A1364" s="223">
        <v>6</v>
      </c>
      <c r="B1364" s="230" t="s">
        <v>2758</v>
      </c>
      <c r="C1364" s="230" t="s">
        <v>3430</v>
      </c>
      <c r="D1364" s="234" t="s">
        <v>3494</v>
      </c>
      <c r="E1364" s="231" t="s">
        <v>3495</v>
      </c>
      <c r="F1364" s="207">
        <v>114</v>
      </c>
      <c r="G1364" s="207">
        <f t="shared" si="74"/>
        <v>79.8</v>
      </c>
      <c r="H1364" s="176">
        <f t="shared" si="75"/>
        <v>0.41039999999999999</v>
      </c>
      <c r="I1364" s="176">
        <f t="shared" si="76"/>
        <v>0.80559999999999998</v>
      </c>
      <c r="J1364" s="230" t="s">
        <v>4203</v>
      </c>
      <c r="K1364" s="232"/>
      <c r="L1364" s="232"/>
      <c r="M1364" s="232"/>
      <c r="N1364" s="232"/>
      <c r="O1364" s="232"/>
      <c r="P1364" s="232"/>
      <c r="Q1364" s="232"/>
      <c r="R1364" s="232"/>
      <c r="S1364" s="232"/>
      <c r="T1364" s="232"/>
      <c r="U1364" s="232"/>
      <c r="V1364" s="232"/>
      <c r="W1364" s="232"/>
      <c r="X1364" s="232"/>
      <c r="Y1364" s="232"/>
      <c r="Z1364" s="232"/>
      <c r="AA1364" s="232"/>
      <c r="AB1364" s="232"/>
      <c r="AC1364" s="232"/>
      <c r="AD1364" s="232"/>
      <c r="AE1364" s="232"/>
      <c r="AF1364" s="232"/>
      <c r="AG1364" s="232"/>
      <c r="AH1364" s="232"/>
      <c r="AI1364" s="232"/>
      <c r="AJ1364" s="232"/>
      <c r="AK1364" s="232"/>
      <c r="AL1364" s="232"/>
      <c r="AM1364" s="232"/>
      <c r="AN1364" s="232"/>
      <c r="AO1364" s="232"/>
      <c r="AP1364" s="232"/>
      <c r="AQ1364" s="232"/>
      <c r="AR1364" s="232"/>
      <c r="AS1364" s="232"/>
      <c r="AT1364" s="232"/>
      <c r="AU1364" s="232"/>
      <c r="AV1364" s="232"/>
      <c r="AW1364" s="232"/>
      <c r="AX1364" s="232"/>
      <c r="AY1364" s="232"/>
      <c r="AZ1364" s="232"/>
      <c r="BA1364" s="232"/>
      <c r="BB1364" s="232"/>
      <c r="BC1364" s="232"/>
      <c r="BD1364" s="232"/>
      <c r="BE1364" s="232"/>
      <c r="BF1364" s="232"/>
      <c r="BG1364" s="232"/>
      <c r="BH1364" s="232"/>
      <c r="BI1364" s="232"/>
      <c r="BJ1364" s="232"/>
      <c r="BK1364" s="232"/>
      <c r="BL1364" s="232"/>
      <c r="BM1364" s="232"/>
      <c r="BN1364" s="232"/>
      <c r="BO1364" s="232"/>
      <c r="BP1364" s="232"/>
      <c r="BQ1364" s="232"/>
      <c r="BR1364" s="232"/>
      <c r="BS1364" s="232"/>
      <c r="BT1364" s="232"/>
      <c r="BU1364" s="232"/>
      <c r="BV1364" s="232"/>
      <c r="BW1364" s="232"/>
      <c r="BX1364" s="232"/>
      <c r="BY1364" s="232"/>
      <c r="BZ1364" s="232"/>
      <c r="CA1364" s="232"/>
      <c r="CB1364" s="232"/>
      <c r="CC1364" s="232"/>
      <c r="CD1364" s="232"/>
      <c r="CE1364" s="232"/>
      <c r="CF1364" s="232"/>
      <c r="CG1364" s="232"/>
      <c r="CH1364" s="232"/>
      <c r="CI1364" s="232"/>
      <c r="CJ1364" s="232"/>
    </row>
    <row r="1365" spans="1:88" s="233" customFormat="1" ht="30" customHeight="1">
      <c r="A1365" s="223">
        <v>7</v>
      </c>
      <c r="B1365" s="230" t="s">
        <v>2758</v>
      </c>
      <c r="C1365" s="230" t="s">
        <v>3430</v>
      </c>
      <c r="D1365" s="234" t="s">
        <v>3497</v>
      </c>
      <c r="E1365" s="231" t="s">
        <v>3496</v>
      </c>
      <c r="F1365" s="207">
        <v>120</v>
      </c>
      <c r="G1365" s="207">
        <f t="shared" si="74"/>
        <v>84</v>
      </c>
      <c r="H1365" s="176">
        <f t="shared" si="75"/>
        <v>0.43199999999999994</v>
      </c>
      <c r="I1365" s="176">
        <f t="shared" si="76"/>
        <v>0.84799999999999998</v>
      </c>
      <c r="J1365" s="230" t="s">
        <v>2088</v>
      </c>
      <c r="K1365" s="232"/>
      <c r="L1365" s="232"/>
      <c r="M1365" s="232"/>
      <c r="N1365" s="232"/>
      <c r="O1365" s="232"/>
      <c r="P1365" s="232"/>
      <c r="Q1365" s="232"/>
      <c r="R1365" s="232"/>
      <c r="S1365" s="232"/>
      <c r="T1365" s="232"/>
      <c r="U1365" s="232"/>
      <c r="V1365" s="232"/>
      <c r="W1365" s="232"/>
      <c r="X1365" s="232"/>
      <c r="Y1365" s="232"/>
      <c r="Z1365" s="232"/>
      <c r="AA1365" s="232"/>
      <c r="AB1365" s="232"/>
      <c r="AC1365" s="232"/>
      <c r="AD1365" s="232"/>
      <c r="AE1365" s="232"/>
      <c r="AF1365" s="232"/>
      <c r="AG1365" s="232"/>
      <c r="AH1365" s="232"/>
      <c r="AI1365" s="232"/>
      <c r="AJ1365" s="232"/>
      <c r="AK1365" s="232"/>
      <c r="AL1365" s="232"/>
      <c r="AM1365" s="232"/>
      <c r="AN1365" s="232"/>
      <c r="AO1365" s="232"/>
      <c r="AP1365" s="232"/>
      <c r="AQ1365" s="232"/>
      <c r="AR1365" s="232"/>
      <c r="AS1365" s="232"/>
      <c r="AT1365" s="232"/>
      <c r="AU1365" s="232"/>
      <c r="AV1365" s="232"/>
      <c r="AW1365" s="232"/>
      <c r="AX1365" s="232"/>
      <c r="AY1365" s="232"/>
      <c r="AZ1365" s="232"/>
      <c r="BA1365" s="232"/>
      <c r="BB1365" s="232"/>
      <c r="BC1365" s="232"/>
      <c r="BD1365" s="232"/>
      <c r="BE1365" s="232"/>
      <c r="BF1365" s="232"/>
      <c r="BG1365" s="232"/>
      <c r="BH1365" s="232"/>
      <c r="BI1365" s="232"/>
      <c r="BJ1365" s="232"/>
      <c r="BK1365" s="232"/>
      <c r="BL1365" s="232"/>
      <c r="BM1365" s="232"/>
      <c r="BN1365" s="232"/>
      <c r="BO1365" s="232"/>
      <c r="BP1365" s="232"/>
      <c r="BQ1365" s="232"/>
      <c r="BR1365" s="232"/>
      <c r="BS1365" s="232"/>
      <c r="BT1365" s="232"/>
      <c r="BU1365" s="232"/>
      <c r="BV1365" s="232"/>
      <c r="BW1365" s="232"/>
      <c r="BX1365" s="232"/>
      <c r="BY1365" s="232"/>
      <c r="BZ1365" s="232"/>
      <c r="CA1365" s="232"/>
      <c r="CB1365" s="232"/>
      <c r="CC1365" s="232"/>
      <c r="CD1365" s="232"/>
      <c r="CE1365" s="232"/>
      <c r="CF1365" s="232"/>
      <c r="CG1365" s="232"/>
      <c r="CH1365" s="232"/>
      <c r="CI1365" s="232"/>
      <c r="CJ1365" s="232"/>
    </row>
    <row r="1366" spans="1:88" s="233" customFormat="1" ht="30" customHeight="1">
      <c r="A1366" s="223">
        <v>8</v>
      </c>
      <c r="B1366" s="230" t="s">
        <v>2758</v>
      </c>
      <c r="C1366" s="230" t="s">
        <v>3430</v>
      </c>
      <c r="D1366" s="231" t="s">
        <v>3526</v>
      </c>
      <c r="E1366" s="231" t="s">
        <v>3525</v>
      </c>
      <c r="F1366" s="207">
        <v>169</v>
      </c>
      <c r="G1366" s="207">
        <f t="shared" si="74"/>
        <v>118.3</v>
      </c>
      <c r="H1366" s="176">
        <f t="shared" si="75"/>
        <v>0.60840000000000005</v>
      </c>
      <c r="I1366" s="176">
        <f t="shared" si="76"/>
        <v>1.1942666666666666</v>
      </c>
      <c r="J1366" s="230" t="s">
        <v>1261</v>
      </c>
      <c r="K1366" s="232"/>
      <c r="L1366" s="232"/>
      <c r="M1366" s="232"/>
      <c r="N1366" s="232"/>
      <c r="O1366" s="232"/>
      <c r="P1366" s="232"/>
      <c r="Q1366" s="232"/>
      <c r="R1366" s="232"/>
      <c r="S1366" s="232"/>
      <c r="T1366" s="232"/>
      <c r="U1366" s="232"/>
      <c r="V1366" s="232"/>
      <c r="W1366" s="232"/>
      <c r="X1366" s="232"/>
      <c r="Y1366" s="232"/>
      <c r="Z1366" s="232"/>
      <c r="AA1366" s="232"/>
      <c r="AB1366" s="232"/>
      <c r="AC1366" s="232"/>
      <c r="AD1366" s="232"/>
      <c r="AE1366" s="232"/>
      <c r="AF1366" s="232"/>
      <c r="AG1366" s="232"/>
      <c r="AH1366" s="232"/>
      <c r="AI1366" s="232"/>
      <c r="AJ1366" s="232"/>
      <c r="AK1366" s="232"/>
      <c r="AL1366" s="232"/>
      <c r="AM1366" s="232"/>
      <c r="AN1366" s="232"/>
      <c r="AO1366" s="232"/>
      <c r="AP1366" s="232"/>
      <c r="AQ1366" s="232"/>
      <c r="AR1366" s="232"/>
      <c r="AS1366" s="232"/>
      <c r="AT1366" s="232"/>
      <c r="AU1366" s="232"/>
      <c r="AV1366" s="232"/>
      <c r="AW1366" s="232"/>
      <c r="AX1366" s="232"/>
      <c r="AY1366" s="232"/>
      <c r="AZ1366" s="232"/>
      <c r="BA1366" s="232"/>
      <c r="BB1366" s="232"/>
      <c r="BC1366" s="232"/>
      <c r="BD1366" s="232"/>
      <c r="BE1366" s="232"/>
      <c r="BF1366" s="232"/>
      <c r="BG1366" s="232"/>
      <c r="BH1366" s="232"/>
      <c r="BI1366" s="232"/>
      <c r="BJ1366" s="232"/>
      <c r="BK1366" s="232"/>
      <c r="BL1366" s="232"/>
      <c r="BM1366" s="232"/>
      <c r="BN1366" s="232"/>
      <c r="BO1366" s="232"/>
      <c r="BP1366" s="232"/>
      <c r="BQ1366" s="232"/>
      <c r="BR1366" s="232"/>
      <c r="BS1366" s="232"/>
      <c r="BT1366" s="232"/>
      <c r="BU1366" s="232"/>
      <c r="BV1366" s="232"/>
      <c r="BW1366" s="232"/>
      <c r="BX1366" s="232"/>
      <c r="BY1366" s="232"/>
      <c r="BZ1366" s="232"/>
      <c r="CA1366" s="232"/>
      <c r="CB1366" s="232"/>
      <c r="CC1366" s="232"/>
      <c r="CD1366" s="232"/>
      <c r="CE1366" s="232"/>
      <c r="CF1366" s="232"/>
      <c r="CG1366" s="232"/>
      <c r="CH1366" s="232"/>
      <c r="CI1366" s="232"/>
      <c r="CJ1366" s="232"/>
    </row>
    <row r="1367" spans="1:88" s="233" customFormat="1" ht="30" customHeight="1">
      <c r="A1367" s="223">
        <v>9</v>
      </c>
      <c r="B1367" s="230" t="s">
        <v>2758</v>
      </c>
      <c r="C1367" s="230" t="s">
        <v>3430</v>
      </c>
      <c r="D1367" s="231" t="s">
        <v>3526</v>
      </c>
      <c r="E1367" s="231" t="s">
        <v>3527</v>
      </c>
      <c r="F1367" s="207">
        <v>130</v>
      </c>
      <c r="G1367" s="207">
        <f t="shared" si="74"/>
        <v>91</v>
      </c>
      <c r="H1367" s="176">
        <f t="shared" si="75"/>
        <v>0.46800000000000003</v>
      </c>
      <c r="I1367" s="176">
        <f t="shared" si="76"/>
        <v>0.91866666666666674</v>
      </c>
      <c r="J1367" s="230" t="s">
        <v>2089</v>
      </c>
      <c r="K1367" s="232"/>
      <c r="L1367" s="232"/>
      <c r="M1367" s="232"/>
      <c r="N1367" s="232"/>
      <c r="O1367" s="232"/>
      <c r="P1367" s="232"/>
      <c r="Q1367" s="232"/>
      <c r="R1367" s="232"/>
      <c r="S1367" s="232"/>
      <c r="T1367" s="232"/>
      <c r="U1367" s="232"/>
      <c r="V1367" s="232"/>
      <c r="W1367" s="232"/>
      <c r="X1367" s="232"/>
      <c r="Y1367" s="232"/>
      <c r="Z1367" s="232"/>
      <c r="AA1367" s="232"/>
      <c r="AB1367" s="232"/>
      <c r="AC1367" s="232"/>
      <c r="AD1367" s="232"/>
      <c r="AE1367" s="232"/>
      <c r="AF1367" s="232"/>
      <c r="AG1367" s="232"/>
      <c r="AH1367" s="232"/>
      <c r="AI1367" s="232"/>
      <c r="AJ1367" s="232"/>
      <c r="AK1367" s="232"/>
      <c r="AL1367" s="232"/>
      <c r="AM1367" s="232"/>
      <c r="AN1367" s="232"/>
      <c r="AO1367" s="232"/>
      <c r="AP1367" s="232"/>
      <c r="AQ1367" s="232"/>
      <c r="AR1367" s="232"/>
      <c r="AS1367" s="232"/>
      <c r="AT1367" s="232"/>
      <c r="AU1367" s="232"/>
      <c r="AV1367" s="232"/>
      <c r="AW1367" s="232"/>
      <c r="AX1367" s="232"/>
      <c r="AY1367" s="232"/>
      <c r="AZ1367" s="232"/>
      <c r="BA1367" s="232"/>
      <c r="BB1367" s="232"/>
      <c r="BC1367" s="232"/>
      <c r="BD1367" s="232"/>
      <c r="BE1367" s="232"/>
      <c r="BF1367" s="232"/>
      <c r="BG1367" s="232"/>
      <c r="BH1367" s="232"/>
      <c r="BI1367" s="232"/>
      <c r="BJ1367" s="232"/>
      <c r="BK1367" s="232"/>
      <c r="BL1367" s="232"/>
      <c r="BM1367" s="232"/>
      <c r="BN1367" s="232"/>
      <c r="BO1367" s="232"/>
      <c r="BP1367" s="232"/>
      <c r="BQ1367" s="232"/>
      <c r="BR1367" s="232"/>
      <c r="BS1367" s="232"/>
      <c r="BT1367" s="232"/>
      <c r="BU1367" s="232"/>
      <c r="BV1367" s="232"/>
      <c r="BW1367" s="232"/>
      <c r="BX1367" s="232"/>
      <c r="BY1367" s="232"/>
      <c r="BZ1367" s="232"/>
      <c r="CA1367" s="232"/>
      <c r="CB1367" s="232"/>
      <c r="CC1367" s="232"/>
      <c r="CD1367" s="232"/>
      <c r="CE1367" s="232"/>
      <c r="CF1367" s="232"/>
      <c r="CG1367" s="232"/>
      <c r="CH1367" s="232"/>
      <c r="CI1367" s="232"/>
      <c r="CJ1367" s="232"/>
    </row>
    <row r="1368" spans="1:88" s="233" customFormat="1" ht="30" customHeight="1">
      <c r="A1368" s="223">
        <v>10</v>
      </c>
      <c r="B1368" s="230" t="s">
        <v>2758</v>
      </c>
      <c r="C1368" s="230" t="s">
        <v>3430</v>
      </c>
      <c r="D1368" s="231" t="s">
        <v>3526</v>
      </c>
      <c r="E1368" s="231" t="s">
        <v>3528</v>
      </c>
      <c r="F1368" s="207">
        <v>98</v>
      </c>
      <c r="G1368" s="207">
        <f t="shared" si="74"/>
        <v>68.599999999999994</v>
      </c>
      <c r="H1368" s="176">
        <f t="shared" si="75"/>
        <v>0.3528</v>
      </c>
      <c r="I1368" s="176">
        <f t="shared" si="76"/>
        <v>0.69253333333333333</v>
      </c>
      <c r="J1368" s="230" t="s">
        <v>2090</v>
      </c>
      <c r="K1368" s="232"/>
      <c r="L1368" s="232"/>
      <c r="M1368" s="232"/>
      <c r="N1368" s="232"/>
      <c r="O1368" s="232"/>
      <c r="P1368" s="232"/>
      <c r="Q1368" s="232"/>
      <c r="R1368" s="232"/>
      <c r="S1368" s="232"/>
      <c r="T1368" s="232"/>
      <c r="U1368" s="232"/>
      <c r="V1368" s="232"/>
      <c r="W1368" s="232"/>
      <c r="X1368" s="232"/>
      <c r="Y1368" s="232"/>
      <c r="Z1368" s="232"/>
      <c r="AA1368" s="232"/>
      <c r="AB1368" s="232"/>
      <c r="AC1368" s="232"/>
      <c r="AD1368" s="232"/>
      <c r="AE1368" s="232"/>
      <c r="AF1368" s="232"/>
      <c r="AG1368" s="232"/>
      <c r="AH1368" s="232"/>
      <c r="AI1368" s="232"/>
      <c r="AJ1368" s="232"/>
      <c r="AK1368" s="232"/>
      <c r="AL1368" s="232"/>
      <c r="AM1368" s="232"/>
      <c r="AN1368" s="232"/>
      <c r="AO1368" s="232"/>
      <c r="AP1368" s="232"/>
      <c r="AQ1368" s="232"/>
      <c r="AR1368" s="232"/>
      <c r="AS1368" s="232"/>
      <c r="AT1368" s="232"/>
      <c r="AU1368" s="232"/>
      <c r="AV1368" s="232"/>
      <c r="AW1368" s="232"/>
      <c r="AX1368" s="232"/>
      <c r="AY1368" s="232"/>
      <c r="AZ1368" s="232"/>
      <c r="BA1368" s="232"/>
      <c r="BB1368" s="232"/>
      <c r="BC1368" s="232"/>
      <c r="BD1368" s="232"/>
      <c r="BE1368" s="232"/>
      <c r="BF1368" s="232"/>
      <c r="BG1368" s="232"/>
      <c r="BH1368" s="232"/>
      <c r="BI1368" s="232"/>
      <c r="BJ1368" s="232"/>
      <c r="BK1368" s="232"/>
      <c r="BL1368" s="232"/>
      <c r="BM1368" s="232"/>
      <c r="BN1368" s="232"/>
      <c r="BO1368" s="232"/>
      <c r="BP1368" s="232"/>
      <c r="BQ1368" s="232"/>
      <c r="BR1368" s="232"/>
      <c r="BS1368" s="232"/>
      <c r="BT1368" s="232"/>
      <c r="BU1368" s="232"/>
      <c r="BV1368" s="232"/>
      <c r="BW1368" s="232"/>
      <c r="BX1368" s="232"/>
      <c r="BY1368" s="232"/>
      <c r="BZ1368" s="232"/>
      <c r="CA1368" s="232"/>
      <c r="CB1368" s="232"/>
      <c r="CC1368" s="232"/>
      <c r="CD1368" s="232"/>
      <c r="CE1368" s="232"/>
      <c r="CF1368" s="232"/>
      <c r="CG1368" s="232"/>
      <c r="CH1368" s="232"/>
      <c r="CI1368" s="232"/>
      <c r="CJ1368" s="232"/>
    </row>
    <row r="1369" spans="1:88" s="233" customFormat="1" ht="30" customHeight="1">
      <c r="A1369" s="223">
        <v>11</v>
      </c>
      <c r="B1369" s="230" t="s">
        <v>2758</v>
      </c>
      <c r="C1369" s="230" t="s">
        <v>3430</v>
      </c>
      <c r="D1369" s="231" t="s">
        <v>2548</v>
      </c>
      <c r="E1369" s="231" t="s">
        <v>2547</v>
      </c>
      <c r="F1369" s="207">
        <v>113</v>
      </c>
      <c r="G1369" s="207">
        <f t="shared" si="74"/>
        <v>79.099999999999994</v>
      </c>
      <c r="H1369" s="176">
        <f t="shared" si="75"/>
        <v>0.40679999999999999</v>
      </c>
      <c r="I1369" s="176">
        <f t="shared" si="76"/>
        <v>0.79853333333333343</v>
      </c>
      <c r="J1369" s="230" t="s">
        <v>2086</v>
      </c>
      <c r="K1369" s="232"/>
      <c r="L1369" s="232"/>
      <c r="M1369" s="232"/>
      <c r="N1369" s="232"/>
      <c r="O1369" s="232"/>
      <c r="P1369" s="232"/>
      <c r="Q1369" s="232"/>
      <c r="R1369" s="232"/>
      <c r="S1369" s="232"/>
      <c r="T1369" s="232"/>
      <c r="U1369" s="232"/>
      <c r="V1369" s="232"/>
      <c r="W1369" s="232"/>
      <c r="X1369" s="232"/>
      <c r="Y1369" s="232"/>
      <c r="Z1369" s="232"/>
      <c r="AA1369" s="232"/>
      <c r="AB1369" s="232"/>
      <c r="AC1369" s="232"/>
      <c r="AD1369" s="232"/>
      <c r="AE1369" s="232"/>
      <c r="AF1369" s="232"/>
      <c r="AG1369" s="232"/>
      <c r="AH1369" s="232"/>
      <c r="AI1369" s="232"/>
      <c r="AJ1369" s="232"/>
      <c r="AK1369" s="232"/>
      <c r="AL1369" s="232"/>
      <c r="AM1369" s="232"/>
      <c r="AN1369" s="232"/>
      <c r="AO1369" s="232"/>
      <c r="AP1369" s="232"/>
      <c r="AQ1369" s="232"/>
      <c r="AR1369" s="232"/>
      <c r="AS1369" s="232"/>
      <c r="AT1369" s="232"/>
      <c r="AU1369" s="232"/>
      <c r="AV1369" s="232"/>
      <c r="AW1369" s="232"/>
      <c r="AX1369" s="232"/>
      <c r="AY1369" s="232"/>
      <c r="AZ1369" s="232"/>
      <c r="BA1369" s="232"/>
      <c r="BB1369" s="232"/>
      <c r="BC1369" s="232"/>
      <c r="BD1369" s="232"/>
      <c r="BE1369" s="232"/>
      <c r="BF1369" s="232"/>
      <c r="BG1369" s="232"/>
      <c r="BH1369" s="232"/>
      <c r="BI1369" s="232"/>
      <c r="BJ1369" s="232"/>
      <c r="BK1369" s="232"/>
      <c r="BL1369" s="232"/>
      <c r="BM1369" s="232"/>
      <c r="BN1369" s="232"/>
      <c r="BO1369" s="232"/>
      <c r="BP1369" s="232"/>
      <c r="BQ1369" s="232"/>
      <c r="BR1369" s="232"/>
      <c r="BS1369" s="232"/>
      <c r="BT1369" s="232"/>
      <c r="BU1369" s="232"/>
      <c r="BV1369" s="232"/>
      <c r="BW1369" s="232"/>
      <c r="BX1369" s="232"/>
      <c r="BY1369" s="232"/>
      <c r="BZ1369" s="232"/>
      <c r="CA1369" s="232"/>
      <c r="CB1369" s="232"/>
      <c r="CC1369" s="232"/>
      <c r="CD1369" s="232"/>
      <c r="CE1369" s="232"/>
      <c r="CF1369" s="232"/>
      <c r="CG1369" s="232"/>
      <c r="CH1369" s="232"/>
      <c r="CI1369" s="232"/>
      <c r="CJ1369" s="232"/>
    </row>
    <row r="1370" spans="1:88" s="233" customFormat="1" ht="30" customHeight="1">
      <c r="A1370" s="223">
        <v>12</v>
      </c>
      <c r="B1370" s="230" t="s">
        <v>2758</v>
      </c>
      <c r="C1370" s="230" t="s">
        <v>3430</v>
      </c>
      <c r="D1370" s="231" t="s">
        <v>2550</v>
      </c>
      <c r="E1370" s="231" t="s">
        <v>2549</v>
      </c>
      <c r="F1370" s="207">
        <v>72</v>
      </c>
      <c r="G1370" s="207">
        <f t="shared" ref="G1370:G1433" si="77">F1370*70/100</f>
        <v>50.4</v>
      </c>
      <c r="H1370" s="176">
        <f t="shared" si="75"/>
        <v>0.25920000000000004</v>
      </c>
      <c r="I1370" s="176">
        <f t="shared" si="76"/>
        <v>0.50879999999999992</v>
      </c>
      <c r="J1370" s="230" t="s">
        <v>2091</v>
      </c>
      <c r="K1370" s="232"/>
      <c r="L1370" s="232"/>
      <c r="M1370" s="232"/>
      <c r="N1370" s="232"/>
      <c r="O1370" s="232"/>
      <c r="P1370" s="232"/>
      <c r="Q1370" s="232"/>
      <c r="R1370" s="232"/>
      <c r="S1370" s="232"/>
      <c r="T1370" s="232"/>
      <c r="U1370" s="232"/>
      <c r="V1370" s="232"/>
      <c r="W1370" s="232"/>
      <c r="X1370" s="232"/>
      <c r="Y1370" s="232"/>
      <c r="Z1370" s="232"/>
      <c r="AA1370" s="232"/>
      <c r="AB1370" s="232"/>
      <c r="AC1370" s="232"/>
      <c r="AD1370" s="232"/>
      <c r="AE1370" s="232"/>
      <c r="AF1370" s="232"/>
      <c r="AG1370" s="232"/>
      <c r="AH1370" s="232"/>
      <c r="AI1370" s="232"/>
      <c r="AJ1370" s="232"/>
      <c r="AK1370" s="232"/>
      <c r="AL1370" s="232"/>
      <c r="AM1370" s="232"/>
      <c r="AN1370" s="232"/>
      <c r="AO1370" s="232"/>
      <c r="AP1370" s="232"/>
      <c r="AQ1370" s="232"/>
      <c r="AR1370" s="232"/>
      <c r="AS1370" s="232"/>
      <c r="AT1370" s="232"/>
      <c r="AU1370" s="232"/>
      <c r="AV1370" s="232"/>
      <c r="AW1370" s="232"/>
      <c r="AX1370" s="232"/>
      <c r="AY1370" s="232"/>
      <c r="AZ1370" s="232"/>
      <c r="BA1370" s="232"/>
      <c r="BB1370" s="232"/>
      <c r="BC1370" s="232"/>
      <c r="BD1370" s="232"/>
      <c r="BE1370" s="232"/>
      <c r="BF1370" s="232"/>
      <c r="BG1370" s="232"/>
      <c r="BH1370" s="232"/>
      <c r="BI1370" s="232"/>
      <c r="BJ1370" s="232"/>
      <c r="BK1370" s="232"/>
      <c r="BL1370" s="232"/>
      <c r="BM1370" s="232"/>
      <c r="BN1370" s="232"/>
      <c r="BO1370" s="232"/>
      <c r="BP1370" s="232"/>
      <c r="BQ1370" s="232"/>
      <c r="BR1370" s="232"/>
      <c r="BS1370" s="232"/>
      <c r="BT1370" s="232"/>
      <c r="BU1370" s="232"/>
      <c r="BV1370" s="232"/>
      <c r="BW1370" s="232"/>
      <c r="BX1370" s="232"/>
      <c r="BY1370" s="232"/>
      <c r="BZ1370" s="232"/>
      <c r="CA1370" s="232"/>
      <c r="CB1370" s="232"/>
      <c r="CC1370" s="232"/>
      <c r="CD1370" s="232"/>
      <c r="CE1370" s="232"/>
      <c r="CF1370" s="232"/>
      <c r="CG1370" s="232"/>
      <c r="CH1370" s="232"/>
      <c r="CI1370" s="232"/>
      <c r="CJ1370" s="232"/>
    </row>
    <row r="1371" spans="1:88" s="233" customFormat="1" ht="30" customHeight="1">
      <c r="A1371" s="223">
        <v>13</v>
      </c>
      <c r="B1371" s="230" t="s">
        <v>2758</v>
      </c>
      <c r="C1371" s="230" t="s">
        <v>3430</v>
      </c>
      <c r="D1371" s="231" t="s">
        <v>2550</v>
      </c>
      <c r="E1371" s="231" t="s">
        <v>2551</v>
      </c>
      <c r="F1371" s="207">
        <v>95</v>
      </c>
      <c r="G1371" s="207">
        <f t="shared" si="77"/>
        <v>66.5</v>
      </c>
      <c r="H1371" s="176">
        <f t="shared" si="75"/>
        <v>0.34199999999999997</v>
      </c>
      <c r="I1371" s="176">
        <f t="shared" si="76"/>
        <v>0.67133333333333345</v>
      </c>
      <c r="J1371" s="230" t="s">
        <v>2091</v>
      </c>
      <c r="K1371" s="232"/>
      <c r="L1371" s="232"/>
      <c r="M1371" s="232"/>
      <c r="N1371" s="232"/>
      <c r="O1371" s="232"/>
      <c r="P1371" s="232"/>
      <c r="Q1371" s="232"/>
      <c r="R1371" s="232"/>
      <c r="S1371" s="232"/>
      <c r="T1371" s="232"/>
      <c r="U1371" s="232"/>
      <c r="V1371" s="232"/>
      <c r="W1371" s="232"/>
      <c r="X1371" s="232"/>
      <c r="Y1371" s="232"/>
      <c r="Z1371" s="232"/>
      <c r="AA1371" s="232"/>
      <c r="AB1371" s="232"/>
      <c r="AC1371" s="232"/>
      <c r="AD1371" s="232"/>
      <c r="AE1371" s="232"/>
      <c r="AF1371" s="232"/>
      <c r="AG1371" s="232"/>
      <c r="AH1371" s="232"/>
      <c r="AI1371" s="232"/>
      <c r="AJ1371" s="232"/>
      <c r="AK1371" s="232"/>
      <c r="AL1371" s="232"/>
      <c r="AM1371" s="232"/>
      <c r="AN1371" s="232"/>
      <c r="AO1371" s="232"/>
      <c r="AP1371" s="232"/>
      <c r="AQ1371" s="232"/>
      <c r="AR1371" s="232"/>
      <c r="AS1371" s="232"/>
      <c r="AT1371" s="232"/>
      <c r="AU1371" s="232"/>
      <c r="AV1371" s="232"/>
      <c r="AW1371" s="232"/>
      <c r="AX1371" s="232"/>
      <c r="AY1371" s="232"/>
      <c r="AZ1371" s="232"/>
      <c r="BA1371" s="232"/>
      <c r="BB1371" s="232"/>
      <c r="BC1371" s="232"/>
      <c r="BD1371" s="232"/>
      <c r="BE1371" s="232"/>
      <c r="BF1371" s="232"/>
      <c r="BG1371" s="232"/>
      <c r="BH1371" s="232"/>
      <c r="BI1371" s="232"/>
      <c r="BJ1371" s="232"/>
      <c r="BK1371" s="232"/>
      <c r="BL1371" s="232"/>
      <c r="BM1371" s="232"/>
      <c r="BN1371" s="232"/>
      <c r="BO1371" s="232"/>
      <c r="BP1371" s="232"/>
      <c r="BQ1371" s="232"/>
      <c r="BR1371" s="232"/>
      <c r="BS1371" s="232"/>
      <c r="BT1371" s="232"/>
      <c r="BU1371" s="232"/>
      <c r="BV1371" s="232"/>
      <c r="BW1371" s="232"/>
      <c r="BX1371" s="232"/>
      <c r="BY1371" s="232"/>
      <c r="BZ1371" s="232"/>
      <c r="CA1371" s="232"/>
      <c r="CB1371" s="232"/>
      <c r="CC1371" s="232"/>
      <c r="CD1371" s="232"/>
      <c r="CE1371" s="232"/>
      <c r="CF1371" s="232"/>
      <c r="CG1371" s="232"/>
      <c r="CH1371" s="232"/>
      <c r="CI1371" s="232"/>
      <c r="CJ1371" s="232"/>
    </row>
    <row r="1372" spans="1:88" s="233" customFormat="1" ht="30" customHeight="1">
      <c r="A1372" s="223">
        <v>14</v>
      </c>
      <c r="B1372" s="230" t="s">
        <v>2758</v>
      </c>
      <c r="C1372" s="230" t="s">
        <v>244</v>
      </c>
      <c r="D1372" s="231" t="s">
        <v>244</v>
      </c>
      <c r="E1372" s="231" t="s">
        <v>3441</v>
      </c>
      <c r="F1372" s="207">
        <v>154</v>
      </c>
      <c r="G1372" s="207">
        <f t="shared" si="77"/>
        <v>107.8</v>
      </c>
      <c r="H1372" s="176">
        <f t="shared" si="75"/>
        <v>0.5544</v>
      </c>
      <c r="I1372" s="176">
        <f t="shared" si="76"/>
        <v>1.0882666666666667</v>
      </c>
      <c r="J1372" s="230" t="s">
        <v>2092</v>
      </c>
      <c r="K1372" s="232"/>
      <c r="L1372" s="232"/>
      <c r="M1372" s="232"/>
      <c r="N1372" s="232"/>
      <c r="O1372" s="232"/>
      <c r="P1372" s="232"/>
      <c r="Q1372" s="232"/>
      <c r="R1372" s="232"/>
      <c r="S1372" s="232"/>
      <c r="T1372" s="232"/>
      <c r="U1372" s="232"/>
      <c r="V1372" s="232"/>
      <c r="W1372" s="232"/>
      <c r="X1372" s="232"/>
      <c r="Y1372" s="232"/>
      <c r="Z1372" s="232"/>
      <c r="AA1372" s="232"/>
      <c r="AB1372" s="232"/>
      <c r="AC1372" s="232"/>
      <c r="AD1372" s="232"/>
      <c r="AE1372" s="232"/>
      <c r="AF1372" s="232"/>
      <c r="AG1372" s="232"/>
      <c r="AH1372" s="232"/>
      <c r="AI1372" s="232"/>
      <c r="AJ1372" s="232"/>
      <c r="AK1372" s="232"/>
      <c r="AL1372" s="232"/>
      <c r="AM1372" s="232"/>
      <c r="AN1372" s="232"/>
      <c r="AO1372" s="232"/>
      <c r="AP1372" s="232"/>
      <c r="AQ1372" s="232"/>
      <c r="AR1372" s="232"/>
      <c r="AS1372" s="232"/>
      <c r="AT1372" s="232"/>
      <c r="AU1372" s="232"/>
      <c r="AV1372" s="232"/>
      <c r="AW1372" s="232"/>
      <c r="AX1372" s="232"/>
      <c r="AY1372" s="232"/>
      <c r="AZ1372" s="232"/>
      <c r="BA1372" s="232"/>
      <c r="BB1372" s="232"/>
      <c r="BC1372" s="232"/>
      <c r="BD1372" s="232"/>
      <c r="BE1372" s="232"/>
      <c r="BF1372" s="232"/>
      <c r="BG1372" s="232"/>
      <c r="BH1372" s="232"/>
      <c r="BI1372" s="232"/>
      <c r="BJ1372" s="232"/>
      <c r="BK1372" s="232"/>
      <c r="BL1372" s="232"/>
      <c r="BM1372" s="232"/>
      <c r="BN1372" s="232"/>
      <c r="BO1372" s="232"/>
      <c r="BP1372" s="232"/>
      <c r="BQ1372" s="232"/>
      <c r="BR1372" s="232"/>
      <c r="BS1372" s="232"/>
      <c r="BT1372" s="232"/>
      <c r="BU1372" s="232"/>
      <c r="BV1372" s="232"/>
      <c r="BW1372" s="232"/>
      <c r="BX1372" s="232"/>
      <c r="BY1372" s="232"/>
      <c r="BZ1372" s="232"/>
      <c r="CA1372" s="232"/>
      <c r="CB1372" s="232"/>
      <c r="CC1372" s="232"/>
      <c r="CD1372" s="232"/>
      <c r="CE1372" s="232"/>
      <c r="CF1372" s="232"/>
      <c r="CG1372" s="232"/>
      <c r="CH1372" s="232"/>
      <c r="CI1372" s="232"/>
      <c r="CJ1372" s="232"/>
    </row>
    <row r="1373" spans="1:88" s="233" customFormat="1" ht="30" customHeight="1">
      <c r="A1373" s="223">
        <v>15</v>
      </c>
      <c r="B1373" s="230" t="s">
        <v>2758</v>
      </c>
      <c r="C1373" s="230" t="s">
        <v>244</v>
      </c>
      <c r="D1373" s="231" t="s">
        <v>3449</v>
      </c>
      <c r="E1373" s="231" t="s">
        <v>3448</v>
      </c>
      <c r="F1373" s="207">
        <v>149</v>
      </c>
      <c r="G1373" s="207">
        <f t="shared" si="77"/>
        <v>104.3</v>
      </c>
      <c r="H1373" s="176">
        <f t="shared" si="75"/>
        <v>0.53639999999999999</v>
      </c>
      <c r="I1373" s="176">
        <f t="shared" si="76"/>
        <v>1.0529333333333333</v>
      </c>
      <c r="J1373" s="230" t="s">
        <v>2093</v>
      </c>
      <c r="K1373" s="232"/>
      <c r="L1373" s="232"/>
      <c r="M1373" s="232"/>
      <c r="N1373" s="232"/>
      <c r="O1373" s="232"/>
      <c r="P1373" s="232"/>
      <c r="Q1373" s="232"/>
      <c r="R1373" s="232"/>
      <c r="S1373" s="232"/>
      <c r="T1373" s="232"/>
      <c r="U1373" s="232"/>
      <c r="V1373" s="232"/>
      <c r="W1373" s="232"/>
      <c r="X1373" s="232"/>
      <c r="Y1373" s="232"/>
      <c r="Z1373" s="232"/>
      <c r="AA1373" s="232"/>
      <c r="AB1373" s="232"/>
      <c r="AC1373" s="232"/>
      <c r="AD1373" s="232"/>
      <c r="AE1373" s="232"/>
      <c r="AF1373" s="232"/>
      <c r="AG1373" s="232"/>
      <c r="AH1373" s="232"/>
      <c r="AI1373" s="232"/>
      <c r="AJ1373" s="232"/>
      <c r="AK1373" s="232"/>
      <c r="AL1373" s="232"/>
      <c r="AM1373" s="232"/>
      <c r="AN1373" s="232"/>
      <c r="AO1373" s="232"/>
      <c r="AP1373" s="232"/>
      <c r="AQ1373" s="232"/>
      <c r="AR1373" s="232"/>
      <c r="AS1373" s="232"/>
      <c r="AT1373" s="232"/>
      <c r="AU1373" s="232"/>
      <c r="AV1373" s="232"/>
      <c r="AW1373" s="232"/>
      <c r="AX1373" s="232"/>
      <c r="AY1373" s="232"/>
      <c r="AZ1373" s="232"/>
      <c r="BA1373" s="232"/>
      <c r="BB1373" s="232"/>
      <c r="BC1373" s="232"/>
      <c r="BD1373" s="232"/>
      <c r="BE1373" s="232"/>
      <c r="BF1373" s="232"/>
      <c r="BG1373" s="232"/>
      <c r="BH1373" s="232"/>
      <c r="BI1373" s="232"/>
      <c r="BJ1373" s="232"/>
      <c r="BK1373" s="232"/>
      <c r="BL1373" s="232"/>
      <c r="BM1373" s="232"/>
      <c r="BN1373" s="232"/>
      <c r="BO1373" s="232"/>
      <c r="BP1373" s="232"/>
      <c r="BQ1373" s="232"/>
      <c r="BR1373" s="232"/>
      <c r="BS1373" s="232"/>
      <c r="BT1373" s="232"/>
      <c r="BU1373" s="232"/>
      <c r="BV1373" s="232"/>
      <c r="BW1373" s="232"/>
      <c r="BX1373" s="232"/>
      <c r="BY1373" s="232"/>
      <c r="BZ1373" s="232"/>
      <c r="CA1373" s="232"/>
      <c r="CB1373" s="232"/>
      <c r="CC1373" s="232"/>
      <c r="CD1373" s="232"/>
      <c r="CE1373" s="232"/>
      <c r="CF1373" s="232"/>
      <c r="CG1373" s="232"/>
      <c r="CH1373" s="232"/>
      <c r="CI1373" s="232"/>
      <c r="CJ1373" s="232"/>
    </row>
    <row r="1374" spans="1:88" s="233" customFormat="1" ht="30" customHeight="1">
      <c r="A1374" s="223">
        <v>16</v>
      </c>
      <c r="B1374" s="230" t="s">
        <v>2758</v>
      </c>
      <c r="C1374" s="230" t="s">
        <v>244</v>
      </c>
      <c r="D1374" s="231" t="s">
        <v>3491</v>
      </c>
      <c r="E1374" s="231" t="s">
        <v>3490</v>
      </c>
      <c r="F1374" s="207">
        <v>241</v>
      </c>
      <c r="G1374" s="207">
        <f t="shared" si="77"/>
        <v>168.7</v>
      </c>
      <c r="H1374" s="176">
        <f t="shared" si="75"/>
        <v>0.86759999999999993</v>
      </c>
      <c r="I1374" s="176">
        <f t="shared" si="76"/>
        <v>1.7030666666666667</v>
      </c>
      <c r="J1374" s="230" t="s">
        <v>2094</v>
      </c>
      <c r="K1374" s="232"/>
      <c r="L1374" s="232"/>
      <c r="M1374" s="232"/>
      <c r="N1374" s="232"/>
      <c r="O1374" s="232"/>
      <c r="P1374" s="232"/>
      <c r="Q1374" s="232"/>
      <c r="R1374" s="232"/>
      <c r="S1374" s="232"/>
      <c r="T1374" s="232"/>
      <c r="U1374" s="232"/>
      <c r="V1374" s="232"/>
      <c r="W1374" s="232"/>
      <c r="X1374" s="232"/>
      <c r="Y1374" s="232"/>
      <c r="Z1374" s="232"/>
      <c r="AA1374" s="232"/>
      <c r="AB1374" s="232"/>
      <c r="AC1374" s="232"/>
      <c r="AD1374" s="232"/>
      <c r="AE1374" s="232"/>
      <c r="AF1374" s="232"/>
      <c r="AG1374" s="232"/>
      <c r="AH1374" s="232"/>
      <c r="AI1374" s="232"/>
      <c r="AJ1374" s="232"/>
      <c r="AK1374" s="232"/>
      <c r="AL1374" s="232"/>
      <c r="AM1374" s="232"/>
      <c r="AN1374" s="232"/>
      <c r="AO1374" s="232"/>
      <c r="AP1374" s="232"/>
      <c r="AQ1374" s="232"/>
      <c r="AR1374" s="232"/>
      <c r="AS1374" s="232"/>
      <c r="AT1374" s="232"/>
      <c r="AU1374" s="232"/>
      <c r="AV1374" s="232"/>
      <c r="AW1374" s="232"/>
      <c r="AX1374" s="232"/>
      <c r="AY1374" s="232"/>
      <c r="AZ1374" s="232"/>
      <c r="BA1374" s="232"/>
      <c r="BB1374" s="232"/>
      <c r="BC1374" s="232"/>
      <c r="BD1374" s="232"/>
      <c r="BE1374" s="232"/>
      <c r="BF1374" s="232"/>
      <c r="BG1374" s="232"/>
      <c r="BH1374" s="232"/>
      <c r="BI1374" s="232"/>
      <c r="BJ1374" s="232"/>
      <c r="BK1374" s="232"/>
      <c r="BL1374" s="232"/>
      <c r="BM1374" s="232"/>
      <c r="BN1374" s="232"/>
      <c r="BO1374" s="232"/>
      <c r="BP1374" s="232"/>
      <c r="BQ1374" s="232"/>
      <c r="BR1374" s="232"/>
      <c r="BS1374" s="232"/>
      <c r="BT1374" s="232"/>
      <c r="BU1374" s="232"/>
      <c r="BV1374" s="232"/>
      <c r="BW1374" s="232"/>
      <c r="BX1374" s="232"/>
      <c r="BY1374" s="232"/>
      <c r="BZ1374" s="232"/>
      <c r="CA1374" s="232"/>
      <c r="CB1374" s="232"/>
      <c r="CC1374" s="232"/>
      <c r="CD1374" s="232"/>
      <c r="CE1374" s="232"/>
      <c r="CF1374" s="232"/>
      <c r="CG1374" s="232"/>
      <c r="CH1374" s="232"/>
      <c r="CI1374" s="232"/>
      <c r="CJ1374" s="232"/>
    </row>
    <row r="1375" spans="1:88" s="233" customFormat="1" ht="30" customHeight="1">
      <c r="A1375" s="223">
        <v>17</v>
      </c>
      <c r="B1375" s="230" t="s">
        <v>2758</v>
      </c>
      <c r="C1375" s="230" t="s">
        <v>244</v>
      </c>
      <c r="D1375" s="231" t="s">
        <v>3491</v>
      </c>
      <c r="E1375" s="231" t="s">
        <v>3492</v>
      </c>
      <c r="F1375" s="207">
        <v>112</v>
      </c>
      <c r="G1375" s="207">
        <f t="shared" si="77"/>
        <v>78.400000000000006</v>
      </c>
      <c r="H1375" s="176">
        <f t="shared" si="75"/>
        <v>0.4032</v>
      </c>
      <c r="I1375" s="176">
        <f t="shared" si="76"/>
        <v>0.79146666666666665</v>
      </c>
      <c r="J1375" s="230" t="s">
        <v>2095</v>
      </c>
      <c r="K1375" s="232"/>
      <c r="L1375" s="232"/>
      <c r="M1375" s="232"/>
      <c r="N1375" s="232"/>
      <c r="O1375" s="232"/>
      <c r="P1375" s="232"/>
      <c r="Q1375" s="232"/>
      <c r="R1375" s="232"/>
      <c r="S1375" s="232"/>
      <c r="T1375" s="232"/>
      <c r="U1375" s="232"/>
      <c r="V1375" s="232"/>
      <c r="W1375" s="232"/>
      <c r="X1375" s="232"/>
      <c r="Y1375" s="232"/>
      <c r="Z1375" s="232"/>
      <c r="AA1375" s="232"/>
      <c r="AB1375" s="232"/>
      <c r="AC1375" s="232"/>
      <c r="AD1375" s="232"/>
      <c r="AE1375" s="232"/>
      <c r="AF1375" s="232"/>
      <c r="AG1375" s="232"/>
      <c r="AH1375" s="232"/>
      <c r="AI1375" s="232"/>
      <c r="AJ1375" s="232"/>
      <c r="AK1375" s="232"/>
      <c r="AL1375" s="232"/>
      <c r="AM1375" s="232"/>
      <c r="AN1375" s="232"/>
      <c r="AO1375" s="232"/>
      <c r="AP1375" s="232"/>
      <c r="AQ1375" s="232"/>
      <c r="AR1375" s="232"/>
      <c r="AS1375" s="232"/>
      <c r="AT1375" s="232"/>
      <c r="AU1375" s="232"/>
      <c r="AV1375" s="232"/>
      <c r="AW1375" s="232"/>
      <c r="AX1375" s="232"/>
      <c r="AY1375" s="232"/>
      <c r="AZ1375" s="232"/>
      <c r="BA1375" s="232"/>
      <c r="BB1375" s="232"/>
      <c r="BC1375" s="232"/>
      <c r="BD1375" s="232"/>
      <c r="BE1375" s="232"/>
      <c r="BF1375" s="232"/>
      <c r="BG1375" s="232"/>
      <c r="BH1375" s="232"/>
      <c r="BI1375" s="232"/>
      <c r="BJ1375" s="232"/>
      <c r="BK1375" s="232"/>
      <c r="BL1375" s="232"/>
      <c r="BM1375" s="232"/>
      <c r="BN1375" s="232"/>
      <c r="BO1375" s="232"/>
      <c r="BP1375" s="232"/>
      <c r="BQ1375" s="232"/>
      <c r="BR1375" s="232"/>
      <c r="BS1375" s="232"/>
      <c r="BT1375" s="232"/>
      <c r="BU1375" s="232"/>
      <c r="BV1375" s="232"/>
      <c r="BW1375" s="232"/>
      <c r="BX1375" s="232"/>
      <c r="BY1375" s="232"/>
      <c r="BZ1375" s="232"/>
      <c r="CA1375" s="232"/>
      <c r="CB1375" s="232"/>
      <c r="CC1375" s="232"/>
      <c r="CD1375" s="232"/>
      <c r="CE1375" s="232"/>
      <c r="CF1375" s="232"/>
      <c r="CG1375" s="232"/>
      <c r="CH1375" s="232"/>
      <c r="CI1375" s="232"/>
      <c r="CJ1375" s="232"/>
    </row>
    <row r="1376" spans="1:88" s="233" customFormat="1" ht="30" customHeight="1">
      <c r="A1376" s="223">
        <v>18</v>
      </c>
      <c r="B1376" s="230" t="s">
        <v>2758</v>
      </c>
      <c r="C1376" s="230" t="s">
        <v>244</v>
      </c>
      <c r="D1376" s="231" t="s">
        <v>2491</v>
      </c>
      <c r="E1376" s="231" t="s">
        <v>2490</v>
      </c>
      <c r="F1376" s="207">
        <v>167</v>
      </c>
      <c r="G1376" s="207">
        <f t="shared" si="77"/>
        <v>116.9</v>
      </c>
      <c r="H1376" s="176">
        <f t="shared" si="75"/>
        <v>0.60120000000000007</v>
      </c>
      <c r="I1376" s="176">
        <f t="shared" si="76"/>
        <v>1.1801333333333333</v>
      </c>
      <c r="J1376" s="230" t="s">
        <v>2096</v>
      </c>
      <c r="K1376" s="232"/>
      <c r="L1376" s="232"/>
      <c r="M1376" s="232"/>
      <c r="N1376" s="232"/>
      <c r="O1376" s="232"/>
      <c r="P1376" s="232"/>
      <c r="Q1376" s="232"/>
      <c r="R1376" s="232"/>
      <c r="S1376" s="232"/>
      <c r="T1376" s="232"/>
      <c r="U1376" s="232"/>
      <c r="V1376" s="232"/>
      <c r="W1376" s="232"/>
      <c r="X1376" s="232"/>
      <c r="Y1376" s="232"/>
      <c r="Z1376" s="232"/>
      <c r="AA1376" s="232"/>
      <c r="AB1376" s="232"/>
      <c r="AC1376" s="232"/>
      <c r="AD1376" s="232"/>
      <c r="AE1376" s="232"/>
      <c r="AF1376" s="232"/>
      <c r="AG1376" s="232"/>
      <c r="AH1376" s="232"/>
      <c r="AI1376" s="232"/>
      <c r="AJ1376" s="232"/>
      <c r="AK1376" s="232"/>
      <c r="AL1376" s="232"/>
      <c r="AM1376" s="232"/>
      <c r="AN1376" s="232"/>
      <c r="AO1376" s="232"/>
      <c r="AP1376" s="232"/>
      <c r="AQ1376" s="232"/>
      <c r="AR1376" s="232"/>
      <c r="AS1376" s="232"/>
      <c r="AT1376" s="232"/>
      <c r="AU1376" s="232"/>
      <c r="AV1376" s="232"/>
      <c r="AW1376" s="232"/>
      <c r="AX1376" s="232"/>
      <c r="AY1376" s="232"/>
      <c r="AZ1376" s="232"/>
      <c r="BA1376" s="232"/>
      <c r="BB1376" s="232"/>
      <c r="BC1376" s="232"/>
      <c r="BD1376" s="232"/>
      <c r="BE1376" s="232"/>
      <c r="BF1376" s="232"/>
      <c r="BG1376" s="232"/>
      <c r="BH1376" s="232"/>
      <c r="BI1376" s="232"/>
      <c r="BJ1376" s="232"/>
      <c r="BK1376" s="232"/>
      <c r="BL1376" s="232"/>
      <c r="BM1376" s="232"/>
      <c r="BN1376" s="232"/>
      <c r="BO1376" s="232"/>
      <c r="BP1376" s="232"/>
      <c r="BQ1376" s="232"/>
      <c r="BR1376" s="232"/>
      <c r="BS1376" s="232"/>
      <c r="BT1376" s="232"/>
      <c r="BU1376" s="232"/>
      <c r="BV1376" s="232"/>
      <c r="BW1376" s="232"/>
      <c r="BX1376" s="232"/>
      <c r="BY1376" s="232"/>
      <c r="BZ1376" s="232"/>
      <c r="CA1376" s="232"/>
      <c r="CB1376" s="232"/>
      <c r="CC1376" s="232"/>
      <c r="CD1376" s="232"/>
      <c r="CE1376" s="232"/>
      <c r="CF1376" s="232"/>
      <c r="CG1376" s="232"/>
      <c r="CH1376" s="232"/>
      <c r="CI1376" s="232"/>
      <c r="CJ1376" s="232"/>
    </row>
    <row r="1377" spans="1:88" s="233" customFormat="1" ht="30" customHeight="1">
      <c r="A1377" s="223"/>
      <c r="B1377" s="230" t="s">
        <v>2758</v>
      </c>
      <c r="C1377" s="230" t="s">
        <v>244</v>
      </c>
      <c r="D1377" s="231" t="s">
        <v>184</v>
      </c>
      <c r="E1377" s="231" t="s">
        <v>243</v>
      </c>
      <c r="F1377" s="207">
        <v>108</v>
      </c>
      <c r="G1377" s="207">
        <f t="shared" si="77"/>
        <v>75.599999999999994</v>
      </c>
      <c r="H1377" s="176">
        <f t="shared" si="75"/>
        <v>0.38880000000000003</v>
      </c>
      <c r="I1377" s="176">
        <f t="shared" si="76"/>
        <v>0.7632000000000001</v>
      </c>
      <c r="J1377" s="230"/>
      <c r="K1377" s="232"/>
      <c r="L1377" s="232"/>
      <c r="M1377" s="232"/>
      <c r="N1377" s="232"/>
      <c r="O1377" s="232"/>
      <c r="P1377" s="232"/>
      <c r="Q1377" s="232"/>
      <c r="R1377" s="232"/>
      <c r="S1377" s="232"/>
      <c r="T1377" s="232"/>
      <c r="U1377" s="232"/>
      <c r="V1377" s="232"/>
      <c r="W1377" s="232"/>
      <c r="X1377" s="232"/>
      <c r="Y1377" s="232"/>
      <c r="Z1377" s="232"/>
      <c r="AA1377" s="232"/>
      <c r="AB1377" s="232"/>
      <c r="AC1377" s="232"/>
      <c r="AD1377" s="232"/>
      <c r="AE1377" s="232"/>
      <c r="AF1377" s="232"/>
      <c r="AG1377" s="232"/>
      <c r="AH1377" s="232"/>
      <c r="AI1377" s="232"/>
      <c r="AJ1377" s="232"/>
      <c r="AK1377" s="232"/>
      <c r="AL1377" s="232"/>
      <c r="AM1377" s="232"/>
      <c r="AN1377" s="232"/>
      <c r="AO1377" s="232"/>
      <c r="AP1377" s="232"/>
      <c r="AQ1377" s="232"/>
      <c r="AR1377" s="232"/>
      <c r="AS1377" s="232"/>
      <c r="AT1377" s="232"/>
      <c r="AU1377" s="232"/>
      <c r="AV1377" s="232"/>
      <c r="AW1377" s="232"/>
      <c r="AX1377" s="232"/>
      <c r="AY1377" s="232"/>
      <c r="AZ1377" s="232"/>
      <c r="BA1377" s="232"/>
      <c r="BB1377" s="232"/>
      <c r="BC1377" s="232"/>
      <c r="BD1377" s="232"/>
      <c r="BE1377" s="232"/>
      <c r="BF1377" s="232"/>
      <c r="BG1377" s="232"/>
      <c r="BH1377" s="232"/>
      <c r="BI1377" s="232"/>
      <c r="BJ1377" s="232"/>
      <c r="BK1377" s="232"/>
      <c r="BL1377" s="232"/>
      <c r="BM1377" s="232"/>
      <c r="BN1377" s="232"/>
      <c r="BO1377" s="232"/>
      <c r="BP1377" s="232"/>
      <c r="BQ1377" s="232"/>
      <c r="BR1377" s="232"/>
      <c r="BS1377" s="232"/>
      <c r="BT1377" s="232"/>
      <c r="BU1377" s="232"/>
      <c r="BV1377" s="232"/>
      <c r="BW1377" s="232"/>
      <c r="BX1377" s="232"/>
      <c r="BY1377" s="232"/>
      <c r="BZ1377" s="232"/>
      <c r="CA1377" s="232"/>
      <c r="CB1377" s="232"/>
      <c r="CC1377" s="232"/>
      <c r="CD1377" s="232"/>
      <c r="CE1377" s="232"/>
      <c r="CF1377" s="232"/>
      <c r="CG1377" s="232"/>
      <c r="CH1377" s="232"/>
      <c r="CI1377" s="232"/>
      <c r="CJ1377" s="232"/>
    </row>
    <row r="1378" spans="1:88" s="233" customFormat="1" ht="30" customHeight="1">
      <c r="A1378" s="223">
        <v>19</v>
      </c>
      <c r="B1378" s="230" t="s">
        <v>2758</v>
      </c>
      <c r="C1378" s="230" t="s">
        <v>244</v>
      </c>
      <c r="D1378" s="231" t="s">
        <v>2749</v>
      </c>
      <c r="E1378" s="231" t="s">
        <v>2748</v>
      </c>
      <c r="F1378" s="207">
        <v>187</v>
      </c>
      <c r="G1378" s="207">
        <f t="shared" si="77"/>
        <v>130.9</v>
      </c>
      <c r="H1378" s="176">
        <f t="shared" si="75"/>
        <v>0.67320000000000002</v>
      </c>
      <c r="I1378" s="176">
        <f t="shared" si="76"/>
        <v>1.3214666666666668</v>
      </c>
      <c r="J1378" s="230" t="s">
        <v>2097</v>
      </c>
      <c r="K1378" s="232"/>
      <c r="L1378" s="232"/>
      <c r="M1378" s="232"/>
      <c r="N1378" s="232"/>
      <c r="O1378" s="232"/>
      <c r="P1378" s="232"/>
      <c r="Q1378" s="232"/>
      <c r="R1378" s="232"/>
      <c r="S1378" s="232"/>
      <c r="T1378" s="232"/>
      <c r="U1378" s="232"/>
      <c r="V1378" s="232"/>
      <c r="W1378" s="232"/>
      <c r="X1378" s="232"/>
      <c r="Y1378" s="232"/>
      <c r="Z1378" s="232"/>
      <c r="AA1378" s="232"/>
      <c r="AB1378" s="232"/>
      <c r="AC1378" s="232"/>
      <c r="AD1378" s="232"/>
      <c r="AE1378" s="232"/>
      <c r="AF1378" s="232"/>
      <c r="AG1378" s="232"/>
      <c r="AH1378" s="232"/>
      <c r="AI1378" s="232"/>
      <c r="AJ1378" s="232"/>
      <c r="AK1378" s="232"/>
      <c r="AL1378" s="232"/>
      <c r="AM1378" s="232"/>
      <c r="AN1378" s="232"/>
      <c r="AO1378" s="232"/>
      <c r="AP1378" s="232"/>
      <c r="AQ1378" s="232"/>
      <c r="AR1378" s="232"/>
      <c r="AS1378" s="232"/>
      <c r="AT1378" s="232"/>
      <c r="AU1378" s="232"/>
      <c r="AV1378" s="232"/>
      <c r="AW1378" s="232"/>
      <c r="AX1378" s="232"/>
      <c r="AY1378" s="232"/>
      <c r="AZ1378" s="232"/>
      <c r="BA1378" s="232"/>
      <c r="BB1378" s="232"/>
      <c r="BC1378" s="232"/>
      <c r="BD1378" s="232"/>
      <c r="BE1378" s="232"/>
      <c r="BF1378" s="232"/>
      <c r="BG1378" s="232"/>
      <c r="BH1378" s="232"/>
      <c r="BI1378" s="232"/>
      <c r="BJ1378" s="232"/>
      <c r="BK1378" s="232"/>
      <c r="BL1378" s="232"/>
      <c r="BM1378" s="232"/>
      <c r="BN1378" s="232"/>
      <c r="BO1378" s="232"/>
      <c r="BP1378" s="232"/>
      <c r="BQ1378" s="232"/>
      <c r="BR1378" s="232"/>
      <c r="BS1378" s="232"/>
      <c r="BT1378" s="232"/>
      <c r="BU1378" s="232"/>
      <c r="BV1378" s="232"/>
      <c r="BW1378" s="232"/>
      <c r="BX1378" s="232"/>
      <c r="BY1378" s="232"/>
      <c r="BZ1378" s="232"/>
      <c r="CA1378" s="232"/>
      <c r="CB1378" s="232"/>
      <c r="CC1378" s="232"/>
      <c r="CD1378" s="232"/>
      <c r="CE1378" s="232"/>
      <c r="CF1378" s="232"/>
      <c r="CG1378" s="232"/>
      <c r="CH1378" s="232"/>
      <c r="CI1378" s="232"/>
      <c r="CJ1378" s="232"/>
    </row>
    <row r="1379" spans="1:88" s="233" customFormat="1" ht="30" customHeight="1">
      <c r="A1379" s="223">
        <v>20</v>
      </c>
      <c r="B1379" s="230" t="s">
        <v>2758</v>
      </c>
      <c r="C1379" s="230" t="s">
        <v>244</v>
      </c>
      <c r="D1379" s="231" t="s">
        <v>2749</v>
      </c>
      <c r="E1379" s="231" t="s">
        <v>2750</v>
      </c>
      <c r="F1379" s="207">
        <v>60</v>
      </c>
      <c r="G1379" s="207">
        <f t="shared" si="77"/>
        <v>42</v>
      </c>
      <c r="H1379" s="176">
        <f t="shared" si="75"/>
        <v>0.21599999999999997</v>
      </c>
      <c r="I1379" s="176">
        <f t="shared" si="76"/>
        <v>0.42399999999999999</v>
      </c>
      <c r="J1379" s="230" t="s">
        <v>2097</v>
      </c>
      <c r="K1379" s="232"/>
      <c r="L1379" s="232"/>
      <c r="M1379" s="232"/>
      <c r="N1379" s="232"/>
      <c r="O1379" s="232"/>
      <c r="P1379" s="232"/>
      <c r="Q1379" s="232"/>
      <c r="R1379" s="232"/>
      <c r="S1379" s="232"/>
      <c r="T1379" s="232"/>
      <c r="U1379" s="232"/>
      <c r="V1379" s="232"/>
      <c r="W1379" s="232"/>
      <c r="X1379" s="232"/>
      <c r="Y1379" s="232"/>
      <c r="Z1379" s="232"/>
      <c r="AA1379" s="232"/>
      <c r="AB1379" s="232"/>
      <c r="AC1379" s="232"/>
      <c r="AD1379" s="232"/>
      <c r="AE1379" s="232"/>
      <c r="AF1379" s="232"/>
      <c r="AG1379" s="232"/>
      <c r="AH1379" s="232"/>
      <c r="AI1379" s="232"/>
      <c r="AJ1379" s="232"/>
      <c r="AK1379" s="232"/>
      <c r="AL1379" s="232"/>
      <c r="AM1379" s="232"/>
      <c r="AN1379" s="232"/>
      <c r="AO1379" s="232"/>
      <c r="AP1379" s="232"/>
      <c r="AQ1379" s="232"/>
      <c r="AR1379" s="232"/>
      <c r="AS1379" s="232"/>
      <c r="AT1379" s="232"/>
      <c r="AU1379" s="232"/>
      <c r="AV1379" s="232"/>
      <c r="AW1379" s="232"/>
      <c r="AX1379" s="232"/>
      <c r="AY1379" s="232"/>
      <c r="AZ1379" s="232"/>
      <c r="BA1379" s="232"/>
      <c r="BB1379" s="232"/>
      <c r="BC1379" s="232"/>
      <c r="BD1379" s="232"/>
      <c r="BE1379" s="232"/>
      <c r="BF1379" s="232"/>
      <c r="BG1379" s="232"/>
      <c r="BH1379" s="232"/>
      <c r="BI1379" s="232"/>
      <c r="BJ1379" s="232"/>
      <c r="BK1379" s="232"/>
      <c r="BL1379" s="232"/>
      <c r="BM1379" s="232"/>
      <c r="BN1379" s="232"/>
      <c r="BO1379" s="232"/>
      <c r="BP1379" s="232"/>
      <c r="BQ1379" s="232"/>
      <c r="BR1379" s="232"/>
      <c r="BS1379" s="232"/>
      <c r="BT1379" s="232"/>
      <c r="BU1379" s="232"/>
      <c r="BV1379" s="232"/>
      <c r="BW1379" s="232"/>
      <c r="BX1379" s="232"/>
      <c r="BY1379" s="232"/>
      <c r="BZ1379" s="232"/>
      <c r="CA1379" s="232"/>
      <c r="CB1379" s="232"/>
      <c r="CC1379" s="232"/>
      <c r="CD1379" s="232"/>
      <c r="CE1379" s="232"/>
      <c r="CF1379" s="232"/>
      <c r="CG1379" s="232"/>
      <c r="CH1379" s="232"/>
      <c r="CI1379" s="232"/>
      <c r="CJ1379" s="232"/>
    </row>
    <row r="1380" spans="1:88" s="233" customFormat="1" ht="30" customHeight="1">
      <c r="A1380" s="223">
        <v>21</v>
      </c>
      <c r="B1380" s="230" t="s">
        <v>2758</v>
      </c>
      <c r="C1380" s="230" t="s">
        <v>244</v>
      </c>
      <c r="D1380" s="231" t="s">
        <v>2752</v>
      </c>
      <c r="E1380" s="231" t="s">
        <v>2751</v>
      </c>
      <c r="F1380" s="207">
        <v>289</v>
      </c>
      <c r="G1380" s="207">
        <f t="shared" si="77"/>
        <v>202.3</v>
      </c>
      <c r="H1380" s="176">
        <f t="shared" si="75"/>
        <v>1.0404</v>
      </c>
      <c r="I1380" s="176">
        <f t="shared" si="76"/>
        <v>2.0422666666666665</v>
      </c>
      <c r="J1380" s="230" t="s">
        <v>2096</v>
      </c>
      <c r="K1380" s="232"/>
      <c r="L1380" s="232"/>
      <c r="M1380" s="232"/>
      <c r="N1380" s="232"/>
      <c r="O1380" s="232"/>
      <c r="P1380" s="232"/>
      <c r="Q1380" s="232"/>
      <c r="R1380" s="232"/>
      <c r="S1380" s="232"/>
      <c r="T1380" s="232"/>
      <c r="U1380" s="232"/>
      <c r="V1380" s="232"/>
      <c r="W1380" s="232"/>
      <c r="X1380" s="232"/>
      <c r="Y1380" s="232"/>
      <c r="Z1380" s="232"/>
      <c r="AA1380" s="232"/>
      <c r="AB1380" s="232"/>
      <c r="AC1380" s="232"/>
      <c r="AD1380" s="232"/>
      <c r="AE1380" s="232"/>
      <c r="AF1380" s="232"/>
      <c r="AG1380" s="232"/>
      <c r="AH1380" s="232"/>
      <c r="AI1380" s="232"/>
      <c r="AJ1380" s="232"/>
      <c r="AK1380" s="232"/>
      <c r="AL1380" s="232"/>
      <c r="AM1380" s="232"/>
      <c r="AN1380" s="232"/>
      <c r="AO1380" s="232"/>
      <c r="AP1380" s="232"/>
      <c r="AQ1380" s="232"/>
      <c r="AR1380" s="232"/>
      <c r="AS1380" s="232"/>
      <c r="AT1380" s="232"/>
      <c r="AU1380" s="232"/>
      <c r="AV1380" s="232"/>
      <c r="AW1380" s="232"/>
      <c r="AX1380" s="232"/>
      <c r="AY1380" s="232"/>
      <c r="AZ1380" s="232"/>
      <c r="BA1380" s="232"/>
      <c r="BB1380" s="232"/>
      <c r="BC1380" s="232"/>
      <c r="BD1380" s="232"/>
      <c r="BE1380" s="232"/>
      <c r="BF1380" s="232"/>
      <c r="BG1380" s="232"/>
      <c r="BH1380" s="232"/>
      <c r="BI1380" s="232"/>
      <c r="BJ1380" s="232"/>
      <c r="BK1380" s="232"/>
      <c r="BL1380" s="232"/>
      <c r="BM1380" s="232"/>
      <c r="BN1380" s="232"/>
      <c r="BO1380" s="232"/>
      <c r="BP1380" s="232"/>
      <c r="BQ1380" s="232"/>
      <c r="BR1380" s="232"/>
      <c r="BS1380" s="232"/>
      <c r="BT1380" s="232"/>
      <c r="BU1380" s="232"/>
      <c r="BV1380" s="232"/>
      <c r="BW1380" s="232"/>
      <c r="BX1380" s="232"/>
      <c r="BY1380" s="232"/>
      <c r="BZ1380" s="232"/>
      <c r="CA1380" s="232"/>
      <c r="CB1380" s="232"/>
      <c r="CC1380" s="232"/>
      <c r="CD1380" s="232"/>
      <c r="CE1380" s="232"/>
      <c r="CF1380" s="232"/>
      <c r="CG1380" s="232"/>
      <c r="CH1380" s="232"/>
      <c r="CI1380" s="232"/>
      <c r="CJ1380" s="232"/>
    </row>
    <row r="1381" spans="1:88" s="233" customFormat="1" ht="30" customHeight="1">
      <c r="A1381" s="223">
        <v>22</v>
      </c>
      <c r="B1381" s="230" t="s">
        <v>2758</v>
      </c>
      <c r="C1381" s="230" t="s">
        <v>3437</v>
      </c>
      <c r="D1381" s="231" t="s">
        <v>3438</v>
      </c>
      <c r="E1381" s="231" t="s">
        <v>3436</v>
      </c>
      <c r="F1381" s="207">
        <v>225</v>
      </c>
      <c r="G1381" s="207">
        <f t="shared" si="77"/>
        <v>157.5</v>
      </c>
      <c r="H1381" s="176">
        <f t="shared" si="75"/>
        <v>0.81</v>
      </c>
      <c r="I1381" s="176">
        <f t="shared" si="76"/>
        <v>1.59</v>
      </c>
      <c r="J1381" s="230" t="s">
        <v>2098</v>
      </c>
      <c r="K1381" s="232"/>
      <c r="L1381" s="232"/>
      <c r="M1381" s="232"/>
      <c r="N1381" s="232"/>
      <c r="O1381" s="232"/>
      <c r="P1381" s="232"/>
      <c r="Q1381" s="232"/>
      <c r="R1381" s="232"/>
      <c r="S1381" s="232"/>
      <c r="T1381" s="232"/>
      <c r="U1381" s="232"/>
      <c r="V1381" s="232"/>
      <c r="W1381" s="232"/>
      <c r="X1381" s="232"/>
      <c r="Y1381" s="232"/>
      <c r="Z1381" s="232"/>
      <c r="AA1381" s="232"/>
      <c r="AB1381" s="232"/>
      <c r="AC1381" s="232"/>
      <c r="AD1381" s="232"/>
      <c r="AE1381" s="232"/>
      <c r="AF1381" s="232"/>
      <c r="AG1381" s="232"/>
      <c r="AH1381" s="232"/>
      <c r="AI1381" s="232"/>
      <c r="AJ1381" s="232"/>
      <c r="AK1381" s="232"/>
      <c r="AL1381" s="232"/>
      <c r="AM1381" s="232"/>
      <c r="AN1381" s="232"/>
      <c r="AO1381" s="232"/>
      <c r="AP1381" s="232"/>
      <c r="AQ1381" s="232"/>
      <c r="AR1381" s="232"/>
      <c r="AS1381" s="232"/>
      <c r="AT1381" s="232"/>
      <c r="AU1381" s="232"/>
      <c r="AV1381" s="232"/>
      <c r="AW1381" s="232"/>
      <c r="AX1381" s="232"/>
      <c r="AY1381" s="232"/>
      <c r="AZ1381" s="232"/>
      <c r="BA1381" s="232"/>
      <c r="BB1381" s="232"/>
      <c r="BC1381" s="232"/>
      <c r="BD1381" s="232"/>
      <c r="BE1381" s="232"/>
      <c r="BF1381" s="232"/>
      <c r="BG1381" s="232"/>
      <c r="BH1381" s="232"/>
      <c r="BI1381" s="232"/>
      <c r="BJ1381" s="232"/>
      <c r="BK1381" s="232"/>
      <c r="BL1381" s="232"/>
      <c r="BM1381" s="232"/>
      <c r="BN1381" s="232"/>
      <c r="BO1381" s="232"/>
      <c r="BP1381" s="232"/>
      <c r="BQ1381" s="232"/>
      <c r="BR1381" s="232"/>
      <c r="BS1381" s="232"/>
      <c r="BT1381" s="232"/>
      <c r="BU1381" s="232"/>
      <c r="BV1381" s="232"/>
      <c r="BW1381" s="232"/>
      <c r="BX1381" s="232"/>
      <c r="BY1381" s="232"/>
      <c r="BZ1381" s="232"/>
      <c r="CA1381" s="232"/>
      <c r="CB1381" s="232"/>
      <c r="CC1381" s="232"/>
      <c r="CD1381" s="232"/>
      <c r="CE1381" s="232"/>
      <c r="CF1381" s="232"/>
      <c r="CG1381" s="232"/>
      <c r="CH1381" s="232"/>
      <c r="CI1381" s="232"/>
      <c r="CJ1381" s="232"/>
    </row>
    <row r="1382" spans="1:88" s="233" customFormat="1" ht="30" customHeight="1">
      <c r="A1382" s="223">
        <v>23</v>
      </c>
      <c r="B1382" s="230" t="s">
        <v>2758</v>
      </c>
      <c r="C1382" s="230" t="s">
        <v>3437</v>
      </c>
      <c r="D1382" s="231" t="s">
        <v>3438</v>
      </c>
      <c r="E1382" s="231" t="s">
        <v>3439</v>
      </c>
      <c r="F1382" s="207">
        <v>93</v>
      </c>
      <c r="G1382" s="207">
        <f t="shared" si="77"/>
        <v>65.099999999999994</v>
      </c>
      <c r="H1382" s="176">
        <f t="shared" si="75"/>
        <v>0.33479999999999999</v>
      </c>
      <c r="I1382" s="176">
        <f t="shared" si="76"/>
        <v>0.65720000000000001</v>
      </c>
      <c r="J1382" s="230" t="s">
        <v>2098</v>
      </c>
      <c r="K1382" s="232"/>
      <c r="L1382" s="232"/>
      <c r="M1382" s="232"/>
      <c r="N1382" s="232"/>
      <c r="O1382" s="232"/>
      <c r="P1382" s="232"/>
      <c r="Q1382" s="232"/>
      <c r="R1382" s="232"/>
      <c r="S1382" s="232"/>
      <c r="T1382" s="232"/>
      <c r="U1382" s="232"/>
      <c r="V1382" s="232"/>
      <c r="W1382" s="232"/>
      <c r="X1382" s="232"/>
      <c r="Y1382" s="232"/>
      <c r="Z1382" s="232"/>
      <c r="AA1382" s="232"/>
      <c r="AB1382" s="232"/>
      <c r="AC1382" s="232"/>
      <c r="AD1382" s="232"/>
      <c r="AE1382" s="232"/>
      <c r="AF1382" s="232"/>
      <c r="AG1382" s="232"/>
      <c r="AH1382" s="232"/>
      <c r="AI1382" s="232"/>
      <c r="AJ1382" s="232"/>
      <c r="AK1382" s="232"/>
      <c r="AL1382" s="232"/>
      <c r="AM1382" s="232"/>
      <c r="AN1382" s="232"/>
      <c r="AO1382" s="232"/>
      <c r="AP1382" s="232"/>
      <c r="AQ1382" s="232"/>
      <c r="AR1382" s="232"/>
      <c r="AS1382" s="232"/>
      <c r="AT1382" s="232"/>
      <c r="AU1382" s="232"/>
      <c r="AV1382" s="232"/>
      <c r="AW1382" s="232"/>
      <c r="AX1382" s="232"/>
      <c r="AY1382" s="232"/>
      <c r="AZ1382" s="232"/>
      <c r="BA1382" s="232"/>
      <c r="BB1382" s="232"/>
      <c r="BC1382" s="232"/>
      <c r="BD1382" s="232"/>
      <c r="BE1382" s="232"/>
      <c r="BF1382" s="232"/>
      <c r="BG1382" s="232"/>
      <c r="BH1382" s="232"/>
      <c r="BI1382" s="232"/>
      <c r="BJ1382" s="232"/>
      <c r="BK1382" s="232"/>
      <c r="BL1382" s="232"/>
      <c r="BM1382" s="232"/>
      <c r="BN1382" s="232"/>
      <c r="BO1382" s="232"/>
      <c r="BP1382" s="232"/>
      <c r="BQ1382" s="232"/>
      <c r="BR1382" s="232"/>
      <c r="BS1382" s="232"/>
      <c r="BT1382" s="232"/>
      <c r="BU1382" s="232"/>
      <c r="BV1382" s="232"/>
      <c r="BW1382" s="232"/>
      <c r="BX1382" s="232"/>
      <c r="BY1382" s="232"/>
      <c r="BZ1382" s="232"/>
      <c r="CA1382" s="232"/>
      <c r="CB1382" s="232"/>
      <c r="CC1382" s="232"/>
      <c r="CD1382" s="232"/>
      <c r="CE1382" s="232"/>
      <c r="CF1382" s="232"/>
      <c r="CG1382" s="232"/>
      <c r="CH1382" s="232"/>
      <c r="CI1382" s="232"/>
      <c r="CJ1382" s="232"/>
    </row>
    <row r="1383" spans="1:88" s="233" customFormat="1" ht="30" customHeight="1">
      <c r="A1383" s="223">
        <v>24</v>
      </c>
      <c r="B1383" s="230" t="s">
        <v>2758</v>
      </c>
      <c r="C1383" s="230" t="s">
        <v>3437</v>
      </c>
      <c r="D1383" s="231" t="s">
        <v>3437</v>
      </c>
      <c r="E1383" s="231" t="s">
        <v>3476</v>
      </c>
      <c r="F1383" s="207">
        <v>120</v>
      </c>
      <c r="G1383" s="207">
        <f t="shared" si="77"/>
        <v>84</v>
      </c>
      <c r="H1383" s="176">
        <f t="shared" si="75"/>
        <v>0.43199999999999994</v>
      </c>
      <c r="I1383" s="176">
        <f t="shared" si="76"/>
        <v>0.84799999999999998</v>
      </c>
      <c r="J1383" s="230" t="s">
        <v>2099</v>
      </c>
      <c r="K1383" s="232"/>
      <c r="L1383" s="232"/>
      <c r="M1383" s="232"/>
      <c r="N1383" s="232"/>
      <c r="O1383" s="232"/>
      <c r="P1383" s="232"/>
      <c r="Q1383" s="232"/>
      <c r="R1383" s="232"/>
      <c r="S1383" s="232"/>
      <c r="T1383" s="232"/>
      <c r="U1383" s="232"/>
      <c r="V1383" s="232"/>
      <c r="W1383" s="232"/>
      <c r="X1383" s="232"/>
      <c r="Y1383" s="232"/>
      <c r="Z1383" s="232"/>
      <c r="AA1383" s="232"/>
      <c r="AB1383" s="232"/>
      <c r="AC1383" s="232"/>
      <c r="AD1383" s="232"/>
      <c r="AE1383" s="232"/>
      <c r="AF1383" s="232"/>
      <c r="AG1383" s="232"/>
      <c r="AH1383" s="232"/>
      <c r="AI1383" s="232"/>
      <c r="AJ1383" s="232"/>
      <c r="AK1383" s="232"/>
      <c r="AL1383" s="232"/>
      <c r="AM1383" s="232"/>
      <c r="AN1383" s="232"/>
      <c r="AO1383" s="232"/>
      <c r="AP1383" s="232"/>
      <c r="AQ1383" s="232"/>
      <c r="AR1383" s="232"/>
      <c r="AS1383" s="232"/>
      <c r="AT1383" s="232"/>
      <c r="AU1383" s="232"/>
      <c r="AV1383" s="232"/>
      <c r="AW1383" s="232"/>
      <c r="AX1383" s="232"/>
      <c r="AY1383" s="232"/>
      <c r="AZ1383" s="232"/>
      <c r="BA1383" s="232"/>
      <c r="BB1383" s="232"/>
      <c r="BC1383" s="232"/>
      <c r="BD1383" s="232"/>
      <c r="BE1383" s="232"/>
      <c r="BF1383" s="232"/>
      <c r="BG1383" s="232"/>
      <c r="BH1383" s="232"/>
      <c r="BI1383" s="232"/>
      <c r="BJ1383" s="232"/>
      <c r="BK1383" s="232"/>
      <c r="BL1383" s="232"/>
      <c r="BM1383" s="232"/>
      <c r="BN1383" s="232"/>
      <c r="BO1383" s="232"/>
      <c r="BP1383" s="232"/>
      <c r="BQ1383" s="232"/>
      <c r="BR1383" s="232"/>
      <c r="BS1383" s="232"/>
      <c r="BT1383" s="232"/>
      <c r="BU1383" s="232"/>
      <c r="BV1383" s="232"/>
      <c r="BW1383" s="232"/>
      <c r="BX1383" s="232"/>
      <c r="BY1383" s="232"/>
      <c r="BZ1383" s="232"/>
      <c r="CA1383" s="232"/>
      <c r="CB1383" s="232"/>
      <c r="CC1383" s="232"/>
      <c r="CD1383" s="232"/>
      <c r="CE1383" s="232"/>
      <c r="CF1383" s="232"/>
      <c r="CG1383" s="232"/>
      <c r="CH1383" s="232"/>
      <c r="CI1383" s="232"/>
      <c r="CJ1383" s="232"/>
    </row>
    <row r="1384" spans="1:88" s="233" customFormat="1" ht="30" customHeight="1">
      <c r="A1384" s="223">
        <v>25</v>
      </c>
      <c r="B1384" s="230" t="s">
        <v>2758</v>
      </c>
      <c r="C1384" s="230" t="s">
        <v>3437</v>
      </c>
      <c r="D1384" s="231" t="s">
        <v>3437</v>
      </c>
      <c r="E1384" s="231" t="s">
        <v>3477</v>
      </c>
      <c r="F1384" s="207">
        <v>55</v>
      </c>
      <c r="G1384" s="207">
        <f t="shared" si="77"/>
        <v>38.5</v>
      </c>
      <c r="H1384" s="176">
        <f t="shared" si="75"/>
        <v>0.19800000000000001</v>
      </c>
      <c r="I1384" s="176">
        <f t="shared" si="76"/>
        <v>0.38866666666666666</v>
      </c>
      <c r="J1384" s="230" t="s">
        <v>2099</v>
      </c>
      <c r="K1384" s="232"/>
      <c r="L1384" s="232"/>
      <c r="M1384" s="232"/>
      <c r="N1384" s="232"/>
      <c r="O1384" s="232"/>
      <c r="P1384" s="232"/>
      <c r="Q1384" s="232"/>
      <c r="R1384" s="232"/>
      <c r="S1384" s="232"/>
      <c r="T1384" s="232"/>
      <c r="U1384" s="232"/>
      <c r="V1384" s="232"/>
      <c r="W1384" s="232"/>
      <c r="X1384" s="232"/>
      <c r="Y1384" s="232"/>
      <c r="Z1384" s="232"/>
      <c r="AA1384" s="232"/>
      <c r="AB1384" s="232"/>
      <c r="AC1384" s="232"/>
      <c r="AD1384" s="232"/>
      <c r="AE1384" s="232"/>
      <c r="AF1384" s="232"/>
      <c r="AG1384" s="232"/>
      <c r="AH1384" s="232"/>
      <c r="AI1384" s="232"/>
      <c r="AJ1384" s="232"/>
      <c r="AK1384" s="232"/>
      <c r="AL1384" s="232"/>
      <c r="AM1384" s="232"/>
      <c r="AN1384" s="232"/>
      <c r="AO1384" s="232"/>
      <c r="AP1384" s="232"/>
      <c r="AQ1384" s="232"/>
      <c r="AR1384" s="232"/>
      <c r="AS1384" s="232"/>
      <c r="AT1384" s="232"/>
      <c r="AU1384" s="232"/>
      <c r="AV1384" s="232"/>
      <c r="AW1384" s="232"/>
      <c r="AX1384" s="232"/>
      <c r="AY1384" s="232"/>
      <c r="AZ1384" s="232"/>
      <c r="BA1384" s="232"/>
      <c r="BB1384" s="232"/>
      <c r="BC1384" s="232"/>
      <c r="BD1384" s="232"/>
      <c r="BE1384" s="232"/>
      <c r="BF1384" s="232"/>
      <c r="BG1384" s="232"/>
      <c r="BH1384" s="232"/>
      <c r="BI1384" s="232"/>
      <c r="BJ1384" s="232"/>
      <c r="BK1384" s="232"/>
      <c r="BL1384" s="232"/>
      <c r="BM1384" s="232"/>
      <c r="BN1384" s="232"/>
      <c r="BO1384" s="232"/>
      <c r="BP1384" s="232"/>
      <c r="BQ1384" s="232"/>
      <c r="BR1384" s="232"/>
      <c r="BS1384" s="232"/>
      <c r="BT1384" s="232"/>
      <c r="BU1384" s="232"/>
      <c r="BV1384" s="232"/>
      <c r="BW1384" s="232"/>
      <c r="BX1384" s="232"/>
      <c r="BY1384" s="232"/>
      <c r="BZ1384" s="232"/>
      <c r="CA1384" s="232"/>
      <c r="CB1384" s="232"/>
      <c r="CC1384" s="232"/>
      <c r="CD1384" s="232"/>
      <c r="CE1384" s="232"/>
      <c r="CF1384" s="232"/>
      <c r="CG1384" s="232"/>
      <c r="CH1384" s="232"/>
      <c r="CI1384" s="232"/>
      <c r="CJ1384" s="232"/>
    </row>
    <row r="1385" spans="1:88" s="233" customFormat="1" ht="30" customHeight="1">
      <c r="A1385" s="223">
        <v>26</v>
      </c>
      <c r="B1385" s="230" t="s">
        <v>2758</v>
      </c>
      <c r="C1385" s="230" t="s">
        <v>3437</v>
      </c>
      <c r="D1385" s="231" t="s">
        <v>3437</v>
      </c>
      <c r="E1385" s="231" t="s">
        <v>3478</v>
      </c>
      <c r="F1385" s="207">
        <v>150</v>
      </c>
      <c r="G1385" s="207">
        <f t="shared" si="77"/>
        <v>105</v>
      </c>
      <c r="H1385" s="176">
        <f t="shared" si="75"/>
        <v>0.54</v>
      </c>
      <c r="I1385" s="176">
        <f t="shared" si="76"/>
        <v>1.06</v>
      </c>
      <c r="J1385" s="230" t="s">
        <v>2099</v>
      </c>
      <c r="K1385" s="232"/>
      <c r="L1385" s="232"/>
      <c r="M1385" s="232"/>
      <c r="N1385" s="232"/>
      <c r="O1385" s="232"/>
      <c r="P1385" s="232"/>
      <c r="Q1385" s="232"/>
      <c r="R1385" s="232"/>
      <c r="S1385" s="232"/>
      <c r="T1385" s="232"/>
      <c r="U1385" s="232"/>
      <c r="V1385" s="232"/>
      <c r="W1385" s="232"/>
      <c r="X1385" s="232"/>
      <c r="Y1385" s="232"/>
      <c r="Z1385" s="232"/>
      <c r="AA1385" s="232"/>
      <c r="AB1385" s="232"/>
      <c r="AC1385" s="232"/>
      <c r="AD1385" s="232"/>
      <c r="AE1385" s="232"/>
      <c r="AF1385" s="232"/>
      <c r="AG1385" s="232"/>
      <c r="AH1385" s="232"/>
      <c r="AI1385" s="232"/>
      <c r="AJ1385" s="232"/>
      <c r="AK1385" s="232"/>
      <c r="AL1385" s="232"/>
      <c r="AM1385" s="232"/>
      <c r="AN1385" s="232"/>
      <c r="AO1385" s="232"/>
      <c r="AP1385" s="232"/>
      <c r="AQ1385" s="232"/>
      <c r="AR1385" s="232"/>
      <c r="AS1385" s="232"/>
      <c r="AT1385" s="232"/>
      <c r="AU1385" s="232"/>
      <c r="AV1385" s="232"/>
      <c r="AW1385" s="232"/>
      <c r="AX1385" s="232"/>
      <c r="AY1385" s="232"/>
      <c r="AZ1385" s="232"/>
      <c r="BA1385" s="232"/>
      <c r="BB1385" s="232"/>
      <c r="BC1385" s="232"/>
      <c r="BD1385" s="232"/>
      <c r="BE1385" s="232"/>
      <c r="BF1385" s="232"/>
      <c r="BG1385" s="232"/>
      <c r="BH1385" s="232"/>
      <c r="BI1385" s="232"/>
      <c r="BJ1385" s="232"/>
      <c r="BK1385" s="232"/>
      <c r="BL1385" s="232"/>
      <c r="BM1385" s="232"/>
      <c r="BN1385" s="232"/>
      <c r="BO1385" s="232"/>
      <c r="BP1385" s="232"/>
      <c r="BQ1385" s="232"/>
      <c r="BR1385" s="232"/>
      <c r="BS1385" s="232"/>
      <c r="BT1385" s="232"/>
      <c r="BU1385" s="232"/>
      <c r="BV1385" s="232"/>
      <c r="BW1385" s="232"/>
      <c r="BX1385" s="232"/>
      <c r="BY1385" s="232"/>
      <c r="BZ1385" s="232"/>
      <c r="CA1385" s="232"/>
      <c r="CB1385" s="232"/>
      <c r="CC1385" s="232"/>
      <c r="CD1385" s="232"/>
      <c r="CE1385" s="232"/>
      <c r="CF1385" s="232"/>
      <c r="CG1385" s="232"/>
      <c r="CH1385" s="232"/>
      <c r="CI1385" s="232"/>
      <c r="CJ1385" s="232"/>
    </row>
    <row r="1386" spans="1:88" s="233" customFormat="1" ht="30" customHeight="1">
      <c r="A1386" s="223">
        <v>27</v>
      </c>
      <c r="B1386" s="230" t="s">
        <v>2758</v>
      </c>
      <c r="C1386" s="230" t="s">
        <v>3437</v>
      </c>
      <c r="D1386" s="231" t="s">
        <v>337</v>
      </c>
      <c r="E1386" s="231" t="s">
        <v>3479</v>
      </c>
      <c r="F1386" s="207">
        <v>154</v>
      </c>
      <c r="G1386" s="207">
        <f t="shared" si="77"/>
        <v>107.8</v>
      </c>
      <c r="H1386" s="176">
        <f t="shared" si="75"/>
        <v>0.5544</v>
      </c>
      <c r="I1386" s="176">
        <f t="shared" si="76"/>
        <v>1.0882666666666667</v>
      </c>
      <c r="J1386" s="230" t="s">
        <v>4168</v>
      </c>
      <c r="K1386" s="232"/>
      <c r="L1386" s="232"/>
      <c r="M1386" s="232"/>
      <c r="N1386" s="232"/>
      <c r="O1386" s="232"/>
      <c r="P1386" s="232"/>
      <c r="Q1386" s="232"/>
      <c r="R1386" s="232"/>
      <c r="S1386" s="232"/>
      <c r="T1386" s="232"/>
      <c r="U1386" s="232"/>
      <c r="V1386" s="232"/>
      <c r="W1386" s="232"/>
      <c r="X1386" s="232"/>
      <c r="Y1386" s="232"/>
      <c r="Z1386" s="232"/>
      <c r="AA1386" s="232"/>
      <c r="AB1386" s="232"/>
      <c r="AC1386" s="232"/>
      <c r="AD1386" s="232"/>
      <c r="AE1386" s="232"/>
      <c r="AF1386" s="232"/>
      <c r="AG1386" s="232"/>
      <c r="AH1386" s="232"/>
      <c r="AI1386" s="232"/>
      <c r="AJ1386" s="232"/>
      <c r="AK1386" s="232"/>
      <c r="AL1386" s="232"/>
      <c r="AM1386" s="232"/>
      <c r="AN1386" s="232"/>
      <c r="AO1386" s="232"/>
      <c r="AP1386" s="232"/>
      <c r="AQ1386" s="232"/>
      <c r="AR1386" s="232"/>
      <c r="AS1386" s="232"/>
      <c r="AT1386" s="232"/>
      <c r="AU1386" s="232"/>
      <c r="AV1386" s="232"/>
      <c r="AW1386" s="232"/>
      <c r="AX1386" s="232"/>
      <c r="AY1386" s="232"/>
      <c r="AZ1386" s="232"/>
      <c r="BA1386" s="232"/>
      <c r="BB1386" s="232"/>
      <c r="BC1386" s="232"/>
      <c r="BD1386" s="232"/>
      <c r="BE1386" s="232"/>
      <c r="BF1386" s="232"/>
      <c r="BG1386" s="232"/>
      <c r="BH1386" s="232"/>
      <c r="BI1386" s="232"/>
      <c r="BJ1386" s="232"/>
      <c r="BK1386" s="232"/>
      <c r="BL1386" s="232"/>
      <c r="BM1386" s="232"/>
      <c r="BN1386" s="232"/>
      <c r="BO1386" s="232"/>
      <c r="BP1386" s="232"/>
      <c r="BQ1386" s="232"/>
      <c r="BR1386" s="232"/>
      <c r="BS1386" s="232"/>
      <c r="BT1386" s="232"/>
      <c r="BU1386" s="232"/>
      <c r="BV1386" s="232"/>
      <c r="BW1386" s="232"/>
      <c r="BX1386" s="232"/>
      <c r="BY1386" s="232"/>
      <c r="BZ1386" s="232"/>
      <c r="CA1386" s="232"/>
      <c r="CB1386" s="232"/>
      <c r="CC1386" s="232"/>
      <c r="CD1386" s="232"/>
      <c r="CE1386" s="232"/>
      <c r="CF1386" s="232"/>
      <c r="CG1386" s="232"/>
      <c r="CH1386" s="232"/>
      <c r="CI1386" s="232"/>
      <c r="CJ1386" s="232"/>
    </row>
    <row r="1387" spans="1:88" s="233" customFormat="1" ht="30" customHeight="1">
      <c r="A1387" s="223">
        <v>28</v>
      </c>
      <c r="B1387" s="230" t="s">
        <v>2758</v>
      </c>
      <c r="C1387" s="230" t="s">
        <v>3437</v>
      </c>
      <c r="D1387" s="231" t="s">
        <v>2638</v>
      </c>
      <c r="E1387" s="231" t="s">
        <v>2637</v>
      </c>
      <c r="F1387" s="207">
        <v>156</v>
      </c>
      <c r="G1387" s="207">
        <f t="shared" si="77"/>
        <v>109.2</v>
      </c>
      <c r="H1387" s="176">
        <f t="shared" si="75"/>
        <v>0.56159999999999999</v>
      </c>
      <c r="I1387" s="176">
        <f t="shared" si="76"/>
        <v>1.1024</v>
      </c>
      <c r="J1387" s="230" t="s">
        <v>2100</v>
      </c>
      <c r="K1387" s="232"/>
      <c r="L1387" s="232"/>
      <c r="M1387" s="232"/>
      <c r="N1387" s="232"/>
      <c r="O1387" s="232"/>
      <c r="P1387" s="232"/>
      <c r="Q1387" s="232"/>
      <c r="R1387" s="232"/>
      <c r="S1387" s="232"/>
      <c r="T1387" s="232"/>
      <c r="U1387" s="232"/>
      <c r="V1387" s="232"/>
      <c r="W1387" s="232"/>
      <c r="X1387" s="232"/>
      <c r="Y1387" s="232"/>
      <c r="Z1387" s="232"/>
      <c r="AA1387" s="232"/>
      <c r="AB1387" s="232"/>
      <c r="AC1387" s="232"/>
      <c r="AD1387" s="232"/>
      <c r="AE1387" s="232"/>
      <c r="AF1387" s="232"/>
      <c r="AG1387" s="232"/>
      <c r="AH1387" s="232"/>
      <c r="AI1387" s="232"/>
      <c r="AJ1387" s="232"/>
      <c r="AK1387" s="232"/>
      <c r="AL1387" s="232"/>
      <c r="AM1387" s="232"/>
      <c r="AN1387" s="232"/>
      <c r="AO1387" s="232"/>
      <c r="AP1387" s="232"/>
      <c r="AQ1387" s="232"/>
      <c r="AR1387" s="232"/>
      <c r="AS1387" s="232"/>
      <c r="AT1387" s="232"/>
      <c r="AU1387" s="232"/>
      <c r="AV1387" s="232"/>
      <c r="AW1387" s="232"/>
      <c r="AX1387" s="232"/>
      <c r="AY1387" s="232"/>
      <c r="AZ1387" s="232"/>
      <c r="BA1387" s="232"/>
      <c r="BB1387" s="232"/>
      <c r="BC1387" s="232"/>
      <c r="BD1387" s="232"/>
      <c r="BE1387" s="232"/>
      <c r="BF1387" s="232"/>
      <c r="BG1387" s="232"/>
      <c r="BH1387" s="232"/>
      <c r="BI1387" s="232"/>
      <c r="BJ1387" s="232"/>
      <c r="BK1387" s="232"/>
      <c r="BL1387" s="232"/>
      <c r="BM1387" s="232"/>
      <c r="BN1387" s="232"/>
      <c r="BO1387" s="232"/>
      <c r="BP1387" s="232"/>
      <c r="BQ1387" s="232"/>
      <c r="BR1387" s="232"/>
      <c r="BS1387" s="232"/>
      <c r="BT1387" s="232"/>
      <c r="BU1387" s="232"/>
      <c r="BV1387" s="232"/>
      <c r="BW1387" s="232"/>
      <c r="BX1387" s="232"/>
      <c r="BY1387" s="232"/>
      <c r="BZ1387" s="232"/>
      <c r="CA1387" s="232"/>
      <c r="CB1387" s="232"/>
      <c r="CC1387" s="232"/>
      <c r="CD1387" s="232"/>
      <c r="CE1387" s="232"/>
      <c r="CF1387" s="232"/>
      <c r="CG1387" s="232"/>
      <c r="CH1387" s="232"/>
      <c r="CI1387" s="232"/>
      <c r="CJ1387" s="232"/>
    </row>
    <row r="1388" spans="1:88" s="233" customFormat="1" ht="30" customHeight="1">
      <c r="A1388" s="223">
        <v>29</v>
      </c>
      <c r="B1388" s="230" t="s">
        <v>2758</v>
      </c>
      <c r="C1388" s="230" t="s">
        <v>3499</v>
      </c>
      <c r="D1388" s="231" t="s">
        <v>3499</v>
      </c>
      <c r="E1388" s="231" t="s">
        <v>3498</v>
      </c>
      <c r="F1388" s="207">
        <v>180</v>
      </c>
      <c r="G1388" s="207">
        <f t="shared" si="77"/>
        <v>126</v>
      </c>
      <c r="H1388" s="176">
        <f t="shared" si="75"/>
        <v>0.64800000000000002</v>
      </c>
      <c r="I1388" s="176">
        <f t="shared" si="76"/>
        <v>1.272</v>
      </c>
      <c r="J1388" s="230" t="s">
        <v>1205</v>
      </c>
      <c r="K1388" s="232"/>
      <c r="L1388" s="232"/>
      <c r="M1388" s="232"/>
      <c r="N1388" s="232"/>
      <c r="O1388" s="232"/>
      <c r="P1388" s="232"/>
      <c r="Q1388" s="232"/>
      <c r="R1388" s="232"/>
      <c r="S1388" s="232"/>
      <c r="T1388" s="232"/>
      <c r="U1388" s="232"/>
      <c r="V1388" s="232"/>
      <c r="W1388" s="232"/>
      <c r="X1388" s="232"/>
      <c r="Y1388" s="232"/>
      <c r="Z1388" s="232"/>
      <c r="AA1388" s="232"/>
      <c r="AB1388" s="232"/>
      <c r="AC1388" s="232"/>
      <c r="AD1388" s="232"/>
      <c r="AE1388" s="232"/>
      <c r="AF1388" s="232"/>
      <c r="AG1388" s="232"/>
      <c r="AH1388" s="232"/>
      <c r="AI1388" s="232"/>
      <c r="AJ1388" s="232"/>
      <c r="AK1388" s="232"/>
      <c r="AL1388" s="232"/>
      <c r="AM1388" s="232"/>
      <c r="AN1388" s="232"/>
      <c r="AO1388" s="232"/>
      <c r="AP1388" s="232"/>
      <c r="AQ1388" s="232"/>
      <c r="AR1388" s="232"/>
      <c r="AS1388" s="232"/>
      <c r="AT1388" s="232"/>
      <c r="AU1388" s="232"/>
      <c r="AV1388" s="232"/>
      <c r="AW1388" s="232"/>
      <c r="AX1388" s="232"/>
      <c r="AY1388" s="232"/>
      <c r="AZ1388" s="232"/>
      <c r="BA1388" s="232"/>
      <c r="BB1388" s="232"/>
      <c r="BC1388" s="232"/>
      <c r="BD1388" s="232"/>
      <c r="BE1388" s="232"/>
      <c r="BF1388" s="232"/>
      <c r="BG1388" s="232"/>
      <c r="BH1388" s="232"/>
      <c r="BI1388" s="232"/>
      <c r="BJ1388" s="232"/>
      <c r="BK1388" s="232"/>
      <c r="BL1388" s="232"/>
      <c r="BM1388" s="232"/>
      <c r="BN1388" s="232"/>
      <c r="BO1388" s="232"/>
      <c r="BP1388" s="232"/>
      <c r="BQ1388" s="232"/>
      <c r="BR1388" s="232"/>
      <c r="BS1388" s="232"/>
      <c r="BT1388" s="232"/>
      <c r="BU1388" s="232"/>
      <c r="BV1388" s="232"/>
      <c r="BW1388" s="232"/>
      <c r="BX1388" s="232"/>
      <c r="BY1388" s="232"/>
      <c r="BZ1388" s="232"/>
      <c r="CA1388" s="232"/>
      <c r="CB1388" s="232"/>
      <c r="CC1388" s="232"/>
      <c r="CD1388" s="232"/>
      <c r="CE1388" s="232"/>
      <c r="CF1388" s="232"/>
      <c r="CG1388" s="232"/>
      <c r="CH1388" s="232"/>
      <c r="CI1388" s="232"/>
      <c r="CJ1388" s="232"/>
    </row>
    <row r="1389" spans="1:88" s="233" customFormat="1" ht="30" customHeight="1">
      <c r="A1389" s="223">
        <v>30</v>
      </c>
      <c r="B1389" s="230" t="s">
        <v>2758</v>
      </c>
      <c r="C1389" s="230" t="s">
        <v>3499</v>
      </c>
      <c r="D1389" s="231" t="s">
        <v>3499</v>
      </c>
      <c r="E1389" s="231" t="s">
        <v>3500</v>
      </c>
      <c r="F1389" s="207">
        <v>161</v>
      </c>
      <c r="G1389" s="207">
        <f t="shared" si="77"/>
        <v>112.7</v>
      </c>
      <c r="H1389" s="176">
        <f t="shared" si="75"/>
        <v>0.5796</v>
      </c>
      <c r="I1389" s="176">
        <f t="shared" si="76"/>
        <v>1.1377333333333333</v>
      </c>
      <c r="J1389" s="230" t="s">
        <v>2101</v>
      </c>
      <c r="K1389" s="232"/>
      <c r="L1389" s="232"/>
      <c r="M1389" s="232"/>
      <c r="N1389" s="232"/>
      <c r="O1389" s="232"/>
      <c r="P1389" s="232"/>
      <c r="Q1389" s="232"/>
      <c r="R1389" s="232"/>
      <c r="S1389" s="232"/>
      <c r="T1389" s="232"/>
      <c r="U1389" s="232"/>
      <c r="V1389" s="232"/>
      <c r="W1389" s="232"/>
      <c r="X1389" s="232"/>
      <c r="Y1389" s="232"/>
      <c r="Z1389" s="232"/>
      <c r="AA1389" s="232"/>
      <c r="AB1389" s="232"/>
      <c r="AC1389" s="232"/>
      <c r="AD1389" s="232"/>
      <c r="AE1389" s="232"/>
      <c r="AF1389" s="232"/>
      <c r="AG1389" s="232"/>
      <c r="AH1389" s="232"/>
      <c r="AI1389" s="232"/>
      <c r="AJ1389" s="232"/>
      <c r="AK1389" s="232"/>
      <c r="AL1389" s="232"/>
      <c r="AM1389" s="232"/>
      <c r="AN1389" s="232"/>
      <c r="AO1389" s="232"/>
      <c r="AP1389" s="232"/>
      <c r="AQ1389" s="232"/>
      <c r="AR1389" s="232"/>
      <c r="AS1389" s="232"/>
      <c r="AT1389" s="232"/>
      <c r="AU1389" s="232"/>
      <c r="AV1389" s="232"/>
      <c r="AW1389" s="232"/>
      <c r="AX1389" s="232"/>
      <c r="AY1389" s="232"/>
      <c r="AZ1389" s="232"/>
      <c r="BA1389" s="232"/>
      <c r="BB1389" s="232"/>
      <c r="BC1389" s="232"/>
      <c r="BD1389" s="232"/>
      <c r="BE1389" s="232"/>
      <c r="BF1389" s="232"/>
      <c r="BG1389" s="232"/>
      <c r="BH1389" s="232"/>
      <c r="BI1389" s="232"/>
      <c r="BJ1389" s="232"/>
      <c r="BK1389" s="232"/>
      <c r="BL1389" s="232"/>
      <c r="BM1389" s="232"/>
      <c r="BN1389" s="232"/>
      <c r="BO1389" s="232"/>
      <c r="BP1389" s="232"/>
      <c r="BQ1389" s="232"/>
      <c r="BR1389" s="232"/>
      <c r="BS1389" s="232"/>
      <c r="BT1389" s="232"/>
      <c r="BU1389" s="232"/>
      <c r="BV1389" s="232"/>
      <c r="BW1389" s="232"/>
      <c r="BX1389" s="232"/>
      <c r="BY1389" s="232"/>
      <c r="BZ1389" s="232"/>
      <c r="CA1389" s="232"/>
      <c r="CB1389" s="232"/>
      <c r="CC1389" s="232"/>
      <c r="CD1389" s="232"/>
      <c r="CE1389" s="232"/>
      <c r="CF1389" s="232"/>
      <c r="CG1389" s="232"/>
      <c r="CH1389" s="232"/>
      <c r="CI1389" s="232"/>
      <c r="CJ1389" s="232"/>
    </row>
    <row r="1390" spans="1:88" s="233" customFormat="1" ht="30" customHeight="1">
      <c r="A1390" s="223">
        <v>31</v>
      </c>
      <c r="B1390" s="230" t="s">
        <v>2758</v>
      </c>
      <c r="C1390" s="230" t="s">
        <v>3499</v>
      </c>
      <c r="D1390" s="231" t="s">
        <v>3502</v>
      </c>
      <c r="E1390" s="231" t="s">
        <v>3501</v>
      </c>
      <c r="F1390" s="207">
        <v>220</v>
      </c>
      <c r="G1390" s="207">
        <f t="shared" si="77"/>
        <v>154</v>
      </c>
      <c r="H1390" s="176">
        <f t="shared" si="75"/>
        <v>0.79200000000000004</v>
      </c>
      <c r="I1390" s="176">
        <f t="shared" si="76"/>
        <v>1.5546666666666666</v>
      </c>
      <c r="J1390" s="230" t="s">
        <v>2102</v>
      </c>
      <c r="K1390" s="232"/>
      <c r="L1390" s="232"/>
      <c r="M1390" s="232"/>
      <c r="N1390" s="232"/>
      <c r="O1390" s="232"/>
      <c r="P1390" s="232"/>
      <c r="Q1390" s="232"/>
      <c r="R1390" s="232"/>
      <c r="S1390" s="232"/>
      <c r="T1390" s="232"/>
      <c r="U1390" s="232"/>
      <c r="V1390" s="232"/>
      <c r="W1390" s="232"/>
      <c r="X1390" s="232"/>
      <c r="Y1390" s="232"/>
      <c r="Z1390" s="232"/>
      <c r="AA1390" s="232"/>
      <c r="AB1390" s="232"/>
      <c r="AC1390" s="232"/>
      <c r="AD1390" s="232"/>
      <c r="AE1390" s="232"/>
      <c r="AF1390" s="232"/>
      <c r="AG1390" s="232"/>
      <c r="AH1390" s="232"/>
      <c r="AI1390" s="232"/>
      <c r="AJ1390" s="232"/>
      <c r="AK1390" s="232"/>
      <c r="AL1390" s="232"/>
      <c r="AM1390" s="232"/>
      <c r="AN1390" s="232"/>
      <c r="AO1390" s="232"/>
      <c r="AP1390" s="232"/>
      <c r="AQ1390" s="232"/>
      <c r="AR1390" s="232"/>
      <c r="AS1390" s="232"/>
      <c r="AT1390" s="232"/>
      <c r="AU1390" s="232"/>
      <c r="AV1390" s="232"/>
      <c r="AW1390" s="232"/>
      <c r="AX1390" s="232"/>
      <c r="AY1390" s="232"/>
      <c r="AZ1390" s="232"/>
      <c r="BA1390" s="232"/>
      <c r="BB1390" s="232"/>
      <c r="BC1390" s="232"/>
      <c r="BD1390" s="232"/>
      <c r="BE1390" s="232"/>
      <c r="BF1390" s="232"/>
      <c r="BG1390" s="232"/>
      <c r="BH1390" s="232"/>
      <c r="BI1390" s="232"/>
      <c r="BJ1390" s="232"/>
      <c r="BK1390" s="232"/>
      <c r="BL1390" s="232"/>
      <c r="BM1390" s="232"/>
      <c r="BN1390" s="232"/>
      <c r="BO1390" s="232"/>
      <c r="BP1390" s="232"/>
      <c r="BQ1390" s="232"/>
      <c r="BR1390" s="232"/>
      <c r="BS1390" s="232"/>
      <c r="BT1390" s="232"/>
      <c r="BU1390" s="232"/>
      <c r="BV1390" s="232"/>
      <c r="BW1390" s="232"/>
      <c r="BX1390" s="232"/>
      <c r="BY1390" s="232"/>
      <c r="BZ1390" s="232"/>
      <c r="CA1390" s="232"/>
      <c r="CB1390" s="232"/>
      <c r="CC1390" s="232"/>
      <c r="CD1390" s="232"/>
      <c r="CE1390" s="232"/>
      <c r="CF1390" s="232"/>
      <c r="CG1390" s="232"/>
      <c r="CH1390" s="232"/>
      <c r="CI1390" s="232"/>
      <c r="CJ1390" s="232"/>
    </row>
    <row r="1391" spans="1:88" s="233" customFormat="1" ht="30" customHeight="1">
      <c r="A1391" s="223">
        <v>32</v>
      </c>
      <c r="B1391" s="230" t="s">
        <v>2758</v>
      </c>
      <c r="C1391" s="230" t="s">
        <v>3499</v>
      </c>
      <c r="D1391" s="231" t="s">
        <v>3509</v>
      </c>
      <c r="E1391" s="231" t="s">
        <v>3508</v>
      </c>
      <c r="F1391" s="207">
        <v>110</v>
      </c>
      <c r="G1391" s="207">
        <f t="shared" si="77"/>
        <v>77</v>
      </c>
      <c r="H1391" s="176">
        <f t="shared" si="75"/>
        <v>0.39600000000000002</v>
      </c>
      <c r="I1391" s="176">
        <f t="shared" si="76"/>
        <v>0.77733333333333332</v>
      </c>
      <c r="J1391" s="230" t="s">
        <v>2103</v>
      </c>
      <c r="K1391" s="232"/>
      <c r="L1391" s="232"/>
      <c r="M1391" s="232"/>
      <c r="N1391" s="232"/>
      <c r="O1391" s="232"/>
      <c r="P1391" s="232"/>
      <c r="Q1391" s="232"/>
      <c r="R1391" s="232"/>
      <c r="S1391" s="232"/>
      <c r="T1391" s="232"/>
      <c r="U1391" s="232"/>
      <c r="V1391" s="232"/>
      <c r="W1391" s="232"/>
      <c r="X1391" s="232"/>
      <c r="Y1391" s="232"/>
      <c r="Z1391" s="232"/>
      <c r="AA1391" s="232"/>
      <c r="AB1391" s="232"/>
      <c r="AC1391" s="232"/>
      <c r="AD1391" s="232"/>
      <c r="AE1391" s="232"/>
      <c r="AF1391" s="232"/>
      <c r="AG1391" s="232"/>
      <c r="AH1391" s="232"/>
      <c r="AI1391" s="232"/>
      <c r="AJ1391" s="232"/>
      <c r="AK1391" s="232"/>
      <c r="AL1391" s="232"/>
      <c r="AM1391" s="232"/>
      <c r="AN1391" s="232"/>
      <c r="AO1391" s="232"/>
      <c r="AP1391" s="232"/>
      <c r="AQ1391" s="232"/>
      <c r="AR1391" s="232"/>
      <c r="AS1391" s="232"/>
      <c r="AT1391" s="232"/>
      <c r="AU1391" s="232"/>
      <c r="AV1391" s="232"/>
      <c r="AW1391" s="232"/>
      <c r="AX1391" s="232"/>
      <c r="AY1391" s="232"/>
      <c r="AZ1391" s="232"/>
      <c r="BA1391" s="232"/>
      <c r="BB1391" s="232"/>
      <c r="BC1391" s="232"/>
      <c r="BD1391" s="232"/>
      <c r="BE1391" s="232"/>
      <c r="BF1391" s="232"/>
      <c r="BG1391" s="232"/>
      <c r="BH1391" s="232"/>
      <c r="BI1391" s="232"/>
      <c r="BJ1391" s="232"/>
      <c r="BK1391" s="232"/>
      <c r="BL1391" s="232"/>
      <c r="BM1391" s="232"/>
      <c r="BN1391" s="232"/>
      <c r="BO1391" s="232"/>
      <c r="BP1391" s="232"/>
      <c r="BQ1391" s="232"/>
      <c r="BR1391" s="232"/>
      <c r="BS1391" s="232"/>
      <c r="BT1391" s="232"/>
      <c r="BU1391" s="232"/>
      <c r="BV1391" s="232"/>
      <c r="BW1391" s="232"/>
      <c r="BX1391" s="232"/>
      <c r="BY1391" s="232"/>
      <c r="BZ1391" s="232"/>
      <c r="CA1391" s="232"/>
      <c r="CB1391" s="232"/>
      <c r="CC1391" s="232"/>
      <c r="CD1391" s="232"/>
      <c r="CE1391" s="232"/>
      <c r="CF1391" s="232"/>
      <c r="CG1391" s="232"/>
      <c r="CH1391" s="232"/>
      <c r="CI1391" s="232"/>
      <c r="CJ1391" s="232"/>
    </row>
    <row r="1392" spans="1:88" s="233" customFormat="1" ht="30" customHeight="1">
      <c r="A1392" s="223">
        <v>33</v>
      </c>
      <c r="B1392" s="230" t="s">
        <v>2758</v>
      </c>
      <c r="C1392" s="230" t="s">
        <v>3499</v>
      </c>
      <c r="D1392" s="231" t="s">
        <v>3509</v>
      </c>
      <c r="E1392" s="231" t="s">
        <v>3510</v>
      </c>
      <c r="F1392" s="207">
        <v>118</v>
      </c>
      <c r="G1392" s="207">
        <f t="shared" si="77"/>
        <v>82.6</v>
      </c>
      <c r="H1392" s="176">
        <f t="shared" si="75"/>
        <v>0.42479999999999996</v>
      </c>
      <c r="I1392" s="176">
        <f t="shared" si="76"/>
        <v>0.83386666666666676</v>
      </c>
      <c r="J1392" s="230" t="s">
        <v>2103</v>
      </c>
      <c r="K1392" s="232"/>
      <c r="L1392" s="232"/>
      <c r="M1392" s="232"/>
      <c r="N1392" s="232"/>
      <c r="O1392" s="232"/>
      <c r="P1392" s="232"/>
      <c r="Q1392" s="232"/>
      <c r="R1392" s="232"/>
      <c r="S1392" s="232"/>
      <c r="T1392" s="232"/>
      <c r="U1392" s="232"/>
      <c r="V1392" s="232"/>
      <c r="W1392" s="232"/>
      <c r="X1392" s="232"/>
      <c r="Y1392" s="232"/>
      <c r="Z1392" s="232"/>
      <c r="AA1392" s="232"/>
      <c r="AB1392" s="232"/>
      <c r="AC1392" s="232"/>
      <c r="AD1392" s="232"/>
      <c r="AE1392" s="232"/>
      <c r="AF1392" s="232"/>
      <c r="AG1392" s="232"/>
      <c r="AH1392" s="232"/>
      <c r="AI1392" s="232"/>
      <c r="AJ1392" s="232"/>
      <c r="AK1392" s="232"/>
      <c r="AL1392" s="232"/>
      <c r="AM1392" s="232"/>
      <c r="AN1392" s="232"/>
      <c r="AO1392" s="232"/>
      <c r="AP1392" s="232"/>
      <c r="AQ1392" s="232"/>
      <c r="AR1392" s="232"/>
      <c r="AS1392" s="232"/>
      <c r="AT1392" s="232"/>
      <c r="AU1392" s="232"/>
      <c r="AV1392" s="232"/>
      <c r="AW1392" s="232"/>
      <c r="AX1392" s="232"/>
      <c r="AY1392" s="232"/>
      <c r="AZ1392" s="232"/>
      <c r="BA1392" s="232"/>
      <c r="BB1392" s="232"/>
      <c r="BC1392" s="232"/>
      <c r="BD1392" s="232"/>
      <c r="BE1392" s="232"/>
      <c r="BF1392" s="232"/>
      <c r="BG1392" s="232"/>
      <c r="BH1392" s="232"/>
      <c r="BI1392" s="232"/>
      <c r="BJ1392" s="232"/>
      <c r="BK1392" s="232"/>
      <c r="BL1392" s="232"/>
      <c r="BM1392" s="232"/>
      <c r="BN1392" s="232"/>
      <c r="BO1392" s="232"/>
      <c r="BP1392" s="232"/>
      <c r="BQ1392" s="232"/>
      <c r="BR1392" s="232"/>
      <c r="BS1392" s="232"/>
      <c r="BT1392" s="232"/>
      <c r="BU1392" s="232"/>
      <c r="BV1392" s="232"/>
      <c r="BW1392" s="232"/>
      <c r="BX1392" s="232"/>
      <c r="BY1392" s="232"/>
      <c r="BZ1392" s="232"/>
      <c r="CA1392" s="232"/>
      <c r="CB1392" s="232"/>
      <c r="CC1392" s="232"/>
      <c r="CD1392" s="232"/>
      <c r="CE1392" s="232"/>
      <c r="CF1392" s="232"/>
      <c r="CG1392" s="232"/>
      <c r="CH1392" s="232"/>
      <c r="CI1392" s="232"/>
      <c r="CJ1392" s="232"/>
    </row>
    <row r="1393" spans="1:88" s="233" customFormat="1" ht="30" customHeight="1">
      <c r="A1393" s="223">
        <v>34</v>
      </c>
      <c r="B1393" s="230" t="s">
        <v>2758</v>
      </c>
      <c r="C1393" s="230" t="s">
        <v>3499</v>
      </c>
      <c r="D1393" s="231" t="s">
        <v>3521</v>
      </c>
      <c r="E1393" s="231" t="s">
        <v>3520</v>
      </c>
      <c r="F1393" s="207">
        <v>89</v>
      </c>
      <c r="G1393" s="207">
        <f t="shared" si="77"/>
        <v>62.3</v>
      </c>
      <c r="H1393" s="176">
        <f t="shared" si="75"/>
        <v>0.32040000000000002</v>
      </c>
      <c r="I1393" s="176">
        <f t="shared" si="76"/>
        <v>0.62893333333333334</v>
      </c>
      <c r="J1393" s="230" t="s">
        <v>2104</v>
      </c>
      <c r="K1393" s="232"/>
      <c r="L1393" s="232"/>
      <c r="M1393" s="232"/>
      <c r="N1393" s="232"/>
      <c r="O1393" s="232"/>
      <c r="P1393" s="232"/>
      <c r="Q1393" s="232"/>
      <c r="R1393" s="232"/>
      <c r="S1393" s="232"/>
      <c r="T1393" s="232"/>
      <c r="U1393" s="232"/>
      <c r="V1393" s="232"/>
      <c r="W1393" s="232"/>
      <c r="X1393" s="232"/>
      <c r="Y1393" s="232"/>
      <c r="Z1393" s="232"/>
      <c r="AA1393" s="232"/>
      <c r="AB1393" s="232"/>
      <c r="AC1393" s="232"/>
      <c r="AD1393" s="232"/>
      <c r="AE1393" s="232"/>
      <c r="AF1393" s="232"/>
      <c r="AG1393" s="232"/>
      <c r="AH1393" s="232"/>
      <c r="AI1393" s="232"/>
      <c r="AJ1393" s="232"/>
      <c r="AK1393" s="232"/>
      <c r="AL1393" s="232"/>
      <c r="AM1393" s="232"/>
      <c r="AN1393" s="232"/>
      <c r="AO1393" s="232"/>
      <c r="AP1393" s="232"/>
      <c r="AQ1393" s="232"/>
      <c r="AR1393" s="232"/>
      <c r="AS1393" s="232"/>
      <c r="AT1393" s="232"/>
      <c r="AU1393" s="232"/>
      <c r="AV1393" s="232"/>
      <c r="AW1393" s="232"/>
      <c r="AX1393" s="232"/>
      <c r="AY1393" s="232"/>
      <c r="AZ1393" s="232"/>
      <c r="BA1393" s="232"/>
      <c r="BB1393" s="232"/>
      <c r="BC1393" s="232"/>
      <c r="BD1393" s="232"/>
      <c r="BE1393" s="232"/>
      <c r="BF1393" s="232"/>
      <c r="BG1393" s="232"/>
      <c r="BH1393" s="232"/>
      <c r="BI1393" s="232"/>
      <c r="BJ1393" s="232"/>
      <c r="BK1393" s="232"/>
      <c r="BL1393" s="232"/>
      <c r="BM1393" s="232"/>
      <c r="BN1393" s="232"/>
      <c r="BO1393" s="232"/>
      <c r="BP1393" s="232"/>
      <c r="BQ1393" s="232"/>
      <c r="BR1393" s="232"/>
      <c r="BS1393" s="232"/>
      <c r="BT1393" s="232"/>
      <c r="BU1393" s="232"/>
      <c r="BV1393" s="232"/>
      <c r="BW1393" s="232"/>
      <c r="BX1393" s="232"/>
      <c r="BY1393" s="232"/>
      <c r="BZ1393" s="232"/>
      <c r="CA1393" s="232"/>
      <c r="CB1393" s="232"/>
      <c r="CC1393" s="232"/>
      <c r="CD1393" s="232"/>
      <c r="CE1393" s="232"/>
      <c r="CF1393" s="232"/>
      <c r="CG1393" s="232"/>
      <c r="CH1393" s="232"/>
      <c r="CI1393" s="232"/>
      <c r="CJ1393" s="232"/>
    </row>
    <row r="1394" spans="1:88" s="233" customFormat="1" ht="30" customHeight="1">
      <c r="A1394" s="223">
        <v>35</v>
      </c>
      <c r="B1394" s="230" t="s">
        <v>2758</v>
      </c>
      <c r="C1394" s="230" t="s">
        <v>3499</v>
      </c>
      <c r="D1394" s="231" t="s">
        <v>3521</v>
      </c>
      <c r="E1394" s="231" t="s">
        <v>3522</v>
      </c>
      <c r="F1394" s="207">
        <v>130</v>
      </c>
      <c r="G1394" s="207">
        <f t="shared" si="77"/>
        <v>91</v>
      </c>
      <c r="H1394" s="176">
        <f t="shared" si="75"/>
        <v>0.46800000000000003</v>
      </c>
      <c r="I1394" s="176">
        <f t="shared" si="76"/>
        <v>0.91866666666666674</v>
      </c>
      <c r="J1394" s="230" t="s">
        <v>2105</v>
      </c>
      <c r="K1394" s="232"/>
      <c r="L1394" s="232"/>
      <c r="M1394" s="232"/>
      <c r="N1394" s="232"/>
      <c r="O1394" s="232"/>
      <c r="P1394" s="232"/>
      <c r="Q1394" s="232"/>
      <c r="R1394" s="232"/>
      <c r="S1394" s="232"/>
      <c r="T1394" s="232"/>
      <c r="U1394" s="232"/>
      <c r="V1394" s="232"/>
      <c r="W1394" s="232"/>
      <c r="X1394" s="232"/>
      <c r="Y1394" s="232"/>
      <c r="Z1394" s="232"/>
      <c r="AA1394" s="232"/>
      <c r="AB1394" s="232"/>
      <c r="AC1394" s="232"/>
      <c r="AD1394" s="232"/>
      <c r="AE1394" s="232"/>
      <c r="AF1394" s="232"/>
      <c r="AG1394" s="232"/>
      <c r="AH1394" s="232"/>
      <c r="AI1394" s="232"/>
      <c r="AJ1394" s="232"/>
      <c r="AK1394" s="232"/>
      <c r="AL1394" s="232"/>
      <c r="AM1394" s="232"/>
      <c r="AN1394" s="232"/>
      <c r="AO1394" s="232"/>
      <c r="AP1394" s="232"/>
      <c r="AQ1394" s="232"/>
      <c r="AR1394" s="232"/>
      <c r="AS1394" s="232"/>
      <c r="AT1394" s="232"/>
      <c r="AU1394" s="232"/>
      <c r="AV1394" s="232"/>
      <c r="AW1394" s="232"/>
      <c r="AX1394" s="232"/>
      <c r="AY1394" s="232"/>
      <c r="AZ1394" s="232"/>
      <c r="BA1394" s="232"/>
      <c r="BB1394" s="232"/>
      <c r="BC1394" s="232"/>
      <c r="BD1394" s="232"/>
      <c r="BE1394" s="232"/>
      <c r="BF1394" s="232"/>
      <c r="BG1394" s="232"/>
      <c r="BH1394" s="232"/>
      <c r="BI1394" s="232"/>
      <c r="BJ1394" s="232"/>
      <c r="BK1394" s="232"/>
      <c r="BL1394" s="232"/>
      <c r="BM1394" s="232"/>
      <c r="BN1394" s="232"/>
      <c r="BO1394" s="232"/>
      <c r="BP1394" s="232"/>
      <c r="BQ1394" s="232"/>
      <c r="BR1394" s="232"/>
      <c r="BS1394" s="232"/>
      <c r="BT1394" s="232"/>
      <c r="BU1394" s="232"/>
      <c r="BV1394" s="232"/>
      <c r="BW1394" s="232"/>
      <c r="BX1394" s="232"/>
      <c r="BY1394" s="232"/>
      <c r="BZ1394" s="232"/>
      <c r="CA1394" s="232"/>
      <c r="CB1394" s="232"/>
      <c r="CC1394" s="232"/>
      <c r="CD1394" s="232"/>
      <c r="CE1394" s="232"/>
      <c r="CF1394" s="232"/>
      <c r="CG1394" s="232"/>
      <c r="CH1394" s="232"/>
      <c r="CI1394" s="232"/>
      <c r="CJ1394" s="232"/>
    </row>
    <row r="1395" spans="1:88" s="233" customFormat="1" ht="30" customHeight="1">
      <c r="A1395" s="223">
        <v>36</v>
      </c>
      <c r="B1395" s="230" t="s">
        <v>2758</v>
      </c>
      <c r="C1395" s="230" t="s">
        <v>3499</v>
      </c>
      <c r="D1395" s="231" t="s">
        <v>2640</v>
      </c>
      <c r="E1395" s="231" t="s">
        <v>2639</v>
      </c>
      <c r="F1395" s="207">
        <v>200</v>
      </c>
      <c r="G1395" s="207">
        <f t="shared" si="77"/>
        <v>140</v>
      </c>
      <c r="H1395" s="176">
        <f t="shared" si="75"/>
        <v>0.72</v>
      </c>
      <c r="I1395" s="176">
        <f t="shared" si="76"/>
        <v>1.4133333333333333</v>
      </c>
      <c r="J1395" s="230" t="s">
        <v>1383</v>
      </c>
      <c r="K1395" s="232"/>
      <c r="L1395" s="232"/>
      <c r="M1395" s="232"/>
      <c r="N1395" s="232"/>
      <c r="O1395" s="232"/>
      <c r="P1395" s="232"/>
      <c r="Q1395" s="232"/>
      <c r="R1395" s="232"/>
      <c r="S1395" s="232"/>
      <c r="T1395" s="232"/>
      <c r="U1395" s="232"/>
      <c r="V1395" s="232"/>
      <c r="W1395" s="232"/>
      <c r="X1395" s="232"/>
      <c r="Y1395" s="232"/>
      <c r="Z1395" s="232"/>
      <c r="AA1395" s="232"/>
      <c r="AB1395" s="232"/>
      <c r="AC1395" s="232"/>
      <c r="AD1395" s="232"/>
      <c r="AE1395" s="232"/>
      <c r="AF1395" s="232"/>
      <c r="AG1395" s="232"/>
      <c r="AH1395" s="232"/>
      <c r="AI1395" s="232"/>
      <c r="AJ1395" s="232"/>
      <c r="AK1395" s="232"/>
      <c r="AL1395" s="232"/>
      <c r="AM1395" s="232"/>
      <c r="AN1395" s="232"/>
      <c r="AO1395" s="232"/>
      <c r="AP1395" s="232"/>
      <c r="AQ1395" s="232"/>
      <c r="AR1395" s="232"/>
      <c r="AS1395" s="232"/>
      <c r="AT1395" s="232"/>
      <c r="AU1395" s="232"/>
      <c r="AV1395" s="232"/>
      <c r="AW1395" s="232"/>
      <c r="AX1395" s="232"/>
      <c r="AY1395" s="232"/>
      <c r="AZ1395" s="232"/>
      <c r="BA1395" s="232"/>
      <c r="BB1395" s="232"/>
      <c r="BC1395" s="232"/>
      <c r="BD1395" s="232"/>
      <c r="BE1395" s="232"/>
      <c r="BF1395" s="232"/>
      <c r="BG1395" s="232"/>
      <c r="BH1395" s="232"/>
      <c r="BI1395" s="232"/>
      <c r="BJ1395" s="232"/>
      <c r="BK1395" s="232"/>
      <c r="BL1395" s="232"/>
      <c r="BM1395" s="232"/>
      <c r="BN1395" s="232"/>
      <c r="BO1395" s="232"/>
      <c r="BP1395" s="232"/>
      <c r="BQ1395" s="232"/>
      <c r="BR1395" s="232"/>
      <c r="BS1395" s="232"/>
      <c r="BT1395" s="232"/>
      <c r="BU1395" s="232"/>
      <c r="BV1395" s="232"/>
      <c r="BW1395" s="232"/>
      <c r="BX1395" s="232"/>
      <c r="BY1395" s="232"/>
      <c r="BZ1395" s="232"/>
      <c r="CA1395" s="232"/>
      <c r="CB1395" s="232"/>
      <c r="CC1395" s="232"/>
      <c r="CD1395" s="232"/>
      <c r="CE1395" s="232"/>
      <c r="CF1395" s="232"/>
      <c r="CG1395" s="232"/>
      <c r="CH1395" s="232"/>
      <c r="CI1395" s="232"/>
      <c r="CJ1395" s="232"/>
    </row>
    <row r="1396" spans="1:88" s="233" customFormat="1" ht="30" customHeight="1">
      <c r="A1396" s="223">
        <v>37</v>
      </c>
      <c r="B1396" s="230" t="s">
        <v>2758</v>
      </c>
      <c r="C1396" s="230" t="s">
        <v>3372</v>
      </c>
      <c r="D1396" s="231" t="s">
        <v>3504</v>
      </c>
      <c r="E1396" s="231" t="s">
        <v>3503</v>
      </c>
      <c r="F1396" s="207">
        <v>136</v>
      </c>
      <c r="G1396" s="207">
        <f t="shared" si="77"/>
        <v>95.2</v>
      </c>
      <c r="H1396" s="176">
        <f t="shared" si="75"/>
        <v>0.48960000000000004</v>
      </c>
      <c r="I1396" s="176">
        <f t="shared" si="76"/>
        <v>0.96106666666666674</v>
      </c>
      <c r="J1396" s="230" t="s">
        <v>2106</v>
      </c>
      <c r="K1396" s="232"/>
      <c r="L1396" s="232"/>
      <c r="M1396" s="232"/>
      <c r="N1396" s="232"/>
      <c r="O1396" s="232"/>
      <c r="P1396" s="232"/>
      <c r="Q1396" s="232"/>
      <c r="R1396" s="232"/>
      <c r="S1396" s="232"/>
      <c r="T1396" s="232"/>
      <c r="U1396" s="232"/>
      <c r="V1396" s="232"/>
      <c r="W1396" s="232"/>
      <c r="X1396" s="232"/>
      <c r="Y1396" s="232"/>
      <c r="Z1396" s="232"/>
      <c r="AA1396" s="232"/>
      <c r="AB1396" s="232"/>
      <c r="AC1396" s="232"/>
      <c r="AD1396" s="232"/>
      <c r="AE1396" s="232"/>
      <c r="AF1396" s="232"/>
      <c r="AG1396" s="232"/>
      <c r="AH1396" s="232"/>
      <c r="AI1396" s="232"/>
      <c r="AJ1396" s="232"/>
      <c r="AK1396" s="232"/>
      <c r="AL1396" s="232"/>
      <c r="AM1396" s="232"/>
      <c r="AN1396" s="232"/>
      <c r="AO1396" s="232"/>
      <c r="AP1396" s="232"/>
      <c r="AQ1396" s="232"/>
      <c r="AR1396" s="232"/>
      <c r="AS1396" s="232"/>
      <c r="AT1396" s="232"/>
      <c r="AU1396" s="232"/>
      <c r="AV1396" s="232"/>
      <c r="AW1396" s="232"/>
      <c r="AX1396" s="232"/>
      <c r="AY1396" s="232"/>
      <c r="AZ1396" s="232"/>
      <c r="BA1396" s="232"/>
      <c r="BB1396" s="232"/>
      <c r="BC1396" s="232"/>
      <c r="BD1396" s="232"/>
      <c r="BE1396" s="232"/>
      <c r="BF1396" s="232"/>
      <c r="BG1396" s="232"/>
      <c r="BH1396" s="232"/>
      <c r="BI1396" s="232"/>
      <c r="BJ1396" s="232"/>
      <c r="BK1396" s="232"/>
      <c r="BL1396" s="232"/>
      <c r="BM1396" s="232"/>
      <c r="BN1396" s="232"/>
      <c r="BO1396" s="232"/>
      <c r="BP1396" s="232"/>
      <c r="BQ1396" s="232"/>
      <c r="BR1396" s="232"/>
      <c r="BS1396" s="232"/>
      <c r="BT1396" s="232"/>
      <c r="BU1396" s="232"/>
      <c r="BV1396" s="232"/>
      <c r="BW1396" s="232"/>
      <c r="BX1396" s="232"/>
      <c r="BY1396" s="232"/>
      <c r="BZ1396" s="232"/>
      <c r="CA1396" s="232"/>
      <c r="CB1396" s="232"/>
      <c r="CC1396" s="232"/>
      <c r="CD1396" s="232"/>
      <c r="CE1396" s="232"/>
      <c r="CF1396" s="232"/>
      <c r="CG1396" s="232"/>
      <c r="CH1396" s="232"/>
      <c r="CI1396" s="232"/>
      <c r="CJ1396" s="232"/>
    </row>
    <row r="1397" spans="1:88" s="233" customFormat="1" ht="30" customHeight="1">
      <c r="A1397" s="223">
        <v>38</v>
      </c>
      <c r="B1397" s="230" t="s">
        <v>2758</v>
      </c>
      <c r="C1397" s="230" t="s">
        <v>3372</v>
      </c>
      <c r="D1397" s="231" t="s">
        <v>3506</v>
      </c>
      <c r="E1397" s="231" t="s">
        <v>3505</v>
      </c>
      <c r="F1397" s="207">
        <v>52</v>
      </c>
      <c r="G1397" s="207">
        <f t="shared" si="77"/>
        <v>36.4</v>
      </c>
      <c r="H1397" s="176">
        <f t="shared" si="75"/>
        <v>0.18719999999999998</v>
      </c>
      <c r="I1397" s="176">
        <f t="shared" si="76"/>
        <v>0.36746666666666661</v>
      </c>
      <c r="J1397" s="230" t="s">
        <v>2106</v>
      </c>
      <c r="K1397" s="232"/>
      <c r="L1397" s="232"/>
      <c r="M1397" s="232"/>
      <c r="N1397" s="232"/>
      <c r="O1397" s="232"/>
      <c r="P1397" s="232"/>
      <c r="Q1397" s="232"/>
      <c r="R1397" s="232"/>
      <c r="S1397" s="232"/>
      <c r="T1397" s="232"/>
      <c r="U1397" s="232"/>
      <c r="V1397" s="232"/>
      <c r="W1397" s="232"/>
      <c r="X1397" s="232"/>
      <c r="Y1397" s="232"/>
      <c r="Z1397" s="232"/>
      <c r="AA1397" s="232"/>
      <c r="AB1397" s="232"/>
      <c r="AC1397" s="232"/>
      <c r="AD1397" s="232"/>
      <c r="AE1397" s="232"/>
      <c r="AF1397" s="232"/>
      <c r="AG1397" s="232"/>
      <c r="AH1397" s="232"/>
      <c r="AI1397" s="232"/>
      <c r="AJ1397" s="232"/>
      <c r="AK1397" s="232"/>
      <c r="AL1397" s="232"/>
      <c r="AM1397" s="232"/>
      <c r="AN1397" s="232"/>
      <c r="AO1397" s="232"/>
      <c r="AP1397" s="232"/>
      <c r="AQ1397" s="232"/>
      <c r="AR1397" s="232"/>
      <c r="AS1397" s="232"/>
      <c r="AT1397" s="232"/>
      <c r="AU1397" s="232"/>
      <c r="AV1397" s="232"/>
      <c r="AW1397" s="232"/>
      <c r="AX1397" s="232"/>
      <c r="AY1397" s="232"/>
      <c r="AZ1397" s="232"/>
      <c r="BA1397" s="232"/>
      <c r="BB1397" s="232"/>
      <c r="BC1397" s="232"/>
      <c r="BD1397" s="232"/>
      <c r="BE1397" s="232"/>
      <c r="BF1397" s="232"/>
      <c r="BG1397" s="232"/>
      <c r="BH1397" s="232"/>
      <c r="BI1397" s="232"/>
      <c r="BJ1397" s="232"/>
      <c r="BK1397" s="232"/>
      <c r="BL1397" s="232"/>
      <c r="BM1397" s="232"/>
      <c r="BN1397" s="232"/>
      <c r="BO1397" s="232"/>
      <c r="BP1397" s="232"/>
      <c r="BQ1397" s="232"/>
      <c r="BR1397" s="232"/>
      <c r="BS1397" s="232"/>
      <c r="BT1397" s="232"/>
      <c r="BU1397" s="232"/>
      <c r="BV1397" s="232"/>
      <c r="BW1397" s="232"/>
      <c r="BX1397" s="232"/>
      <c r="BY1397" s="232"/>
      <c r="BZ1397" s="232"/>
      <c r="CA1397" s="232"/>
      <c r="CB1397" s="232"/>
      <c r="CC1397" s="232"/>
      <c r="CD1397" s="232"/>
      <c r="CE1397" s="232"/>
      <c r="CF1397" s="232"/>
      <c r="CG1397" s="232"/>
      <c r="CH1397" s="232"/>
      <c r="CI1397" s="232"/>
      <c r="CJ1397" s="232"/>
    </row>
    <row r="1398" spans="1:88" s="233" customFormat="1" ht="30" customHeight="1">
      <c r="A1398" s="223">
        <v>39</v>
      </c>
      <c r="B1398" s="230" t="s">
        <v>2758</v>
      </c>
      <c r="C1398" s="230" t="s">
        <v>3372</v>
      </c>
      <c r="D1398" s="231" t="s">
        <v>3506</v>
      </c>
      <c r="E1398" s="231" t="s">
        <v>3507</v>
      </c>
      <c r="F1398" s="207">
        <v>93</v>
      </c>
      <c r="G1398" s="207">
        <f t="shared" si="77"/>
        <v>65.099999999999994</v>
      </c>
      <c r="H1398" s="176">
        <f t="shared" si="75"/>
        <v>0.33479999999999999</v>
      </c>
      <c r="I1398" s="176">
        <f t="shared" si="76"/>
        <v>0.65720000000000001</v>
      </c>
      <c r="J1398" s="230" t="s">
        <v>2106</v>
      </c>
      <c r="K1398" s="232"/>
      <c r="L1398" s="232"/>
      <c r="M1398" s="232"/>
      <c r="N1398" s="232"/>
      <c r="O1398" s="232"/>
      <c r="P1398" s="232"/>
      <c r="Q1398" s="232"/>
      <c r="R1398" s="232"/>
      <c r="S1398" s="232"/>
      <c r="T1398" s="232"/>
      <c r="U1398" s="232"/>
      <c r="V1398" s="232"/>
      <c r="W1398" s="232"/>
      <c r="X1398" s="232"/>
      <c r="Y1398" s="232"/>
      <c r="Z1398" s="232"/>
      <c r="AA1398" s="232"/>
      <c r="AB1398" s="232"/>
      <c r="AC1398" s="232"/>
      <c r="AD1398" s="232"/>
      <c r="AE1398" s="232"/>
      <c r="AF1398" s="232"/>
      <c r="AG1398" s="232"/>
      <c r="AH1398" s="232"/>
      <c r="AI1398" s="232"/>
      <c r="AJ1398" s="232"/>
      <c r="AK1398" s="232"/>
      <c r="AL1398" s="232"/>
      <c r="AM1398" s="232"/>
      <c r="AN1398" s="232"/>
      <c r="AO1398" s="232"/>
      <c r="AP1398" s="232"/>
      <c r="AQ1398" s="232"/>
      <c r="AR1398" s="232"/>
      <c r="AS1398" s="232"/>
      <c r="AT1398" s="232"/>
      <c r="AU1398" s="232"/>
      <c r="AV1398" s="232"/>
      <c r="AW1398" s="232"/>
      <c r="AX1398" s="232"/>
      <c r="AY1398" s="232"/>
      <c r="AZ1398" s="232"/>
      <c r="BA1398" s="232"/>
      <c r="BB1398" s="232"/>
      <c r="BC1398" s="232"/>
      <c r="BD1398" s="232"/>
      <c r="BE1398" s="232"/>
      <c r="BF1398" s="232"/>
      <c r="BG1398" s="232"/>
      <c r="BH1398" s="232"/>
      <c r="BI1398" s="232"/>
      <c r="BJ1398" s="232"/>
      <c r="BK1398" s="232"/>
      <c r="BL1398" s="232"/>
      <c r="BM1398" s="232"/>
      <c r="BN1398" s="232"/>
      <c r="BO1398" s="232"/>
      <c r="BP1398" s="232"/>
      <c r="BQ1398" s="232"/>
      <c r="BR1398" s="232"/>
      <c r="BS1398" s="232"/>
      <c r="BT1398" s="232"/>
      <c r="BU1398" s="232"/>
      <c r="BV1398" s="232"/>
      <c r="BW1398" s="232"/>
      <c r="BX1398" s="232"/>
      <c r="BY1398" s="232"/>
      <c r="BZ1398" s="232"/>
      <c r="CA1398" s="232"/>
      <c r="CB1398" s="232"/>
      <c r="CC1398" s="232"/>
      <c r="CD1398" s="232"/>
      <c r="CE1398" s="232"/>
      <c r="CF1398" s="232"/>
      <c r="CG1398" s="232"/>
      <c r="CH1398" s="232"/>
      <c r="CI1398" s="232"/>
      <c r="CJ1398" s="232"/>
    </row>
    <row r="1399" spans="1:88" s="233" customFormat="1" ht="30" customHeight="1">
      <c r="A1399" s="223">
        <v>40</v>
      </c>
      <c r="B1399" s="230" t="s">
        <v>2758</v>
      </c>
      <c r="C1399" s="230" t="s">
        <v>3372</v>
      </c>
      <c r="D1399" s="231" t="s">
        <v>3354</v>
      </c>
      <c r="E1399" s="231" t="s">
        <v>3516</v>
      </c>
      <c r="F1399" s="207">
        <v>123</v>
      </c>
      <c r="G1399" s="207">
        <f t="shared" si="77"/>
        <v>86.1</v>
      </c>
      <c r="H1399" s="176">
        <f t="shared" si="75"/>
        <v>0.44280000000000003</v>
      </c>
      <c r="I1399" s="176">
        <f t="shared" si="76"/>
        <v>0.86919999999999997</v>
      </c>
      <c r="J1399" s="230" t="s">
        <v>2107</v>
      </c>
      <c r="K1399" s="232"/>
      <c r="L1399" s="232"/>
      <c r="M1399" s="232"/>
      <c r="N1399" s="232"/>
      <c r="O1399" s="232"/>
      <c r="P1399" s="232"/>
      <c r="Q1399" s="232"/>
      <c r="R1399" s="232"/>
      <c r="S1399" s="232"/>
      <c r="T1399" s="232"/>
      <c r="U1399" s="232"/>
      <c r="V1399" s="232"/>
      <c r="W1399" s="232"/>
      <c r="X1399" s="232"/>
      <c r="Y1399" s="232"/>
      <c r="Z1399" s="232"/>
      <c r="AA1399" s="232"/>
      <c r="AB1399" s="232"/>
      <c r="AC1399" s="232"/>
      <c r="AD1399" s="232"/>
      <c r="AE1399" s="232"/>
      <c r="AF1399" s="232"/>
      <c r="AG1399" s="232"/>
      <c r="AH1399" s="232"/>
      <c r="AI1399" s="232"/>
      <c r="AJ1399" s="232"/>
      <c r="AK1399" s="232"/>
      <c r="AL1399" s="232"/>
      <c r="AM1399" s="232"/>
      <c r="AN1399" s="232"/>
      <c r="AO1399" s="232"/>
      <c r="AP1399" s="232"/>
      <c r="AQ1399" s="232"/>
      <c r="AR1399" s="232"/>
      <c r="AS1399" s="232"/>
      <c r="AT1399" s="232"/>
      <c r="AU1399" s="232"/>
      <c r="AV1399" s="232"/>
      <c r="AW1399" s="232"/>
      <c r="AX1399" s="232"/>
      <c r="AY1399" s="232"/>
      <c r="AZ1399" s="232"/>
      <c r="BA1399" s="232"/>
      <c r="BB1399" s="232"/>
      <c r="BC1399" s="232"/>
      <c r="BD1399" s="232"/>
      <c r="BE1399" s="232"/>
      <c r="BF1399" s="232"/>
      <c r="BG1399" s="232"/>
      <c r="BH1399" s="232"/>
      <c r="BI1399" s="232"/>
      <c r="BJ1399" s="232"/>
      <c r="BK1399" s="232"/>
      <c r="BL1399" s="232"/>
      <c r="BM1399" s="232"/>
      <c r="BN1399" s="232"/>
      <c r="BO1399" s="232"/>
      <c r="BP1399" s="232"/>
      <c r="BQ1399" s="232"/>
      <c r="BR1399" s="232"/>
      <c r="BS1399" s="232"/>
      <c r="BT1399" s="232"/>
      <c r="BU1399" s="232"/>
      <c r="BV1399" s="232"/>
      <c r="BW1399" s="232"/>
      <c r="BX1399" s="232"/>
      <c r="BY1399" s="232"/>
      <c r="BZ1399" s="232"/>
      <c r="CA1399" s="232"/>
      <c r="CB1399" s="232"/>
      <c r="CC1399" s="232"/>
      <c r="CD1399" s="232"/>
      <c r="CE1399" s="232"/>
      <c r="CF1399" s="232"/>
      <c r="CG1399" s="232"/>
      <c r="CH1399" s="232"/>
      <c r="CI1399" s="232"/>
      <c r="CJ1399" s="232"/>
    </row>
    <row r="1400" spans="1:88" s="233" customFormat="1" ht="30" customHeight="1">
      <c r="A1400" s="223">
        <v>41</v>
      </c>
      <c r="B1400" s="230" t="s">
        <v>2758</v>
      </c>
      <c r="C1400" s="230" t="s">
        <v>3372</v>
      </c>
      <c r="D1400" s="231" t="s">
        <v>3372</v>
      </c>
      <c r="E1400" s="231" t="s">
        <v>3523</v>
      </c>
      <c r="F1400" s="207">
        <v>314</v>
      </c>
      <c r="G1400" s="207">
        <f t="shared" si="77"/>
        <v>219.8</v>
      </c>
      <c r="H1400" s="176">
        <f t="shared" si="75"/>
        <v>1.1304000000000001</v>
      </c>
      <c r="I1400" s="176">
        <f t="shared" si="76"/>
        <v>2.2189333333333332</v>
      </c>
      <c r="J1400" s="230" t="s">
        <v>2108</v>
      </c>
      <c r="K1400" s="232"/>
      <c r="L1400" s="232"/>
      <c r="M1400" s="232"/>
      <c r="N1400" s="232"/>
      <c r="O1400" s="232"/>
      <c r="P1400" s="232"/>
      <c r="Q1400" s="232"/>
      <c r="R1400" s="232"/>
      <c r="S1400" s="232"/>
      <c r="T1400" s="232"/>
      <c r="U1400" s="232"/>
      <c r="V1400" s="232"/>
      <c r="W1400" s="232"/>
      <c r="X1400" s="232"/>
      <c r="Y1400" s="232"/>
      <c r="Z1400" s="232"/>
      <c r="AA1400" s="232"/>
      <c r="AB1400" s="232"/>
      <c r="AC1400" s="232"/>
      <c r="AD1400" s="232"/>
      <c r="AE1400" s="232"/>
      <c r="AF1400" s="232"/>
      <c r="AG1400" s="232"/>
      <c r="AH1400" s="232"/>
      <c r="AI1400" s="232"/>
      <c r="AJ1400" s="232"/>
      <c r="AK1400" s="232"/>
      <c r="AL1400" s="232"/>
      <c r="AM1400" s="232"/>
      <c r="AN1400" s="232"/>
      <c r="AO1400" s="232"/>
      <c r="AP1400" s="232"/>
      <c r="AQ1400" s="232"/>
      <c r="AR1400" s="232"/>
      <c r="AS1400" s="232"/>
      <c r="AT1400" s="232"/>
      <c r="AU1400" s="232"/>
      <c r="AV1400" s="232"/>
      <c r="AW1400" s="232"/>
      <c r="AX1400" s="232"/>
      <c r="AY1400" s="232"/>
      <c r="AZ1400" s="232"/>
      <c r="BA1400" s="232"/>
      <c r="BB1400" s="232"/>
      <c r="BC1400" s="232"/>
      <c r="BD1400" s="232"/>
      <c r="BE1400" s="232"/>
      <c r="BF1400" s="232"/>
      <c r="BG1400" s="232"/>
      <c r="BH1400" s="232"/>
      <c r="BI1400" s="232"/>
      <c r="BJ1400" s="232"/>
      <c r="BK1400" s="232"/>
      <c r="BL1400" s="232"/>
      <c r="BM1400" s="232"/>
      <c r="BN1400" s="232"/>
      <c r="BO1400" s="232"/>
      <c r="BP1400" s="232"/>
      <c r="BQ1400" s="232"/>
      <c r="BR1400" s="232"/>
      <c r="BS1400" s="232"/>
      <c r="BT1400" s="232"/>
      <c r="BU1400" s="232"/>
      <c r="BV1400" s="232"/>
      <c r="BW1400" s="232"/>
      <c r="BX1400" s="232"/>
      <c r="BY1400" s="232"/>
      <c r="BZ1400" s="232"/>
      <c r="CA1400" s="232"/>
      <c r="CB1400" s="232"/>
      <c r="CC1400" s="232"/>
      <c r="CD1400" s="232"/>
      <c r="CE1400" s="232"/>
      <c r="CF1400" s="232"/>
      <c r="CG1400" s="232"/>
      <c r="CH1400" s="232"/>
      <c r="CI1400" s="232"/>
      <c r="CJ1400" s="232"/>
    </row>
    <row r="1401" spans="1:88" s="233" customFormat="1" ht="30" customHeight="1">
      <c r="A1401" s="223">
        <v>42</v>
      </c>
      <c r="B1401" s="230" t="s">
        <v>2758</v>
      </c>
      <c r="C1401" s="230" t="s">
        <v>3372</v>
      </c>
      <c r="D1401" s="231" t="s">
        <v>3372</v>
      </c>
      <c r="E1401" s="231" t="s">
        <v>3524</v>
      </c>
      <c r="F1401" s="207">
        <v>141</v>
      </c>
      <c r="G1401" s="207">
        <f t="shared" si="77"/>
        <v>98.7</v>
      </c>
      <c r="H1401" s="176">
        <f t="shared" si="75"/>
        <v>0.50759999999999994</v>
      </c>
      <c r="I1401" s="176">
        <f t="shared" si="76"/>
        <v>0.99639999999999995</v>
      </c>
      <c r="J1401" s="230" t="s">
        <v>2108</v>
      </c>
      <c r="K1401" s="232"/>
      <c r="L1401" s="232"/>
      <c r="M1401" s="232"/>
      <c r="N1401" s="232"/>
      <c r="O1401" s="232"/>
      <c r="P1401" s="232"/>
      <c r="Q1401" s="232"/>
      <c r="R1401" s="232"/>
      <c r="S1401" s="232"/>
      <c r="T1401" s="232"/>
      <c r="U1401" s="232"/>
      <c r="V1401" s="232"/>
      <c r="W1401" s="232"/>
      <c r="X1401" s="232"/>
      <c r="Y1401" s="232"/>
      <c r="Z1401" s="232"/>
      <c r="AA1401" s="232"/>
      <c r="AB1401" s="232"/>
      <c r="AC1401" s="232"/>
      <c r="AD1401" s="232"/>
      <c r="AE1401" s="232"/>
      <c r="AF1401" s="232"/>
      <c r="AG1401" s="232"/>
      <c r="AH1401" s="232"/>
      <c r="AI1401" s="232"/>
      <c r="AJ1401" s="232"/>
      <c r="AK1401" s="232"/>
      <c r="AL1401" s="232"/>
      <c r="AM1401" s="232"/>
      <c r="AN1401" s="232"/>
      <c r="AO1401" s="232"/>
      <c r="AP1401" s="232"/>
      <c r="AQ1401" s="232"/>
      <c r="AR1401" s="232"/>
      <c r="AS1401" s="232"/>
      <c r="AT1401" s="232"/>
      <c r="AU1401" s="232"/>
      <c r="AV1401" s="232"/>
      <c r="AW1401" s="232"/>
      <c r="AX1401" s="232"/>
      <c r="AY1401" s="232"/>
      <c r="AZ1401" s="232"/>
      <c r="BA1401" s="232"/>
      <c r="BB1401" s="232"/>
      <c r="BC1401" s="232"/>
      <c r="BD1401" s="232"/>
      <c r="BE1401" s="232"/>
      <c r="BF1401" s="232"/>
      <c r="BG1401" s="232"/>
      <c r="BH1401" s="232"/>
      <c r="BI1401" s="232"/>
      <c r="BJ1401" s="232"/>
      <c r="BK1401" s="232"/>
      <c r="BL1401" s="232"/>
      <c r="BM1401" s="232"/>
      <c r="BN1401" s="232"/>
      <c r="BO1401" s="232"/>
      <c r="BP1401" s="232"/>
      <c r="BQ1401" s="232"/>
      <c r="BR1401" s="232"/>
      <c r="BS1401" s="232"/>
      <c r="BT1401" s="232"/>
      <c r="BU1401" s="232"/>
      <c r="BV1401" s="232"/>
      <c r="BW1401" s="232"/>
      <c r="BX1401" s="232"/>
      <c r="BY1401" s="232"/>
      <c r="BZ1401" s="232"/>
      <c r="CA1401" s="232"/>
      <c r="CB1401" s="232"/>
      <c r="CC1401" s="232"/>
      <c r="CD1401" s="232"/>
      <c r="CE1401" s="232"/>
      <c r="CF1401" s="232"/>
      <c r="CG1401" s="232"/>
      <c r="CH1401" s="232"/>
      <c r="CI1401" s="232"/>
      <c r="CJ1401" s="232"/>
    </row>
    <row r="1402" spans="1:88" s="233" customFormat="1" ht="30" customHeight="1">
      <c r="A1402" s="223">
        <v>43</v>
      </c>
      <c r="B1402" s="230" t="s">
        <v>2758</v>
      </c>
      <c r="C1402" s="230" t="s">
        <v>3372</v>
      </c>
      <c r="D1402" s="231" t="s">
        <v>2650</v>
      </c>
      <c r="E1402" s="231" t="s">
        <v>2649</v>
      </c>
      <c r="F1402" s="207">
        <v>152</v>
      </c>
      <c r="G1402" s="207">
        <f t="shared" si="77"/>
        <v>106.4</v>
      </c>
      <c r="H1402" s="176">
        <f t="shared" si="75"/>
        <v>0.54720000000000002</v>
      </c>
      <c r="I1402" s="176">
        <f t="shared" si="76"/>
        <v>1.0741333333333334</v>
      </c>
      <c r="J1402" s="230" t="s">
        <v>2109</v>
      </c>
      <c r="K1402" s="232"/>
      <c r="L1402" s="232"/>
      <c r="M1402" s="232"/>
      <c r="N1402" s="232"/>
      <c r="O1402" s="232"/>
      <c r="P1402" s="232"/>
      <c r="Q1402" s="232"/>
      <c r="R1402" s="232"/>
      <c r="S1402" s="232"/>
      <c r="T1402" s="232"/>
      <c r="U1402" s="232"/>
      <c r="V1402" s="232"/>
      <c r="W1402" s="232"/>
      <c r="X1402" s="232"/>
      <c r="Y1402" s="232"/>
      <c r="Z1402" s="232"/>
      <c r="AA1402" s="232"/>
      <c r="AB1402" s="232"/>
      <c r="AC1402" s="232"/>
      <c r="AD1402" s="232"/>
      <c r="AE1402" s="232"/>
      <c r="AF1402" s="232"/>
      <c r="AG1402" s="232"/>
      <c r="AH1402" s="232"/>
      <c r="AI1402" s="232"/>
      <c r="AJ1402" s="232"/>
      <c r="AK1402" s="232"/>
      <c r="AL1402" s="232"/>
      <c r="AM1402" s="232"/>
      <c r="AN1402" s="232"/>
      <c r="AO1402" s="232"/>
      <c r="AP1402" s="232"/>
      <c r="AQ1402" s="232"/>
      <c r="AR1402" s="232"/>
      <c r="AS1402" s="232"/>
      <c r="AT1402" s="232"/>
      <c r="AU1402" s="232"/>
      <c r="AV1402" s="232"/>
      <c r="AW1402" s="232"/>
      <c r="AX1402" s="232"/>
      <c r="AY1402" s="232"/>
      <c r="AZ1402" s="232"/>
      <c r="BA1402" s="232"/>
      <c r="BB1402" s="232"/>
      <c r="BC1402" s="232"/>
      <c r="BD1402" s="232"/>
      <c r="BE1402" s="232"/>
      <c r="BF1402" s="232"/>
      <c r="BG1402" s="232"/>
      <c r="BH1402" s="232"/>
      <c r="BI1402" s="232"/>
      <c r="BJ1402" s="232"/>
      <c r="BK1402" s="232"/>
      <c r="BL1402" s="232"/>
      <c r="BM1402" s="232"/>
      <c r="BN1402" s="232"/>
      <c r="BO1402" s="232"/>
      <c r="BP1402" s="232"/>
      <c r="BQ1402" s="232"/>
      <c r="BR1402" s="232"/>
      <c r="BS1402" s="232"/>
      <c r="BT1402" s="232"/>
      <c r="BU1402" s="232"/>
      <c r="BV1402" s="232"/>
      <c r="BW1402" s="232"/>
      <c r="BX1402" s="232"/>
      <c r="BY1402" s="232"/>
      <c r="BZ1402" s="232"/>
      <c r="CA1402" s="232"/>
      <c r="CB1402" s="232"/>
      <c r="CC1402" s="232"/>
      <c r="CD1402" s="232"/>
      <c r="CE1402" s="232"/>
      <c r="CF1402" s="232"/>
      <c r="CG1402" s="232"/>
      <c r="CH1402" s="232"/>
      <c r="CI1402" s="232"/>
      <c r="CJ1402" s="232"/>
    </row>
    <row r="1403" spans="1:88" s="233" customFormat="1" ht="30" customHeight="1">
      <c r="A1403" s="223">
        <v>44</v>
      </c>
      <c r="B1403" s="230" t="s">
        <v>2758</v>
      </c>
      <c r="C1403" s="230" t="s">
        <v>3372</v>
      </c>
      <c r="D1403" s="231" t="s">
        <v>2756</v>
      </c>
      <c r="E1403" s="231" t="s">
        <v>2755</v>
      </c>
      <c r="F1403" s="207">
        <v>54</v>
      </c>
      <c r="G1403" s="207">
        <f t="shared" si="77"/>
        <v>37.799999999999997</v>
      </c>
      <c r="H1403" s="176">
        <f t="shared" si="75"/>
        <v>0.19440000000000002</v>
      </c>
      <c r="I1403" s="176">
        <f t="shared" si="76"/>
        <v>0.38160000000000005</v>
      </c>
      <c r="J1403" s="230" t="s">
        <v>1664</v>
      </c>
      <c r="K1403" s="232"/>
      <c r="L1403" s="232"/>
      <c r="M1403" s="232"/>
      <c r="N1403" s="232"/>
      <c r="O1403" s="232"/>
      <c r="P1403" s="232"/>
      <c r="Q1403" s="232"/>
      <c r="R1403" s="232"/>
      <c r="S1403" s="232"/>
      <c r="T1403" s="232"/>
      <c r="U1403" s="232"/>
      <c r="V1403" s="232"/>
      <c r="W1403" s="232"/>
      <c r="X1403" s="232"/>
      <c r="Y1403" s="232"/>
      <c r="Z1403" s="232"/>
      <c r="AA1403" s="232"/>
      <c r="AB1403" s="232"/>
      <c r="AC1403" s="232"/>
      <c r="AD1403" s="232"/>
      <c r="AE1403" s="232"/>
      <c r="AF1403" s="232"/>
      <c r="AG1403" s="232"/>
      <c r="AH1403" s="232"/>
      <c r="AI1403" s="232"/>
      <c r="AJ1403" s="232"/>
      <c r="AK1403" s="232"/>
      <c r="AL1403" s="232"/>
      <c r="AM1403" s="232"/>
      <c r="AN1403" s="232"/>
      <c r="AO1403" s="232"/>
      <c r="AP1403" s="232"/>
      <c r="AQ1403" s="232"/>
      <c r="AR1403" s="232"/>
      <c r="AS1403" s="232"/>
      <c r="AT1403" s="232"/>
      <c r="AU1403" s="232"/>
      <c r="AV1403" s="232"/>
      <c r="AW1403" s="232"/>
      <c r="AX1403" s="232"/>
      <c r="AY1403" s="232"/>
      <c r="AZ1403" s="232"/>
      <c r="BA1403" s="232"/>
      <c r="BB1403" s="232"/>
      <c r="BC1403" s="232"/>
      <c r="BD1403" s="232"/>
      <c r="BE1403" s="232"/>
      <c r="BF1403" s="232"/>
      <c r="BG1403" s="232"/>
      <c r="BH1403" s="232"/>
      <c r="BI1403" s="232"/>
      <c r="BJ1403" s="232"/>
      <c r="BK1403" s="232"/>
      <c r="BL1403" s="232"/>
      <c r="BM1403" s="232"/>
      <c r="BN1403" s="232"/>
      <c r="BO1403" s="232"/>
      <c r="BP1403" s="232"/>
      <c r="BQ1403" s="232"/>
      <c r="BR1403" s="232"/>
      <c r="BS1403" s="232"/>
      <c r="BT1403" s="232"/>
      <c r="BU1403" s="232"/>
      <c r="BV1403" s="232"/>
      <c r="BW1403" s="232"/>
      <c r="BX1403" s="232"/>
      <c r="BY1403" s="232"/>
      <c r="BZ1403" s="232"/>
      <c r="CA1403" s="232"/>
      <c r="CB1403" s="232"/>
      <c r="CC1403" s="232"/>
      <c r="CD1403" s="232"/>
      <c r="CE1403" s="232"/>
      <c r="CF1403" s="232"/>
      <c r="CG1403" s="232"/>
      <c r="CH1403" s="232"/>
      <c r="CI1403" s="232"/>
      <c r="CJ1403" s="232"/>
    </row>
    <row r="1404" spans="1:88" s="233" customFormat="1" ht="30" customHeight="1">
      <c r="A1404" s="223">
        <v>45</v>
      </c>
      <c r="B1404" s="230" t="s">
        <v>2758</v>
      </c>
      <c r="C1404" s="230" t="s">
        <v>3372</v>
      </c>
      <c r="D1404" s="231" t="s">
        <v>2756</v>
      </c>
      <c r="E1404" s="231" t="s">
        <v>2757</v>
      </c>
      <c r="F1404" s="207">
        <v>63</v>
      </c>
      <c r="G1404" s="207">
        <f t="shared" si="77"/>
        <v>44.1</v>
      </c>
      <c r="H1404" s="176">
        <f t="shared" si="75"/>
        <v>0.22680000000000003</v>
      </c>
      <c r="I1404" s="176">
        <f t="shared" si="76"/>
        <v>0.44520000000000004</v>
      </c>
      <c r="J1404" s="230" t="s">
        <v>1664</v>
      </c>
      <c r="K1404" s="232"/>
      <c r="L1404" s="232"/>
      <c r="M1404" s="232"/>
      <c r="N1404" s="232"/>
      <c r="O1404" s="232"/>
      <c r="P1404" s="232"/>
      <c r="Q1404" s="232"/>
      <c r="R1404" s="232"/>
      <c r="S1404" s="232"/>
      <c r="T1404" s="232"/>
      <c r="U1404" s="232"/>
      <c r="V1404" s="232"/>
      <c r="W1404" s="232"/>
      <c r="X1404" s="232"/>
      <c r="Y1404" s="232"/>
      <c r="Z1404" s="232"/>
      <c r="AA1404" s="232"/>
      <c r="AB1404" s="232"/>
      <c r="AC1404" s="232"/>
      <c r="AD1404" s="232"/>
      <c r="AE1404" s="232"/>
      <c r="AF1404" s="232"/>
      <c r="AG1404" s="232"/>
      <c r="AH1404" s="232"/>
      <c r="AI1404" s="232"/>
      <c r="AJ1404" s="232"/>
      <c r="AK1404" s="232"/>
      <c r="AL1404" s="232"/>
      <c r="AM1404" s="232"/>
      <c r="AN1404" s="232"/>
      <c r="AO1404" s="232"/>
      <c r="AP1404" s="232"/>
      <c r="AQ1404" s="232"/>
      <c r="AR1404" s="232"/>
      <c r="AS1404" s="232"/>
      <c r="AT1404" s="232"/>
      <c r="AU1404" s="232"/>
      <c r="AV1404" s="232"/>
      <c r="AW1404" s="232"/>
      <c r="AX1404" s="232"/>
      <c r="AY1404" s="232"/>
      <c r="AZ1404" s="232"/>
      <c r="BA1404" s="232"/>
      <c r="BB1404" s="232"/>
      <c r="BC1404" s="232"/>
      <c r="BD1404" s="232"/>
      <c r="BE1404" s="232"/>
      <c r="BF1404" s="232"/>
      <c r="BG1404" s="232"/>
      <c r="BH1404" s="232"/>
      <c r="BI1404" s="232"/>
      <c r="BJ1404" s="232"/>
      <c r="BK1404" s="232"/>
      <c r="BL1404" s="232"/>
      <c r="BM1404" s="232"/>
      <c r="BN1404" s="232"/>
      <c r="BO1404" s="232"/>
      <c r="BP1404" s="232"/>
      <c r="BQ1404" s="232"/>
      <c r="BR1404" s="232"/>
      <c r="BS1404" s="232"/>
      <c r="BT1404" s="232"/>
      <c r="BU1404" s="232"/>
      <c r="BV1404" s="232"/>
      <c r="BW1404" s="232"/>
      <c r="BX1404" s="232"/>
      <c r="BY1404" s="232"/>
      <c r="BZ1404" s="232"/>
      <c r="CA1404" s="232"/>
      <c r="CB1404" s="232"/>
      <c r="CC1404" s="232"/>
      <c r="CD1404" s="232"/>
      <c r="CE1404" s="232"/>
      <c r="CF1404" s="232"/>
      <c r="CG1404" s="232"/>
      <c r="CH1404" s="232"/>
      <c r="CI1404" s="232"/>
      <c r="CJ1404" s="232"/>
    </row>
    <row r="1405" spans="1:88" s="233" customFormat="1" ht="30" customHeight="1">
      <c r="A1405" s="223">
        <v>46</v>
      </c>
      <c r="B1405" s="230" t="s">
        <v>2758</v>
      </c>
      <c r="C1405" s="230" t="s">
        <v>3451</v>
      </c>
      <c r="D1405" s="231" t="s">
        <v>3452</v>
      </c>
      <c r="E1405" s="231" t="s">
        <v>3450</v>
      </c>
      <c r="F1405" s="207">
        <v>184</v>
      </c>
      <c r="G1405" s="207">
        <f t="shared" si="77"/>
        <v>128.80000000000001</v>
      </c>
      <c r="H1405" s="176">
        <f t="shared" si="75"/>
        <v>0.66239999999999999</v>
      </c>
      <c r="I1405" s="176">
        <f t="shared" si="76"/>
        <v>1.3002666666666667</v>
      </c>
      <c r="J1405" s="230" t="s">
        <v>2531</v>
      </c>
      <c r="K1405" s="232"/>
      <c r="L1405" s="232"/>
      <c r="M1405" s="232"/>
      <c r="N1405" s="232"/>
      <c r="O1405" s="232"/>
      <c r="P1405" s="232"/>
      <c r="Q1405" s="232"/>
      <c r="R1405" s="232"/>
      <c r="S1405" s="232"/>
      <c r="T1405" s="232"/>
      <c r="U1405" s="232"/>
      <c r="V1405" s="232"/>
      <c r="W1405" s="232"/>
      <c r="X1405" s="232"/>
      <c r="Y1405" s="232"/>
      <c r="Z1405" s="232"/>
      <c r="AA1405" s="232"/>
      <c r="AB1405" s="232"/>
      <c r="AC1405" s="232"/>
      <c r="AD1405" s="232"/>
      <c r="AE1405" s="232"/>
      <c r="AF1405" s="232"/>
      <c r="AG1405" s="232"/>
      <c r="AH1405" s="232"/>
      <c r="AI1405" s="232"/>
      <c r="AJ1405" s="232"/>
      <c r="AK1405" s="232"/>
      <c r="AL1405" s="232"/>
      <c r="AM1405" s="232"/>
      <c r="AN1405" s="232"/>
      <c r="AO1405" s="232"/>
      <c r="AP1405" s="232"/>
      <c r="AQ1405" s="232"/>
      <c r="AR1405" s="232"/>
      <c r="AS1405" s="232"/>
      <c r="AT1405" s="232"/>
      <c r="AU1405" s="232"/>
      <c r="AV1405" s="232"/>
      <c r="AW1405" s="232"/>
      <c r="AX1405" s="232"/>
      <c r="AY1405" s="232"/>
      <c r="AZ1405" s="232"/>
      <c r="BA1405" s="232"/>
      <c r="BB1405" s="232"/>
      <c r="BC1405" s="232"/>
      <c r="BD1405" s="232"/>
      <c r="BE1405" s="232"/>
      <c r="BF1405" s="232"/>
      <c r="BG1405" s="232"/>
      <c r="BH1405" s="232"/>
      <c r="BI1405" s="232"/>
      <c r="BJ1405" s="232"/>
      <c r="BK1405" s="232"/>
      <c r="BL1405" s="232"/>
      <c r="BM1405" s="232"/>
      <c r="BN1405" s="232"/>
      <c r="BO1405" s="232"/>
      <c r="BP1405" s="232"/>
      <c r="BQ1405" s="232"/>
      <c r="BR1405" s="232"/>
      <c r="BS1405" s="232"/>
      <c r="BT1405" s="232"/>
      <c r="BU1405" s="232"/>
      <c r="BV1405" s="232"/>
      <c r="BW1405" s="232"/>
      <c r="BX1405" s="232"/>
      <c r="BY1405" s="232"/>
      <c r="BZ1405" s="232"/>
      <c r="CA1405" s="232"/>
      <c r="CB1405" s="232"/>
      <c r="CC1405" s="232"/>
      <c r="CD1405" s="232"/>
      <c r="CE1405" s="232"/>
      <c r="CF1405" s="232"/>
      <c r="CG1405" s="232"/>
      <c r="CH1405" s="232"/>
      <c r="CI1405" s="232"/>
      <c r="CJ1405" s="232"/>
    </row>
    <row r="1406" spans="1:88" s="233" customFormat="1" ht="30" customHeight="1">
      <c r="A1406" s="223">
        <v>47</v>
      </c>
      <c r="B1406" s="230" t="s">
        <v>2758</v>
      </c>
      <c r="C1406" s="230" t="s">
        <v>3451</v>
      </c>
      <c r="D1406" s="231" t="s">
        <v>3452</v>
      </c>
      <c r="E1406" s="231" t="s">
        <v>3453</v>
      </c>
      <c r="F1406" s="207">
        <v>67</v>
      </c>
      <c r="G1406" s="207">
        <f t="shared" si="77"/>
        <v>46.9</v>
      </c>
      <c r="H1406" s="176">
        <f t="shared" si="75"/>
        <v>0.2412</v>
      </c>
      <c r="I1406" s="176">
        <f t="shared" si="76"/>
        <v>0.47346666666666665</v>
      </c>
      <c r="J1406" s="230" t="s">
        <v>2531</v>
      </c>
      <c r="K1406" s="232"/>
      <c r="L1406" s="232"/>
      <c r="M1406" s="232"/>
      <c r="N1406" s="232"/>
      <c r="O1406" s="232"/>
      <c r="P1406" s="232"/>
      <c r="Q1406" s="232"/>
      <c r="R1406" s="232"/>
      <c r="S1406" s="232"/>
      <c r="T1406" s="232"/>
      <c r="U1406" s="232"/>
      <c r="V1406" s="232"/>
      <c r="W1406" s="232"/>
      <c r="X1406" s="232"/>
      <c r="Y1406" s="232"/>
      <c r="Z1406" s="232"/>
      <c r="AA1406" s="232"/>
      <c r="AB1406" s="232"/>
      <c r="AC1406" s="232"/>
      <c r="AD1406" s="232"/>
      <c r="AE1406" s="232"/>
      <c r="AF1406" s="232"/>
      <c r="AG1406" s="232"/>
      <c r="AH1406" s="232"/>
      <c r="AI1406" s="232"/>
      <c r="AJ1406" s="232"/>
      <c r="AK1406" s="232"/>
      <c r="AL1406" s="232"/>
      <c r="AM1406" s="232"/>
      <c r="AN1406" s="232"/>
      <c r="AO1406" s="232"/>
      <c r="AP1406" s="232"/>
      <c r="AQ1406" s="232"/>
      <c r="AR1406" s="232"/>
      <c r="AS1406" s="232"/>
      <c r="AT1406" s="232"/>
      <c r="AU1406" s="232"/>
      <c r="AV1406" s="232"/>
      <c r="AW1406" s="232"/>
      <c r="AX1406" s="232"/>
      <c r="AY1406" s="232"/>
      <c r="AZ1406" s="232"/>
      <c r="BA1406" s="232"/>
      <c r="BB1406" s="232"/>
      <c r="BC1406" s="232"/>
      <c r="BD1406" s="232"/>
      <c r="BE1406" s="232"/>
      <c r="BF1406" s="232"/>
      <c r="BG1406" s="232"/>
      <c r="BH1406" s="232"/>
      <c r="BI1406" s="232"/>
      <c r="BJ1406" s="232"/>
      <c r="BK1406" s="232"/>
      <c r="BL1406" s="232"/>
      <c r="BM1406" s="232"/>
      <c r="BN1406" s="232"/>
      <c r="BO1406" s="232"/>
      <c r="BP1406" s="232"/>
      <c r="BQ1406" s="232"/>
      <c r="BR1406" s="232"/>
      <c r="BS1406" s="232"/>
      <c r="BT1406" s="232"/>
      <c r="BU1406" s="232"/>
      <c r="BV1406" s="232"/>
      <c r="BW1406" s="232"/>
      <c r="BX1406" s="232"/>
      <c r="BY1406" s="232"/>
      <c r="BZ1406" s="232"/>
      <c r="CA1406" s="232"/>
      <c r="CB1406" s="232"/>
      <c r="CC1406" s="232"/>
      <c r="CD1406" s="232"/>
      <c r="CE1406" s="232"/>
      <c r="CF1406" s="232"/>
      <c r="CG1406" s="232"/>
      <c r="CH1406" s="232"/>
      <c r="CI1406" s="232"/>
      <c r="CJ1406" s="232"/>
    </row>
    <row r="1407" spans="1:88" s="233" customFormat="1" ht="30" customHeight="1">
      <c r="A1407" s="223">
        <v>48</v>
      </c>
      <c r="B1407" s="230" t="s">
        <v>2758</v>
      </c>
      <c r="C1407" s="230" t="s">
        <v>3451</v>
      </c>
      <c r="D1407" s="231" t="s">
        <v>3483</v>
      </c>
      <c r="E1407" s="231" t="s">
        <v>3482</v>
      </c>
      <c r="F1407" s="207">
        <v>101</v>
      </c>
      <c r="G1407" s="207">
        <f t="shared" si="77"/>
        <v>70.7</v>
      </c>
      <c r="H1407" s="176">
        <f t="shared" si="75"/>
        <v>0.36359999999999998</v>
      </c>
      <c r="I1407" s="176">
        <f t="shared" si="76"/>
        <v>0.71373333333333333</v>
      </c>
      <c r="J1407" s="230" t="s">
        <v>2539</v>
      </c>
      <c r="K1407" s="232"/>
      <c r="L1407" s="232"/>
      <c r="M1407" s="232"/>
      <c r="N1407" s="232"/>
      <c r="O1407" s="232"/>
      <c r="P1407" s="232"/>
      <c r="Q1407" s="232"/>
      <c r="R1407" s="232"/>
      <c r="S1407" s="232"/>
      <c r="T1407" s="232"/>
      <c r="U1407" s="232"/>
      <c r="V1407" s="232"/>
      <c r="W1407" s="232"/>
      <c r="X1407" s="232"/>
      <c r="Y1407" s="232"/>
      <c r="Z1407" s="232"/>
      <c r="AA1407" s="232"/>
      <c r="AB1407" s="232"/>
      <c r="AC1407" s="232"/>
      <c r="AD1407" s="232"/>
      <c r="AE1407" s="232"/>
      <c r="AF1407" s="232"/>
      <c r="AG1407" s="232"/>
      <c r="AH1407" s="232"/>
      <c r="AI1407" s="232"/>
      <c r="AJ1407" s="232"/>
      <c r="AK1407" s="232"/>
      <c r="AL1407" s="232"/>
      <c r="AM1407" s="232"/>
      <c r="AN1407" s="232"/>
      <c r="AO1407" s="232"/>
      <c r="AP1407" s="232"/>
      <c r="AQ1407" s="232"/>
      <c r="AR1407" s="232"/>
      <c r="AS1407" s="232"/>
      <c r="AT1407" s="232"/>
      <c r="AU1407" s="232"/>
      <c r="AV1407" s="232"/>
      <c r="AW1407" s="232"/>
      <c r="AX1407" s="232"/>
      <c r="AY1407" s="232"/>
      <c r="AZ1407" s="232"/>
      <c r="BA1407" s="232"/>
      <c r="BB1407" s="232"/>
      <c r="BC1407" s="232"/>
      <c r="BD1407" s="232"/>
      <c r="BE1407" s="232"/>
      <c r="BF1407" s="232"/>
      <c r="BG1407" s="232"/>
      <c r="BH1407" s="232"/>
      <c r="BI1407" s="232"/>
      <c r="BJ1407" s="232"/>
      <c r="BK1407" s="232"/>
      <c r="BL1407" s="232"/>
      <c r="BM1407" s="232"/>
      <c r="BN1407" s="232"/>
      <c r="BO1407" s="232"/>
      <c r="BP1407" s="232"/>
      <c r="BQ1407" s="232"/>
      <c r="BR1407" s="232"/>
      <c r="BS1407" s="232"/>
      <c r="BT1407" s="232"/>
      <c r="BU1407" s="232"/>
      <c r="BV1407" s="232"/>
      <c r="BW1407" s="232"/>
      <c r="BX1407" s="232"/>
      <c r="BY1407" s="232"/>
      <c r="BZ1407" s="232"/>
      <c r="CA1407" s="232"/>
      <c r="CB1407" s="232"/>
      <c r="CC1407" s="232"/>
      <c r="CD1407" s="232"/>
      <c r="CE1407" s="232"/>
      <c r="CF1407" s="232"/>
      <c r="CG1407" s="232"/>
      <c r="CH1407" s="232"/>
      <c r="CI1407" s="232"/>
      <c r="CJ1407" s="232"/>
    </row>
    <row r="1408" spans="1:88" s="233" customFormat="1" ht="30" customHeight="1">
      <c r="A1408" s="223">
        <v>49</v>
      </c>
      <c r="B1408" s="230" t="s">
        <v>2758</v>
      </c>
      <c r="C1408" s="230" t="s">
        <v>3451</v>
      </c>
      <c r="D1408" s="231" t="s">
        <v>3483</v>
      </c>
      <c r="E1408" s="231" t="s">
        <v>3484</v>
      </c>
      <c r="F1408" s="207">
        <v>31</v>
      </c>
      <c r="G1408" s="207">
        <f t="shared" si="77"/>
        <v>21.7</v>
      </c>
      <c r="H1408" s="176">
        <f t="shared" si="75"/>
        <v>0.11159999999999998</v>
      </c>
      <c r="I1408" s="176">
        <f t="shared" si="76"/>
        <v>0.21906666666666666</v>
      </c>
      <c r="J1408" s="230" t="s">
        <v>2110</v>
      </c>
      <c r="K1408" s="232"/>
      <c r="L1408" s="232"/>
      <c r="M1408" s="232"/>
      <c r="N1408" s="232"/>
      <c r="O1408" s="232"/>
      <c r="P1408" s="232"/>
      <c r="Q1408" s="232"/>
      <c r="R1408" s="232"/>
      <c r="S1408" s="232"/>
      <c r="T1408" s="232"/>
      <c r="U1408" s="232"/>
      <c r="V1408" s="232"/>
      <c r="W1408" s="232"/>
      <c r="X1408" s="232"/>
      <c r="Y1408" s="232"/>
      <c r="Z1408" s="232"/>
      <c r="AA1408" s="232"/>
      <c r="AB1408" s="232"/>
      <c r="AC1408" s="232"/>
      <c r="AD1408" s="232"/>
      <c r="AE1408" s="232"/>
      <c r="AF1408" s="232"/>
      <c r="AG1408" s="232"/>
      <c r="AH1408" s="232"/>
      <c r="AI1408" s="232"/>
      <c r="AJ1408" s="232"/>
      <c r="AK1408" s="232"/>
      <c r="AL1408" s="232"/>
      <c r="AM1408" s="232"/>
      <c r="AN1408" s="232"/>
      <c r="AO1408" s="232"/>
      <c r="AP1408" s="232"/>
      <c r="AQ1408" s="232"/>
      <c r="AR1408" s="232"/>
      <c r="AS1408" s="232"/>
      <c r="AT1408" s="232"/>
      <c r="AU1408" s="232"/>
      <c r="AV1408" s="232"/>
      <c r="AW1408" s="232"/>
      <c r="AX1408" s="232"/>
      <c r="AY1408" s="232"/>
      <c r="AZ1408" s="232"/>
      <c r="BA1408" s="232"/>
      <c r="BB1408" s="232"/>
      <c r="BC1408" s="232"/>
      <c r="BD1408" s="232"/>
      <c r="BE1408" s="232"/>
      <c r="BF1408" s="232"/>
      <c r="BG1408" s="232"/>
      <c r="BH1408" s="232"/>
      <c r="BI1408" s="232"/>
      <c r="BJ1408" s="232"/>
      <c r="BK1408" s="232"/>
      <c r="BL1408" s="232"/>
      <c r="BM1408" s="232"/>
      <c r="BN1408" s="232"/>
      <c r="BO1408" s="232"/>
      <c r="BP1408" s="232"/>
      <c r="BQ1408" s="232"/>
      <c r="BR1408" s="232"/>
      <c r="BS1408" s="232"/>
      <c r="BT1408" s="232"/>
      <c r="BU1408" s="232"/>
      <c r="BV1408" s="232"/>
      <c r="BW1408" s="232"/>
      <c r="BX1408" s="232"/>
      <c r="BY1408" s="232"/>
      <c r="BZ1408" s="232"/>
      <c r="CA1408" s="232"/>
      <c r="CB1408" s="232"/>
      <c r="CC1408" s="232"/>
      <c r="CD1408" s="232"/>
      <c r="CE1408" s="232"/>
      <c r="CF1408" s="232"/>
      <c r="CG1408" s="232"/>
      <c r="CH1408" s="232"/>
      <c r="CI1408" s="232"/>
      <c r="CJ1408" s="232"/>
    </row>
    <row r="1409" spans="1:88" s="233" customFormat="1" ht="30" customHeight="1">
      <c r="A1409" s="223">
        <v>50</v>
      </c>
      <c r="B1409" s="230" t="s">
        <v>2758</v>
      </c>
      <c r="C1409" s="230" t="s">
        <v>3451</v>
      </c>
      <c r="D1409" s="231" t="s">
        <v>3515</v>
      </c>
      <c r="E1409" s="231" t="s">
        <v>3514</v>
      </c>
      <c r="F1409" s="207">
        <v>143</v>
      </c>
      <c r="G1409" s="207">
        <f t="shared" si="77"/>
        <v>100.1</v>
      </c>
      <c r="H1409" s="176">
        <f t="shared" si="75"/>
        <v>0.51479999999999992</v>
      </c>
      <c r="I1409" s="176">
        <f t="shared" si="76"/>
        <v>1.0105333333333335</v>
      </c>
      <c r="J1409" s="230" t="s">
        <v>2111</v>
      </c>
      <c r="K1409" s="232"/>
      <c r="L1409" s="232"/>
      <c r="M1409" s="232"/>
      <c r="N1409" s="232"/>
      <c r="O1409" s="232"/>
      <c r="P1409" s="232"/>
      <c r="Q1409" s="232"/>
      <c r="R1409" s="232"/>
      <c r="S1409" s="232"/>
      <c r="T1409" s="232"/>
      <c r="U1409" s="232"/>
      <c r="V1409" s="232"/>
      <c r="W1409" s="232"/>
      <c r="X1409" s="232"/>
      <c r="Y1409" s="232"/>
      <c r="Z1409" s="232"/>
      <c r="AA1409" s="232"/>
      <c r="AB1409" s="232"/>
      <c r="AC1409" s="232"/>
      <c r="AD1409" s="232"/>
      <c r="AE1409" s="232"/>
      <c r="AF1409" s="232"/>
      <c r="AG1409" s="232"/>
      <c r="AH1409" s="232"/>
      <c r="AI1409" s="232"/>
      <c r="AJ1409" s="232"/>
      <c r="AK1409" s="232"/>
      <c r="AL1409" s="232"/>
      <c r="AM1409" s="232"/>
      <c r="AN1409" s="232"/>
      <c r="AO1409" s="232"/>
      <c r="AP1409" s="232"/>
      <c r="AQ1409" s="232"/>
      <c r="AR1409" s="232"/>
      <c r="AS1409" s="232"/>
      <c r="AT1409" s="232"/>
      <c r="AU1409" s="232"/>
      <c r="AV1409" s="232"/>
      <c r="AW1409" s="232"/>
      <c r="AX1409" s="232"/>
      <c r="AY1409" s="232"/>
      <c r="AZ1409" s="232"/>
      <c r="BA1409" s="232"/>
      <c r="BB1409" s="232"/>
      <c r="BC1409" s="232"/>
      <c r="BD1409" s="232"/>
      <c r="BE1409" s="232"/>
      <c r="BF1409" s="232"/>
      <c r="BG1409" s="232"/>
      <c r="BH1409" s="232"/>
      <c r="BI1409" s="232"/>
      <c r="BJ1409" s="232"/>
      <c r="BK1409" s="232"/>
      <c r="BL1409" s="232"/>
      <c r="BM1409" s="232"/>
      <c r="BN1409" s="232"/>
      <c r="BO1409" s="232"/>
      <c r="BP1409" s="232"/>
      <c r="BQ1409" s="232"/>
      <c r="BR1409" s="232"/>
      <c r="BS1409" s="232"/>
      <c r="BT1409" s="232"/>
      <c r="BU1409" s="232"/>
      <c r="BV1409" s="232"/>
      <c r="BW1409" s="232"/>
      <c r="BX1409" s="232"/>
      <c r="BY1409" s="232"/>
      <c r="BZ1409" s="232"/>
      <c r="CA1409" s="232"/>
      <c r="CB1409" s="232"/>
      <c r="CC1409" s="232"/>
      <c r="CD1409" s="232"/>
      <c r="CE1409" s="232"/>
      <c r="CF1409" s="232"/>
      <c r="CG1409" s="232"/>
      <c r="CH1409" s="232"/>
      <c r="CI1409" s="232"/>
      <c r="CJ1409" s="232"/>
    </row>
    <row r="1410" spans="1:88" s="233" customFormat="1" ht="30" customHeight="1">
      <c r="A1410" s="223">
        <v>51</v>
      </c>
      <c r="B1410" s="230" t="s">
        <v>2758</v>
      </c>
      <c r="C1410" s="230" t="s">
        <v>3451</v>
      </c>
      <c r="D1410" s="231" t="s">
        <v>3518</v>
      </c>
      <c r="E1410" s="231" t="s">
        <v>3517</v>
      </c>
      <c r="F1410" s="207">
        <v>186</v>
      </c>
      <c r="G1410" s="207">
        <f t="shared" si="77"/>
        <v>130.19999999999999</v>
      </c>
      <c r="H1410" s="176">
        <f t="shared" si="75"/>
        <v>0.66959999999999997</v>
      </c>
      <c r="I1410" s="176">
        <f t="shared" si="76"/>
        <v>1.3144</v>
      </c>
      <c r="J1410" s="230" t="s">
        <v>2112</v>
      </c>
      <c r="K1410" s="232"/>
      <c r="L1410" s="232"/>
      <c r="M1410" s="232"/>
      <c r="N1410" s="232"/>
      <c r="O1410" s="232"/>
      <c r="P1410" s="232"/>
      <c r="Q1410" s="232"/>
      <c r="R1410" s="232"/>
      <c r="S1410" s="232"/>
      <c r="T1410" s="232"/>
      <c r="U1410" s="232"/>
      <c r="V1410" s="232"/>
      <c r="W1410" s="232"/>
      <c r="X1410" s="232"/>
      <c r="Y1410" s="232"/>
      <c r="Z1410" s="232"/>
      <c r="AA1410" s="232"/>
      <c r="AB1410" s="232"/>
      <c r="AC1410" s="232"/>
      <c r="AD1410" s="232"/>
      <c r="AE1410" s="232"/>
      <c r="AF1410" s="232"/>
      <c r="AG1410" s="232"/>
      <c r="AH1410" s="232"/>
      <c r="AI1410" s="232"/>
      <c r="AJ1410" s="232"/>
      <c r="AK1410" s="232"/>
      <c r="AL1410" s="232"/>
      <c r="AM1410" s="232"/>
      <c r="AN1410" s="232"/>
      <c r="AO1410" s="232"/>
      <c r="AP1410" s="232"/>
      <c r="AQ1410" s="232"/>
      <c r="AR1410" s="232"/>
      <c r="AS1410" s="232"/>
      <c r="AT1410" s="232"/>
      <c r="AU1410" s="232"/>
      <c r="AV1410" s="232"/>
      <c r="AW1410" s="232"/>
      <c r="AX1410" s="232"/>
      <c r="AY1410" s="232"/>
      <c r="AZ1410" s="232"/>
      <c r="BA1410" s="232"/>
      <c r="BB1410" s="232"/>
      <c r="BC1410" s="232"/>
      <c r="BD1410" s="232"/>
      <c r="BE1410" s="232"/>
      <c r="BF1410" s="232"/>
      <c r="BG1410" s="232"/>
      <c r="BH1410" s="232"/>
      <c r="BI1410" s="232"/>
      <c r="BJ1410" s="232"/>
      <c r="BK1410" s="232"/>
      <c r="BL1410" s="232"/>
      <c r="BM1410" s="232"/>
      <c r="BN1410" s="232"/>
      <c r="BO1410" s="232"/>
      <c r="BP1410" s="232"/>
      <c r="BQ1410" s="232"/>
      <c r="BR1410" s="232"/>
      <c r="BS1410" s="232"/>
      <c r="BT1410" s="232"/>
      <c r="BU1410" s="232"/>
      <c r="BV1410" s="232"/>
      <c r="BW1410" s="232"/>
      <c r="BX1410" s="232"/>
      <c r="BY1410" s="232"/>
      <c r="BZ1410" s="232"/>
      <c r="CA1410" s="232"/>
      <c r="CB1410" s="232"/>
      <c r="CC1410" s="232"/>
      <c r="CD1410" s="232"/>
      <c r="CE1410" s="232"/>
      <c r="CF1410" s="232"/>
      <c r="CG1410" s="232"/>
      <c r="CH1410" s="232"/>
      <c r="CI1410" s="232"/>
      <c r="CJ1410" s="232"/>
    </row>
    <row r="1411" spans="1:88" s="233" customFormat="1" ht="30" customHeight="1">
      <c r="A1411" s="223">
        <v>52</v>
      </c>
      <c r="B1411" s="230" t="s">
        <v>2758</v>
      </c>
      <c r="C1411" s="230" t="s">
        <v>3451</v>
      </c>
      <c r="D1411" s="231" t="s">
        <v>3518</v>
      </c>
      <c r="E1411" s="231" t="s">
        <v>3519</v>
      </c>
      <c r="F1411" s="207">
        <v>145</v>
      </c>
      <c r="G1411" s="207">
        <f t="shared" si="77"/>
        <v>101.5</v>
      </c>
      <c r="H1411" s="176">
        <f t="shared" si="75"/>
        <v>0.52199999999999991</v>
      </c>
      <c r="I1411" s="176">
        <f t="shared" si="76"/>
        <v>1.0246666666666666</v>
      </c>
      <c r="J1411" s="230" t="s">
        <v>2113</v>
      </c>
      <c r="K1411" s="232"/>
      <c r="L1411" s="232"/>
      <c r="M1411" s="232"/>
      <c r="N1411" s="232"/>
      <c r="O1411" s="232"/>
      <c r="P1411" s="232"/>
      <c r="Q1411" s="232"/>
      <c r="R1411" s="232"/>
      <c r="S1411" s="232"/>
      <c r="T1411" s="232"/>
      <c r="U1411" s="232"/>
      <c r="V1411" s="232"/>
      <c r="W1411" s="232"/>
      <c r="X1411" s="232"/>
      <c r="Y1411" s="232"/>
      <c r="Z1411" s="232"/>
      <c r="AA1411" s="232"/>
      <c r="AB1411" s="232"/>
      <c r="AC1411" s="232"/>
      <c r="AD1411" s="232"/>
      <c r="AE1411" s="232"/>
      <c r="AF1411" s="232"/>
      <c r="AG1411" s="232"/>
      <c r="AH1411" s="232"/>
      <c r="AI1411" s="232"/>
      <c r="AJ1411" s="232"/>
      <c r="AK1411" s="232"/>
      <c r="AL1411" s="232"/>
      <c r="AM1411" s="232"/>
      <c r="AN1411" s="232"/>
      <c r="AO1411" s="232"/>
      <c r="AP1411" s="232"/>
      <c r="AQ1411" s="232"/>
      <c r="AR1411" s="232"/>
      <c r="AS1411" s="232"/>
      <c r="AT1411" s="232"/>
      <c r="AU1411" s="232"/>
      <c r="AV1411" s="232"/>
      <c r="AW1411" s="232"/>
      <c r="AX1411" s="232"/>
      <c r="AY1411" s="232"/>
      <c r="AZ1411" s="232"/>
      <c r="BA1411" s="232"/>
      <c r="BB1411" s="232"/>
      <c r="BC1411" s="232"/>
      <c r="BD1411" s="232"/>
      <c r="BE1411" s="232"/>
      <c r="BF1411" s="232"/>
      <c r="BG1411" s="232"/>
      <c r="BH1411" s="232"/>
      <c r="BI1411" s="232"/>
      <c r="BJ1411" s="232"/>
      <c r="BK1411" s="232"/>
      <c r="BL1411" s="232"/>
      <c r="BM1411" s="232"/>
      <c r="BN1411" s="232"/>
      <c r="BO1411" s="232"/>
      <c r="BP1411" s="232"/>
      <c r="BQ1411" s="232"/>
      <c r="BR1411" s="232"/>
      <c r="BS1411" s="232"/>
      <c r="BT1411" s="232"/>
      <c r="BU1411" s="232"/>
      <c r="BV1411" s="232"/>
      <c r="BW1411" s="232"/>
      <c r="BX1411" s="232"/>
      <c r="BY1411" s="232"/>
      <c r="BZ1411" s="232"/>
      <c r="CA1411" s="232"/>
      <c r="CB1411" s="232"/>
      <c r="CC1411" s="232"/>
      <c r="CD1411" s="232"/>
      <c r="CE1411" s="232"/>
      <c r="CF1411" s="232"/>
      <c r="CG1411" s="232"/>
      <c r="CH1411" s="232"/>
      <c r="CI1411" s="232"/>
      <c r="CJ1411" s="232"/>
    </row>
    <row r="1412" spans="1:88" s="233" customFormat="1" ht="30" customHeight="1">
      <c r="A1412" s="223">
        <v>53</v>
      </c>
      <c r="B1412" s="230" t="s">
        <v>2758</v>
      </c>
      <c r="C1412" s="230" t="s">
        <v>3451</v>
      </c>
      <c r="D1412" s="231" t="s">
        <v>3530</v>
      </c>
      <c r="E1412" s="231" t="s">
        <v>3529</v>
      </c>
      <c r="F1412" s="207">
        <v>190</v>
      </c>
      <c r="G1412" s="207">
        <f t="shared" si="77"/>
        <v>133</v>
      </c>
      <c r="H1412" s="176">
        <f t="shared" si="75"/>
        <v>0.68399999999999994</v>
      </c>
      <c r="I1412" s="176">
        <f t="shared" si="76"/>
        <v>1.3426666666666669</v>
      </c>
      <c r="J1412" s="230" t="s">
        <v>2114</v>
      </c>
      <c r="K1412" s="232"/>
      <c r="L1412" s="232"/>
      <c r="M1412" s="232"/>
      <c r="N1412" s="232"/>
      <c r="O1412" s="232"/>
      <c r="P1412" s="232"/>
      <c r="Q1412" s="232"/>
      <c r="R1412" s="232"/>
      <c r="S1412" s="232"/>
      <c r="T1412" s="232"/>
      <c r="U1412" s="232"/>
      <c r="V1412" s="232"/>
      <c r="W1412" s="232"/>
      <c r="X1412" s="232"/>
      <c r="Y1412" s="232"/>
      <c r="Z1412" s="232"/>
      <c r="AA1412" s="232"/>
      <c r="AB1412" s="232"/>
      <c r="AC1412" s="232"/>
      <c r="AD1412" s="232"/>
      <c r="AE1412" s="232"/>
      <c r="AF1412" s="232"/>
      <c r="AG1412" s="232"/>
      <c r="AH1412" s="232"/>
      <c r="AI1412" s="232"/>
      <c r="AJ1412" s="232"/>
      <c r="AK1412" s="232"/>
      <c r="AL1412" s="232"/>
      <c r="AM1412" s="232"/>
      <c r="AN1412" s="232"/>
      <c r="AO1412" s="232"/>
      <c r="AP1412" s="232"/>
      <c r="AQ1412" s="232"/>
      <c r="AR1412" s="232"/>
      <c r="AS1412" s="232"/>
      <c r="AT1412" s="232"/>
      <c r="AU1412" s="232"/>
      <c r="AV1412" s="232"/>
      <c r="AW1412" s="232"/>
      <c r="AX1412" s="232"/>
      <c r="AY1412" s="232"/>
      <c r="AZ1412" s="232"/>
      <c r="BA1412" s="232"/>
      <c r="BB1412" s="232"/>
      <c r="BC1412" s="232"/>
      <c r="BD1412" s="232"/>
      <c r="BE1412" s="232"/>
      <c r="BF1412" s="232"/>
      <c r="BG1412" s="232"/>
      <c r="BH1412" s="232"/>
      <c r="BI1412" s="232"/>
      <c r="BJ1412" s="232"/>
      <c r="BK1412" s="232"/>
      <c r="BL1412" s="232"/>
      <c r="BM1412" s="232"/>
      <c r="BN1412" s="232"/>
      <c r="BO1412" s="232"/>
      <c r="BP1412" s="232"/>
      <c r="BQ1412" s="232"/>
      <c r="BR1412" s="232"/>
      <c r="BS1412" s="232"/>
      <c r="BT1412" s="232"/>
      <c r="BU1412" s="232"/>
      <c r="BV1412" s="232"/>
      <c r="BW1412" s="232"/>
      <c r="BX1412" s="232"/>
      <c r="BY1412" s="232"/>
      <c r="BZ1412" s="232"/>
      <c r="CA1412" s="232"/>
      <c r="CB1412" s="232"/>
      <c r="CC1412" s="232"/>
      <c r="CD1412" s="232"/>
      <c r="CE1412" s="232"/>
      <c r="CF1412" s="232"/>
      <c r="CG1412" s="232"/>
      <c r="CH1412" s="232"/>
      <c r="CI1412" s="232"/>
      <c r="CJ1412" s="232"/>
    </row>
    <row r="1413" spans="1:88" s="233" customFormat="1" ht="30" customHeight="1">
      <c r="A1413" s="223">
        <v>54</v>
      </c>
      <c r="B1413" s="230" t="s">
        <v>2758</v>
      </c>
      <c r="C1413" s="230" t="s">
        <v>3451</v>
      </c>
      <c r="D1413" s="231" t="s">
        <v>3530</v>
      </c>
      <c r="E1413" s="231" t="s">
        <v>2488</v>
      </c>
      <c r="F1413" s="207">
        <v>191</v>
      </c>
      <c r="G1413" s="207">
        <f t="shared" si="77"/>
        <v>133.69999999999999</v>
      </c>
      <c r="H1413" s="176">
        <f t="shared" si="75"/>
        <v>0.6876000000000001</v>
      </c>
      <c r="I1413" s="176">
        <f t="shared" si="76"/>
        <v>1.3497333333333332</v>
      </c>
      <c r="J1413" s="230" t="s">
        <v>2114</v>
      </c>
      <c r="K1413" s="232"/>
      <c r="L1413" s="232"/>
      <c r="M1413" s="232"/>
      <c r="N1413" s="232"/>
      <c r="O1413" s="232"/>
      <c r="P1413" s="232"/>
      <c r="Q1413" s="232"/>
      <c r="R1413" s="232"/>
      <c r="S1413" s="232"/>
      <c r="T1413" s="232"/>
      <c r="U1413" s="232"/>
      <c r="V1413" s="232"/>
      <c r="W1413" s="232"/>
      <c r="X1413" s="232"/>
      <c r="Y1413" s="232"/>
      <c r="Z1413" s="232"/>
      <c r="AA1413" s="232"/>
      <c r="AB1413" s="232"/>
      <c r="AC1413" s="232"/>
      <c r="AD1413" s="232"/>
      <c r="AE1413" s="232"/>
      <c r="AF1413" s="232"/>
      <c r="AG1413" s="232"/>
      <c r="AH1413" s="232"/>
      <c r="AI1413" s="232"/>
      <c r="AJ1413" s="232"/>
      <c r="AK1413" s="232"/>
      <c r="AL1413" s="232"/>
      <c r="AM1413" s="232"/>
      <c r="AN1413" s="232"/>
      <c r="AO1413" s="232"/>
      <c r="AP1413" s="232"/>
      <c r="AQ1413" s="232"/>
      <c r="AR1413" s="232"/>
      <c r="AS1413" s="232"/>
      <c r="AT1413" s="232"/>
      <c r="AU1413" s="232"/>
      <c r="AV1413" s="232"/>
      <c r="AW1413" s="232"/>
      <c r="AX1413" s="232"/>
      <c r="AY1413" s="232"/>
      <c r="AZ1413" s="232"/>
      <c r="BA1413" s="232"/>
      <c r="BB1413" s="232"/>
      <c r="BC1413" s="232"/>
      <c r="BD1413" s="232"/>
      <c r="BE1413" s="232"/>
      <c r="BF1413" s="232"/>
      <c r="BG1413" s="232"/>
      <c r="BH1413" s="232"/>
      <c r="BI1413" s="232"/>
      <c r="BJ1413" s="232"/>
      <c r="BK1413" s="232"/>
      <c r="BL1413" s="232"/>
      <c r="BM1413" s="232"/>
      <c r="BN1413" s="232"/>
      <c r="BO1413" s="232"/>
      <c r="BP1413" s="232"/>
      <c r="BQ1413" s="232"/>
      <c r="BR1413" s="232"/>
      <c r="BS1413" s="232"/>
      <c r="BT1413" s="232"/>
      <c r="BU1413" s="232"/>
      <c r="BV1413" s="232"/>
      <c r="BW1413" s="232"/>
      <c r="BX1413" s="232"/>
      <c r="BY1413" s="232"/>
      <c r="BZ1413" s="232"/>
      <c r="CA1413" s="232"/>
      <c r="CB1413" s="232"/>
      <c r="CC1413" s="232"/>
      <c r="CD1413" s="232"/>
      <c r="CE1413" s="232"/>
      <c r="CF1413" s="232"/>
      <c r="CG1413" s="232"/>
      <c r="CH1413" s="232"/>
      <c r="CI1413" s="232"/>
      <c r="CJ1413" s="232"/>
    </row>
    <row r="1414" spans="1:88" s="233" customFormat="1" ht="30" customHeight="1">
      <c r="A1414" s="223">
        <v>55</v>
      </c>
      <c r="B1414" s="230" t="s">
        <v>2758</v>
      </c>
      <c r="C1414" s="230" t="s">
        <v>3451</v>
      </c>
      <c r="D1414" s="231" t="s">
        <v>3530</v>
      </c>
      <c r="E1414" s="231" t="s">
        <v>2489</v>
      </c>
      <c r="F1414" s="207">
        <v>92</v>
      </c>
      <c r="G1414" s="207">
        <f t="shared" si="77"/>
        <v>64.400000000000006</v>
      </c>
      <c r="H1414" s="176">
        <f t="shared" si="75"/>
        <v>0.33119999999999999</v>
      </c>
      <c r="I1414" s="176">
        <f t="shared" si="76"/>
        <v>0.65013333333333334</v>
      </c>
      <c r="J1414" s="230" t="s">
        <v>2114</v>
      </c>
      <c r="K1414" s="232"/>
      <c r="L1414" s="232"/>
      <c r="M1414" s="232"/>
      <c r="N1414" s="232"/>
      <c r="O1414" s="232"/>
      <c r="P1414" s="232"/>
      <c r="Q1414" s="232"/>
      <c r="R1414" s="232"/>
      <c r="S1414" s="232"/>
      <c r="T1414" s="232"/>
      <c r="U1414" s="232"/>
      <c r="V1414" s="232"/>
      <c r="W1414" s="232"/>
      <c r="X1414" s="232"/>
      <c r="Y1414" s="232"/>
      <c r="Z1414" s="232"/>
      <c r="AA1414" s="232"/>
      <c r="AB1414" s="232"/>
      <c r="AC1414" s="232"/>
      <c r="AD1414" s="232"/>
      <c r="AE1414" s="232"/>
      <c r="AF1414" s="232"/>
      <c r="AG1414" s="232"/>
      <c r="AH1414" s="232"/>
      <c r="AI1414" s="232"/>
      <c r="AJ1414" s="232"/>
      <c r="AK1414" s="232"/>
      <c r="AL1414" s="232"/>
      <c r="AM1414" s="232"/>
      <c r="AN1414" s="232"/>
      <c r="AO1414" s="232"/>
      <c r="AP1414" s="232"/>
      <c r="AQ1414" s="232"/>
      <c r="AR1414" s="232"/>
      <c r="AS1414" s="232"/>
      <c r="AT1414" s="232"/>
      <c r="AU1414" s="232"/>
      <c r="AV1414" s="232"/>
      <c r="AW1414" s="232"/>
      <c r="AX1414" s="232"/>
      <c r="AY1414" s="232"/>
      <c r="AZ1414" s="232"/>
      <c r="BA1414" s="232"/>
      <c r="BB1414" s="232"/>
      <c r="BC1414" s="232"/>
      <c r="BD1414" s="232"/>
      <c r="BE1414" s="232"/>
      <c r="BF1414" s="232"/>
      <c r="BG1414" s="232"/>
      <c r="BH1414" s="232"/>
      <c r="BI1414" s="232"/>
      <c r="BJ1414" s="232"/>
      <c r="BK1414" s="232"/>
      <c r="BL1414" s="232"/>
      <c r="BM1414" s="232"/>
      <c r="BN1414" s="232"/>
      <c r="BO1414" s="232"/>
      <c r="BP1414" s="232"/>
      <c r="BQ1414" s="232"/>
      <c r="BR1414" s="232"/>
      <c r="BS1414" s="232"/>
      <c r="BT1414" s="232"/>
      <c r="BU1414" s="232"/>
      <c r="BV1414" s="232"/>
      <c r="BW1414" s="232"/>
      <c r="BX1414" s="232"/>
      <c r="BY1414" s="232"/>
      <c r="BZ1414" s="232"/>
      <c r="CA1414" s="232"/>
      <c r="CB1414" s="232"/>
      <c r="CC1414" s="232"/>
      <c r="CD1414" s="232"/>
      <c r="CE1414" s="232"/>
      <c r="CF1414" s="232"/>
      <c r="CG1414" s="232"/>
      <c r="CH1414" s="232"/>
      <c r="CI1414" s="232"/>
      <c r="CJ1414" s="232"/>
    </row>
    <row r="1415" spans="1:88" s="233" customFormat="1" ht="30" customHeight="1">
      <c r="A1415" s="223">
        <v>56</v>
      </c>
      <c r="B1415" s="230" t="s">
        <v>2758</v>
      </c>
      <c r="C1415" s="230" t="s">
        <v>3433</v>
      </c>
      <c r="D1415" s="231" t="s">
        <v>3434</v>
      </c>
      <c r="E1415" s="231" t="s">
        <v>3432</v>
      </c>
      <c r="F1415" s="207">
        <v>194</v>
      </c>
      <c r="G1415" s="207">
        <f t="shared" si="77"/>
        <v>135.80000000000001</v>
      </c>
      <c r="H1415" s="176">
        <f t="shared" si="75"/>
        <v>0.69840000000000002</v>
      </c>
      <c r="I1415" s="176">
        <f t="shared" si="76"/>
        <v>1.3709333333333333</v>
      </c>
      <c r="J1415" s="230" t="s">
        <v>2115</v>
      </c>
      <c r="K1415" s="232"/>
      <c r="L1415" s="232"/>
      <c r="M1415" s="232"/>
      <c r="N1415" s="232"/>
      <c r="O1415" s="232"/>
      <c r="P1415" s="232"/>
      <c r="Q1415" s="232"/>
      <c r="R1415" s="232"/>
      <c r="S1415" s="232"/>
      <c r="T1415" s="232"/>
      <c r="U1415" s="232"/>
      <c r="V1415" s="232"/>
      <c r="W1415" s="232"/>
      <c r="X1415" s="232"/>
      <c r="Y1415" s="232"/>
      <c r="Z1415" s="232"/>
      <c r="AA1415" s="232"/>
      <c r="AB1415" s="232"/>
      <c r="AC1415" s="232"/>
      <c r="AD1415" s="232"/>
      <c r="AE1415" s="232"/>
      <c r="AF1415" s="232"/>
      <c r="AG1415" s="232"/>
      <c r="AH1415" s="232"/>
      <c r="AI1415" s="232"/>
      <c r="AJ1415" s="232"/>
      <c r="AK1415" s="232"/>
      <c r="AL1415" s="232"/>
      <c r="AM1415" s="232"/>
      <c r="AN1415" s="232"/>
      <c r="AO1415" s="232"/>
      <c r="AP1415" s="232"/>
      <c r="AQ1415" s="232"/>
      <c r="AR1415" s="232"/>
      <c r="AS1415" s="232"/>
      <c r="AT1415" s="232"/>
      <c r="AU1415" s="232"/>
      <c r="AV1415" s="232"/>
      <c r="AW1415" s="232"/>
      <c r="AX1415" s="232"/>
      <c r="AY1415" s="232"/>
      <c r="AZ1415" s="232"/>
      <c r="BA1415" s="232"/>
      <c r="BB1415" s="232"/>
      <c r="BC1415" s="232"/>
      <c r="BD1415" s="232"/>
      <c r="BE1415" s="232"/>
      <c r="BF1415" s="232"/>
      <c r="BG1415" s="232"/>
      <c r="BH1415" s="232"/>
      <c r="BI1415" s="232"/>
      <c r="BJ1415" s="232"/>
      <c r="BK1415" s="232"/>
      <c r="BL1415" s="232"/>
      <c r="BM1415" s="232"/>
      <c r="BN1415" s="232"/>
      <c r="BO1415" s="232"/>
      <c r="BP1415" s="232"/>
      <c r="BQ1415" s="232"/>
      <c r="BR1415" s="232"/>
      <c r="BS1415" s="232"/>
      <c r="BT1415" s="232"/>
      <c r="BU1415" s="232"/>
      <c r="BV1415" s="232"/>
      <c r="BW1415" s="232"/>
      <c r="BX1415" s="232"/>
      <c r="BY1415" s="232"/>
      <c r="BZ1415" s="232"/>
      <c r="CA1415" s="232"/>
      <c r="CB1415" s="232"/>
      <c r="CC1415" s="232"/>
      <c r="CD1415" s="232"/>
      <c r="CE1415" s="232"/>
      <c r="CF1415" s="232"/>
      <c r="CG1415" s="232"/>
      <c r="CH1415" s="232"/>
      <c r="CI1415" s="232"/>
      <c r="CJ1415" s="232"/>
    </row>
    <row r="1416" spans="1:88" s="233" customFormat="1" ht="30" customHeight="1">
      <c r="A1416" s="223">
        <v>57</v>
      </c>
      <c r="B1416" s="230" t="s">
        <v>2758</v>
      </c>
      <c r="C1416" s="230" t="s">
        <v>3433</v>
      </c>
      <c r="D1416" s="231" t="s">
        <v>3434</v>
      </c>
      <c r="E1416" s="231" t="s">
        <v>3435</v>
      </c>
      <c r="F1416" s="207">
        <v>175</v>
      </c>
      <c r="G1416" s="207">
        <f t="shared" si="77"/>
        <v>122.5</v>
      </c>
      <c r="H1416" s="176">
        <f t="shared" si="75"/>
        <v>0.63</v>
      </c>
      <c r="I1416" s="176">
        <f t="shared" si="76"/>
        <v>1.2366666666666668</v>
      </c>
      <c r="J1416" s="230" t="s">
        <v>2115</v>
      </c>
      <c r="K1416" s="232"/>
      <c r="L1416" s="232"/>
      <c r="M1416" s="232"/>
      <c r="N1416" s="232"/>
      <c r="O1416" s="232"/>
      <c r="P1416" s="232"/>
      <c r="Q1416" s="232"/>
      <c r="R1416" s="232"/>
      <c r="S1416" s="232"/>
      <c r="T1416" s="232"/>
      <c r="U1416" s="232"/>
      <c r="V1416" s="232"/>
      <c r="W1416" s="232"/>
      <c r="X1416" s="232"/>
      <c r="Y1416" s="232"/>
      <c r="Z1416" s="232"/>
      <c r="AA1416" s="232"/>
      <c r="AB1416" s="232"/>
      <c r="AC1416" s="232"/>
      <c r="AD1416" s="232"/>
      <c r="AE1416" s="232"/>
      <c r="AF1416" s="232"/>
      <c r="AG1416" s="232"/>
      <c r="AH1416" s="232"/>
      <c r="AI1416" s="232"/>
      <c r="AJ1416" s="232"/>
      <c r="AK1416" s="232"/>
      <c r="AL1416" s="232"/>
      <c r="AM1416" s="232"/>
      <c r="AN1416" s="232"/>
      <c r="AO1416" s="232"/>
      <c r="AP1416" s="232"/>
      <c r="AQ1416" s="232"/>
      <c r="AR1416" s="232"/>
      <c r="AS1416" s="232"/>
      <c r="AT1416" s="232"/>
      <c r="AU1416" s="232"/>
      <c r="AV1416" s="232"/>
      <c r="AW1416" s="232"/>
      <c r="AX1416" s="232"/>
      <c r="AY1416" s="232"/>
      <c r="AZ1416" s="232"/>
      <c r="BA1416" s="232"/>
      <c r="BB1416" s="232"/>
      <c r="BC1416" s="232"/>
      <c r="BD1416" s="232"/>
      <c r="BE1416" s="232"/>
      <c r="BF1416" s="232"/>
      <c r="BG1416" s="232"/>
      <c r="BH1416" s="232"/>
      <c r="BI1416" s="232"/>
      <c r="BJ1416" s="232"/>
      <c r="BK1416" s="232"/>
      <c r="BL1416" s="232"/>
      <c r="BM1416" s="232"/>
      <c r="BN1416" s="232"/>
      <c r="BO1416" s="232"/>
      <c r="BP1416" s="232"/>
      <c r="BQ1416" s="232"/>
      <c r="BR1416" s="232"/>
      <c r="BS1416" s="232"/>
      <c r="BT1416" s="232"/>
      <c r="BU1416" s="232"/>
      <c r="BV1416" s="232"/>
      <c r="BW1416" s="232"/>
      <c r="BX1416" s="232"/>
      <c r="BY1416" s="232"/>
      <c r="BZ1416" s="232"/>
      <c r="CA1416" s="232"/>
      <c r="CB1416" s="232"/>
      <c r="CC1416" s="232"/>
      <c r="CD1416" s="232"/>
      <c r="CE1416" s="232"/>
      <c r="CF1416" s="232"/>
      <c r="CG1416" s="232"/>
      <c r="CH1416" s="232"/>
      <c r="CI1416" s="232"/>
      <c r="CJ1416" s="232"/>
    </row>
    <row r="1417" spans="1:88" s="233" customFormat="1" ht="30" customHeight="1">
      <c r="A1417" s="223">
        <v>58</v>
      </c>
      <c r="B1417" s="230" t="s">
        <v>2758</v>
      </c>
      <c r="C1417" s="230" t="s">
        <v>3433</v>
      </c>
      <c r="D1417" s="231" t="s">
        <v>303</v>
      </c>
      <c r="E1417" s="231" t="s">
        <v>3440</v>
      </c>
      <c r="F1417" s="207">
        <v>62</v>
      </c>
      <c r="G1417" s="207">
        <f t="shared" si="77"/>
        <v>43.4</v>
      </c>
      <c r="H1417" s="176">
        <f t="shared" si="75"/>
        <v>0.22319999999999995</v>
      </c>
      <c r="I1417" s="176">
        <f t="shared" si="76"/>
        <v>0.43813333333333332</v>
      </c>
      <c r="J1417" s="230" t="s">
        <v>2116</v>
      </c>
      <c r="K1417" s="232"/>
      <c r="L1417" s="232"/>
      <c r="M1417" s="232"/>
      <c r="N1417" s="232"/>
      <c r="O1417" s="232"/>
      <c r="P1417" s="232"/>
      <c r="Q1417" s="232"/>
      <c r="R1417" s="232"/>
      <c r="S1417" s="232"/>
      <c r="T1417" s="232"/>
      <c r="U1417" s="232"/>
      <c r="V1417" s="232"/>
      <c r="W1417" s="232"/>
      <c r="X1417" s="232"/>
      <c r="Y1417" s="232"/>
      <c r="Z1417" s="232"/>
      <c r="AA1417" s="232"/>
      <c r="AB1417" s="232"/>
      <c r="AC1417" s="232"/>
      <c r="AD1417" s="232"/>
      <c r="AE1417" s="232"/>
      <c r="AF1417" s="232"/>
      <c r="AG1417" s="232"/>
      <c r="AH1417" s="232"/>
      <c r="AI1417" s="232"/>
      <c r="AJ1417" s="232"/>
      <c r="AK1417" s="232"/>
      <c r="AL1417" s="232"/>
      <c r="AM1417" s="232"/>
      <c r="AN1417" s="232"/>
      <c r="AO1417" s="232"/>
      <c r="AP1417" s="232"/>
      <c r="AQ1417" s="232"/>
      <c r="AR1417" s="232"/>
      <c r="AS1417" s="232"/>
      <c r="AT1417" s="232"/>
      <c r="AU1417" s="232"/>
      <c r="AV1417" s="232"/>
      <c r="AW1417" s="232"/>
      <c r="AX1417" s="232"/>
      <c r="AY1417" s="232"/>
      <c r="AZ1417" s="232"/>
      <c r="BA1417" s="232"/>
      <c r="BB1417" s="232"/>
      <c r="BC1417" s="232"/>
      <c r="BD1417" s="232"/>
      <c r="BE1417" s="232"/>
      <c r="BF1417" s="232"/>
      <c r="BG1417" s="232"/>
      <c r="BH1417" s="232"/>
      <c r="BI1417" s="232"/>
      <c r="BJ1417" s="232"/>
      <c r="BK1417" s="232"/>
      <c r="BL1417" s="232"/>
      <c r="BM1417" s="232"/>
      <c r="BN1417" s="232"/>
      <c r="BO1417" s="232"/>
      <c r="BP1417" s="232"/>
      <c r="BQ1417" s="232"/>
      <c r="BR1417" s="232"/>
      <c r="BS1417" s="232"/>
      <c r="BT1417" s="232"/>
      <c r="BU1417" s="232"/>
      <c r="BV1417" s="232"/>
      <c r="BW1417" s="232"/>
      <c r="BX1417" s="232"/>
      <c r="BY1417" s="232"/>
      <c r="BZ1417" s="232"/>
      <c r="CA1417" s="232"/>
      <c r="CB1417" s="232"/>
      <c r="CC1417" s="232"/>
      <c r="CD1417" s="232"/>
      <c r="CE1417" s="232"/>
      <c r="CF1417" s="232"/>
      <c r="CG1417" s="232"/>
      <c r="CH1417" s="232"/>
      <c r="CI1417" s="232"/>
      <c r="CJ1417" s="232"/>
    </row>
    <row r="1418" spans="1:88" s="233" customFormat="1" ht="30" customHeight="1">
      <c r="A1418" s="223">
        <v>59</v>
      </c>
      <c r="B1418" s="230" t="s">
        <v>2758</v>
      </c>
      <c r="C1418" s="230" t="s">
        <v>3433</v>
      </c>
      <c r="D1418" s="231" t="s">
        <v>3467</v>
      </c>
      <c r="E1418" s="231" t="s">
        <v>3466</v>
      </c>
      <c r="F1418" s="207">
        <v>75</v>
      </c>
      <c r="G1418" s="207">
        <f t="shared" si="77"/>
        <v>52.5</v>
      </c>
      <c r="H1418" s="176">
        <f t="shared" si="75"/>
        <v>0.27</v>
      </c>
      <c r="I1418" s="176">
        <f t="shared" si="76"/>
        <v>0.53</v>
      </c>
      <c r="J1418" s="230" t="s">
        <v>2511</v>
      </c>
      <c r="K1418" s="232"/>
      <c r="L1418" s="232"/>
      <c r="M1418" s="232"/>
      <c r="N1418" s="232"/>
      <c r="O1418" s="232"/>
      <c r="P1418" s="232"/>
      <c r="Q1418" s="232"/>
      <c r="R1418" s="232"/>
      <c r="S1418" s="232"/>
      <c r="T1418" s="232"/>
      <c r="U1418" s="232"/>
      <c r="V1418" s="232"/>
      <c r="W1418" s="232"/>
      <c r="X1418" s="232"/>
      <c r="Y1418" s="232"/>
      <c r="Z1418" s="232"/>
      <c r="AA1418" s="232"/>
      <c r="AB1418" s="232"/>
      <c r="AC1418" s="232"/>
      <c r="AD1418" s="232"/>
      <c r="AE1418" s="232"/>
      <c r="AF1418" s="232"/>
      <c r="AG1418" s="232"/>
      <c r="AH1418" s="232"/>
      <c r="AI1418" s="232"/>
      <c r="AJ1418" s="232"/>
      <c r="AK1418" s="232"/>
      <c r="AL1418" s="232"/>
      <c r="AM1418" s="232"/>
      <c r="AN1418" s="232"/>
      <c r="AO1418" s="232"/>
      <c r="AP1418" s="232"/>
      <c r="AQ1418" s="232"/>
      <c r="AR1418" s="232"/>
      <c r="AS1418" s="232"/>
      <c r="AT1418" s="232"/>
      <c r="AU1418" s="232"/>
      <c r="AV1418" s="232"/>
      <c r="AW1418" s="232"/>
      <c r="AX1418" s="232"/>
      <c r="AY1418" s="232"/>
      <c r="AZ1418" s="232"/>
      <c r="BA1418" s="232"/>
      <c r="BB1418" s="232"/>
      <c r="BC1418" s="232"/>
      <c r="BD1418" s="232"/>
      <c r="BE1418" s="232"/>
      <c r="BF1418" s="232"/>
      <c r="BG1418" s="232"/>
      <c r="BH1418" s="232"/>
      <c r="BI1418" s="232"/>
      <c r="BJ1418" s="232"/>
      <c r="BK1418" s="232"/>
      <c r="BL1418" s="232"/>
      <c r="BM1418" s="232"/>
      <c r="BN1418" s="232"/>
      <c r="BO1418" s="232"/>
      <c r="BP1418" s="232"/>
      <c r="BQ1418" s="232"/>
      <c r="BR1418" s="232"/>
      <c r="BS1418" s="232"/>
      <c r="BT1418" s="232"/>
      <c r="BU1418" s="232"/>
      <c r="BV1418" s="232"/>
      <c r="BW1418" s="232"/>
      <c r="BX1418" s="232"/>
      <c r="BY1418" s="232"/>
      <c r="BZ1418" s="232"/>
      <c r="CA1418" s="232"/>
      <c r="CB1418" s="232"/>
      <c r="CC1418" s="232"/>
      <c r="CD1418" s="232"/>
      <c r="CE1418" s="232"/>
      <c r="CF1418" s="232"/>
      <c r="CG1418" s="232"/>
      <c r="CH1418" s="232"/>
      <c r="CI1418" s="232"/>
      <c r="CJ1418" s="232"/>
    </row>
    <row r="1419" spans="1:88" s="233" customFormat="1" ht="30" customHeight="1">
      <c r="A1419" s="223">
        <v>60</v>
      </c>
      <c r="B1419" s="230" t="s">
        <v>2758</v>
      </c>
      <c r="C1419" s="230" t="s">
        <v>3433</v>
      </c>
      <c r="D1419" s="231" t="s">
        <v>3467</v>
      </c>
      <c r="E1419" s="231" t="s">
        <v>3468</v>
      </c>
      <c r="F1419" s="207">
        <v>122</v>
      </c>
      <c r="G1419" s="207">
        <f t="shared" si="77"/>
        <v>85.4</v>
      </c>
      <c r="H1419" s="176">
        <f t="shared" si="75"/>
        <v>0.43919999999999992</v>
      </c>
      <c r="I1419" s="176">
        <f t="shared" si="76"/>
        <v>0.8621333333333332</v>
      </c>
      <c r="J1419" s="230" t="s">
        <v>2117</v>
      </c>
      <c r="K1419" s="232"/>
      <c r="L1419" s="232"/>
      <c r="M1419" s="232"/>
      <c r="N1419" s="232"/>
      <c r="O1419" s="232"/>
      <c r="P1419" s="232"/>
      <c r="Q1419" s="232"/>
      <c r="R1419" s="232"/>
      <c r="S1419" s="232"/>
      <c r="T1419" s="232"/>
      <c r="U1419" s="232"/>
      <c r="V1419" s="232"/>
      <c r="W1419" s="232"/>
      <c r="X1419" s="232"/>
      <c r="Y1419" s="232"/>
      <c r="Z1419" s="232"/>
      <c r="AA1419" s="232"/>
      <c r="AB1419" s="232"/>
      <c r="AC1419" s="232"/>
      <c r="AD1419" s="232"/>
      <c r="AE1419" s="232"/>
      <c r="AF1419" s="232"/>
      <c r="AG1419" s="232"/>
      <c r="AH1419" s="232"/>
      <c r="AI1419" s="232"/>
      <c r="AJ1419" s="232"/>
      <c r="AK1419" s="232"/>
      <c r="AL1419" s="232"/>
      <c r="AM1419" s="232"/>
      <c r="AN1419" s="232"/>
      <c r="AO1419" s="232"/>
      <c r="AP1419" s="232"/>
      <c r="AQ1419" s="232"/>
      <c r="AR1419" s="232"/>
      <c r="AS1419" s="232"/>
      <c r="AT1419" s="232"/>
      <c r="AU1419" s="232"/>
      <c r="AV1419" s="232"/>
      <c r="AW1419" s="232"/>
      <c r="AX1419" s="232"/>
      <c r="AY1419" s="232"/>
      <c r="AZ1419" s="232"/>
      <c r="BA1419" s="232"/>
      <c r="BB1419" s="232"/>
      <c r="BC1419" s="232"/>
      <c r="BD1419" s="232"/>
      <c r="BE1419" s="232"/>
      <c r="BF1419" s="232"/>
      <c r="BG1419" s="232"/>
      <c r="BH1419" s="232"/>
      <c r="BI1419" s="232"/>
      <c r="BJ1419" s="232"/>
      <c r="BK1419" s="232"/>
      <c r="BL1419" s="232"/>
      <c r="BM1419" s="232"/>
      <c r="BN1419" s="232"/>
      <c r="BO1419" s="232"/>
      <c r="BP1419" s="232"/>
      <c r="BQ1419" s="232"/>
      <c r="BR1419" s="232"/>
      <c r="BS1419" s="232"/>
      <c r="BT1419" s="232"/>
      <c r="BU1419" s="232"/>
      <c r="BV1419" s="232"/>
      <c r="BW1419" s="232"/>
      <c r="BX1419" s="232"/>
      <c r="BY1419" s="232"/>
      <c r="BZ1419" s="232"/>
      <c r="CA1419" s="232"/>
      <c r="CB1419" s="232"/>
      <c r="CC1419" s="232"/>
      <c r="CD1419" s="232"/>
      <c r="CE1419" s="232"/>
      <c r="CF1419" s="232"/>
      <c r="CG1419" s="232"/>
      <c r="CH1419" s="232"/>
      <c r="CI1419" s="232"/>
      <c r="CJ1419" s="232"/>
    </row>
    <row r="1420" spans="1:88" s="233" customFormat="1" ht="30" customHeight="1">
      <c r="A1420" s="223">
        <v>61</v>
      </c>
      <c r="B1420" s="230" t="s">
        <v>2758</v>
      </c>
      <c r="C1420" s="230" t="s">
        <v>3433</v>
      </c>
      <c r="D1420" s="231" t="s">
        <v>3481</v>
      </c>
      <c r="E1420" s="231" t="s">
        <v>3480</v>
      </c>
      <c r="F1420" s="207">
        <v>149</v>
      </c>
      <c r="G1420" s="207">
        <f t="shared" si="77"/>
        <v>104.3</v>
      </c>
      <c r="H1420" s="176">
        <f t="shared" si="75"/>
        <v>0.53639999999999999</v>
      </c>
      <c r="I1420" s="176">
        <f t="shared" si="76"/>
        <v>1.0529333333333333</v>
      </c>
      <c r="J1420" s="230" t="s">
        <v>2118</v>
      </c>
      <c r="K1420" s="232"/>
      <c r="L1420" s="232"/>
      <c r="M1420" s="232"/>
      <c r="N1420" s="232"/>
      <c r="O1420" s="232"/>
      <c r="P1420" s="232"/>
      <c r="Q1420" s="232"/>
      <c r="R1420" s="232"/>
      <c r="S1420" s="232"/>
      <c r="T1420" s="232"/>
      <c r="U1420" s="232"/>
      <c r="V1420" s="232"/>
      <c r="W1420" s="232"/>
      <c r="X1420" s="232"/>
      <c r="Y1420" s="232"/>
      <c r="Z1420" s="232"/>
      <c r="AA1420" s="232"/>
      <c r="AB1420" s="232"/>
      <c r="AC1420" s="232"/>
      <c r="AD1420" s="232"/>
      <c r="AE1420" s="232"/>
      <c r="AF1420" s="232"/>
      <c r="AG1420" s="232"/>
      <c r="AH1420" s="232"/>
      <c r="AI1420" s="232"/>
      <c r="AJ1420" s="232"/>
      <c r="AK1420" s="232"/>
      <c r="AL1420" s="232"/>
      <c r="AM1420" s="232"/>
      <c r="AN1420" s="232"/>
      <c r="AO1420" s="232"/>
      <c r="AP1420" s="232"/>
      <c r="AQ1420" s="232"/>
      <c r="AR1420" s="232"/>
      <c r="AS1420" s="232"/>
      <c r="AT1420" s="232"/>
      <c r="AU1420" s="232"/>
      <c r="AV1420" s="232"/>
      <c r="AW1420" s="232"/>
      <c r="AX1420" s="232"/>
      <c r="AY1420" s="232"/>
      <c r="AZ1420" s="232"/>
      <c r="BA1420" s="232"/>
      <c r="BB1420" s="232"/>
      <c r="BC1420" s="232"/>
      <c r="BD1420" s="232"/>
      <c r="BE1420" s="232"/>
      <c r="BF1420" s="232"/>
      <c r="BG1420" s="232"/>
      <c r="BH1420" s="232"/>
      <c r="BI1420" s="232"/>
      <c r="BJ1420" s="232"/>
      <c r="BK1420" s="232"/>
      <c r="BL1420" s="232"/>
      <c r="BM1420" s="232"/>
      <c r="BN1420" s="232"/>
      <c r="BO1420" s="232"/>
      <c r="BP1420" s="232"/>
      <c r="BQ1420" s="232"/>
      <c r="BR1420" s="232"/>
      <c r="BS1420" s="232"/>
      <c r="BT1420" s="232"/>
      <c r="BU1420" s="232"/>
      <c r="BV1420" s="232"/>
      <c r="BW1420" s="232"/>
      <c r="BX1420" s="232"/>
      <c r="BY1420" s="232"/>
      <c r="BZ1420" s="232"/>
      <c r="CA1420" s="232"/>
      <c r="CB1420" s="232"/>
      <c r="CC1420" s="232"/>
      <c r="CD1420" s="232"/>
      <c r="CE1420" s="232"/>
      <c r="CF1420" s="232"/>
      <c r="CG1420" s="232"/>
      <c r="CH1420" s="232"/>
      <c r="CI1420" s="232"/>
      <c r="CJ1420" s="232"/>
    </row>
    <row r="1421" spans="1:88" s="233" customFormat="1" ht="30" customHeight="1">
      <c r="A1421" s="223">
        <v>62</v>
      </c>
      <c r="B1421" s="230" t="s">
        <v>2758</v>
      </c>
      <c r="C1421" s="230" t="s">
        <v>3433</v>
      </c>
      <c r="D1421" s="231" t="s">
        <v>3433</v>
      </c>
      <c r="E1421" s="231" t="s">
        <v>2492</v>
      </c>
      <c r="F1421" s="207">
        <v>137</v>
      </c>
      <c r="G1421" s="207">
        <f t="shared" si="77"/>
        <v>95.9</v>
      </c>
      <c r="H1421" s="176">
        <f t="shared" si="75"/>
        <v>0.49320000000000003</v>
      </c>
      <c r="I1421" s="176">
        <f t="shared" si="76"/>
        <v>0.96813333333333329</v>
      </c>
      <c r="J1421" s="230" t="s">
        <v>2097</v>
      </c>
      <c r="K1421" s="232"/>
      <c r="L1421" s="232"/>
      <c r="M1421" s="232"/>
      <c r="N1421" s="232"/>
      <c r="O1421" s="232"/>
      <c r="P1421" s="232"/>
      <c r="Q1421" s="232"/>
      <c r="R1421" s="232"/>
      <c r="S1421" s="232"/>
      <c r="T1421" s="232"/>
      <c r="U1421" s="232"/>
      <c r="V1421" s="232"/>
      <c r="W1421" s="232"/>
      <c r="X1421" s="232"/>
      <c r="Y1421" s="232"/>
      <c r="Z1421" s="232"/>
      <c r="AA1421" s="232"/>
      <c r="AB1421" s="232"/>
      <c r="AC1421" s="232"/>
      <c r="AD1421" s="232"/>
      <c r="AE1421" s="232"/>
      <c r="AF1421" s="232"/>
      <c r="AG1421" s="232"/>
      <c r="AH1421" s="232"/>
      <c r="AI1421" s="232"/>
      <c r="AJ1421" s="232"/>
      <c r="AK1421" s="232"/>
      <c r="AL1421" s="232"/>
      <c r="AM1421" s="232"/>
      <c r="AN1421" s="232"/>
      <c r="AO1421" s="232"/>
      <c r="AP1421" s="232"/>
      <c r="AQ1421" s="232"/>
      <c r="AR1421" s="232"/>
      <c r="AS1421" s="232"/>
      <c r="AT1421" s="232"/>
      <c r="AU1421" s="232"/>
      <c r="AV1421" s="232"/>
      <c r="AW1421" s="232"/>
      <c r="AX1421" s="232"/>
      <c r="AY1421" s="232"/>
      <c r="AZ1421" s="232"/>
      <c r="BA1421" s="232"/>
      <c r="BB1421" s="232"/>
      <c r="BC1421" s="232"/>
      <c r="BD1421" s="232"/>
      <c r="BE1421" s="232"/>
      <c r="BF1421" s="232"/>
      <c r="BG1421" s="232"/>
      <c r="BH1421" s="232"/>
      <c r="BI1421" s="232"/>
      <c r="BJ1421" s="232"/>
      <c r="BK1421" s="232"/>
      <c r="BL1421" s="232"/>
      <c r="BM1421" s="232"/>
      <c r="BN1421" s="232"/>
      <c r="BO1421" s="232"/>
      <c r="BP1421" s="232"/>
      <c r="BQ1421" s="232"/>
      <c r="BR1421" s="232"/>
      <c r="BS1421" s="232"/>
      <c r="BT1421" s="232"/>
      <c r="BU1421" s="232"/>
      <c r="BV1421" s="232"/>
      <c r="BW1421" s="232"/>
      <c r="BX1421" s="232"/>
      <c r="BY1421" s="232"/>
      <c r="BZ1421" s="232"/>
      <c r="CA1421" s="232"/>
      <c r="CB1421" s="232"/>
      <c r="CC1421" s="232"/>
      <c r="CD1421" s="232"/>
      <c r="CE1421" s="232"/>
      <c r="CF1421" s="232"/>
      <c r="CG1421" s="232"/>
      <c r="CH1421" s="232"/>
      <c r="CI1421" s="232"/>
      <c r="CJ1421" s="232"/>
    </row>
    <row r="1422" spans="1:88" s="233" customFormat="1" ht="30" customHeight="1">
      <c r="A1422" s="223">
        <v>63</v>
      </c>
      <c r="B1422" s="230" t="s">
        <v>2758</v>
      </c>
      <c r="C1422" s="230" t="s">
        <v>3433</v>
      </c>
      <c r="D1422" s="231" t="s">
        <v>3433</v>
      </c>
      <c r="E1422" s="231" t="s">
        <v>2493</v>
      </c>
      <c r="F1422" s="207">
        <v>116</v>
      </c>
      <c r="G1422" s="207">
        <f t="shared" si="77"/>
        <v>81.2</v>
      </c>
      <c r="H1422" s="176">
        <f>F1422*65/100*2/3/100</f>
        <v>0.50266666666666671</v>
      </c>
      <c r="I1422" s="176">
        <v>1</v>
      </c>
      <c r="J1422" s="230" t="s">
        <v>2097</v>
      </c>
      <c r="K1422" s="232"/>
      <c r="L1422" s="232"/>
      <c r="M1422" s="232"/>
      <c r="N1422" s="232"/>
      <c r="O1422" s="232"/>
      <c r="P1422" s="232"/>
      <c r="Q1422" s="232"/>
      <c r="R1422" s="232"/>
      <c r="S1422" s="232"/>
      <c r="T1422" s="232"/>
      <c r="U1422" s="232"/>
      <c r="V1422" s="232"/>
      <c r="W1422" s="232"/>
      <c r="X1422" s="232"/>
      <c r="Y1422" s="232"/>
      <c r="Z1422" s="232"/>
      <c r="AA1422" s="232"/>
      <c r="AB1422" s="232"/>
      <c r="AC1422" s="232"/>
      <c r="AD1422" s="232"/>
      <c r="AE1422" s="232"/>
      <c r="AF1422" s="232"/>
      <c r="AG1422" s="232"/>
      <c r="AH1422" s="232"/>
      <c r="AI1422" s="232"/>
      <c r="AJ1422" s="232"/>
      <c r="AK1422" s="232"/>
      <c r="AL1422" s="232"/>
      <c r="AM1422" s="232"/>
      <c r="AN1422" s="232"/>
      <c r="AO1422" s="232"/>
      <c r="AP1422" s="232"/>
      <c r="AQ1422" s="232"/>
      <c r="AR1422" s="232"/>
      <c r="AS1422" s="232"/>
      <c r="AT1422" s="232"/>
      <c r="AU1422" s="232"/>
      <c r="AV1422" s="232"/>
      <c r="AW1422" s="232"/>
      <c r="AX1422" s="232"/>
      <c r="AY1422" s="232"/>
      <c r="AZ1422" s="232"/>
      <c r="BA1422" s="232"/>
      <c r="BB1422" s="232"/>
      <c r="BC1422" s="232"/>
      <c r="BD1422" s="232"/>
      <c r="BE1422" s="232"/>
      <c r="BF1422" s="232"/>
      <c r="BG1422" s="232"/>
      <c r="BH1422" s="232"/>
      <c r="BI1422" s="232"/>
      <c r="BJ1422" s="232"/>
      <c r="BK1422" s="232"/>
      <c r="BL1422" s="232"/>
      <c r="BM1422" s="232"/>
      <c r="BN1422" s="232"/>
      <c r="BO1422" s="232"/>
      <c r="BP1422" s="232"/>
      <c r="BQ1422" s="232"/>
      <c r="BR1422" s="232"/>
      <c r="BS1422" s="232"/>
      <c r="BT1422" s="232"/>
      <c r="BU1422" s="232"/>
      <c r="BV1422" s="232"/>
      <c r="BW1422" s="232"/>
      <c r="BX1422" s="232"/>
      <c r="BY1422" s="232"/>
      <c r="BZ1422" s="232"/>
      <c r="CA1422" s="232"/>
      <c r="CB1422" s="232"/>
      <c r="CC1422" s="232"/>
      <c r="CD1422" s="232"/>
      <c r="CE1422" s="232"/>
      <c r="CF1422" s="232"/>
      <c r="CG1422" s="232"/>
      <c r="CH1422" s="232"/>
      <c r="CI1422" s="232"/>
      <c r="CJ1422" s="232"/>
    </row>
    <row r="1423" spans="1:88" s="233" customFormat="1" ht="30" customHeight="1">
      <c r="A1423" s="223">
        <v>64</v>
      </c>
      <c r="B1423" s="230" t="s">
        <v>2758</v>
      </c>
      <c r="C1423" s="230" t="s">
        <v>3433</v>
      </c>
      <c r="D1423" s="231" t="s">
        <v>3433</v>
      </c>
      <c r="E1423" s="231" t="s">
        <v>2494</v>
      </c>
      <c r="F1423" s="207">
        <v>105</v>
      </c>
      <c r="G1423" s="207">
        <f t="shared" si="77"/>
        <v>73.5</v>
      </c>
      <c r="H1423" s="176">
        <f t="shared" si="75"/>
        <v>0.37800000000000006</v>
      </c>
      <c r="I1423" s="176">
        <f t="shared" si="76"/>
        <v>0.74199999999999999</v>
      </c>
      <c r="J1423" s="230" t="s">
        <v>2118</v>
      </c>
      <c r="K1423" s="232"/>
      <c r="L1423" s="232"/>
      <c r="M1423" s="232"/>
      <c r="N1423" s="232"/>
      <c r="O1423" s="232"/>
      <c r="P1423" s="232"/>
      <c r="Q1423" s="232"/>
      <c r="R1423" s="232"/>
      <c r="S1423" s="232"/>
      <c r="T1423" s="232"/>
      <c r="U1423" s="232"/>
      <c r="V1423" s="232"/>
      <c r="W1423" s="232"/>
      <c r="X1423" s="232"/>
      <c r="Y1423" s="232"/>
      <c r="Z1423" s="232"/>
      <c r="AA1423" s="232"/>
      <c r="AB1423" s="232"/>
      <c r="AC1423" s="232"/>
      <c r="AD1423" s="232"/>
      <c r="AE1423" s="232"/>
      <c r="AF1423" s="232"/>
      <c r="AG1423" s="232"/>
      <c r="AH1423" s="232"/>
      <c r="AI1423" s="232"/>
      <c r="AJ1423" s="232"/>
      <c r="AK1423" s="232"/>
      <c r="AL1423" s="232"/>
      <c r="AM1423" s="232"/>
      <c r="AN1423" s="232"/>
      <c r="AO1423" s="232"/>
      <c r="AP1423" s="232"/>
      <c r="AQ1423" s="232"/>
      <c r="AR1423" s="232"/>
      <c r="AS1423" s="232"/>
      <c r="AT1423" s="232"/>
      <c r="AU1423" s="232"/>
      <c r="AV1423" s="232"/>
      <c r="AW1423" s="232"/>
      <c r="AX1423" s="232"/>
      <c r="AY1423" s="232"/>
      <c r="AZ1423" s="232"/>
      <c r="BA1423" s="232"/>
      <c r="BB1423" s="232"/>
      <c r="BC1423" s="232"/>
      <c r="BD1423" s="232"/>
      <c r="BE1423" s="232"/>
      <c r="BF1423" s="232"/>
      <c r="BG1423" s="232"/>
      <c r="BH1423" s="232"/>
      <c r="BI1423" s="232"/>
      <c r="BJ1423" s="232"/>
      <c r="BK1423" s="232"/>
      <c r="BL1423" s="232"/>
      <c r="BM1423" s="232"/>
      <c r="BN1423" s="232"/>
      <c r="BO1423" s="232"/>
      <c r="BP1423" s="232"/>
      <c r="BQ1423" s="232"/>
      <c r="BR1423" s="232"/>
      <c r="BS1423" s="232"/>
      <c r="BT1423" s="232"/>
      <c r="BU1423" s="232"/>
      <c r="BV1423" s="232"/>
      <c r="BW1423" s="232"/>
      <c r="BX1423" s="232"/>
      <c r="BY1423" s="232"/>
      <c r="BZ1423" s="232"/>
      <c r="CA1423" s="232"/>
      <c r="CB1423" s="232"/>
      <c r="CC1423" s="232"/>
      <c r="CD1423" s="232"/>
      <c r="CE1423" s="232"/>
      <c r="CF1423" s="232"/>
      <c r="CG1423" s="232"/>
      <c r="CH1423" s="232"/>
      <c r="CI1423" s="232"/>
      <c r="CJ1423" s="232"/>
    </row>
    <row r="1424" spans="1:88" s="233" customFormat="1" ht="30" customHeight="1">
      <c r="A1424" s="223">
        <v>65</v>
      </c>
      <c r="B1424" s="230" t="s">
        <v>2758</v>
      </c>
      <c r="C1424" s="230" t="s">
        <v>3433</v>
      </c>
      <c r="D1424" s="231" t="s">
        <v>3433</v>
      </c>
      <c r="E1424" s="231" t="s">
        <v>2495</v>
      </c>
      <c r="F1424" s="207">
        <v>130</v>
      </c>
      <c r="G1424" s="207">
        <f t="shared" si="77"/>
        <v>91</v>
      </c>
      <c r="H1424" s="176">
        <f t="shared" si="75"/>
        <v>0.46800000000000003</v>
      </c>
      <c r="I1424" s="176">
        <f t="shared" si="76"/>
        <v>0.91866666666666674</v>
      </c>
      <c r="J1424" s="230" t="s">
        <v>2118</v>
      </c>
      <c r="K1424" s="232"/>
      <c r="L1424" s="232"/>
      <c r="M1424" s="232"/>
      <c r="N1424" s="232"/>
      <c r="O1424" s="232"/>
      <c r="P1424" s="232"/>
      <c r="Q1424" s="232"/>
      <c r="R1424" s="232"/>
      <c r="S1424" s="232"/>
      <c r="T1424" s="232"/>
      <c r="U1424" s="232"/>
      <c r="V1424" s="232"/>
      <c r="W1424" s="232"/>
      <c r="X1424" s="232"/>
      <c r="Y1424" s="232"/>
      <c r="Z1424" s="232"/>
      <c r="AA1424" s="232"/>
      <c r="AB1424" s="232"/>
      <c r="AC1424" s="232"/>
      <c r="AD1424" s="232"/>
      <c r="AE1424" s="232"/>
      <c r="AF1424" s="232"/>
      <c r="AG1424" s="232"/>
      <c r="AH1424" s="232"/>
      <c r="AI1424" s="232"/>
      <c r="AJ1424" s="232"/>
      <c r="AK1424" s="232"/>
      <c r="AL1424" s="232"/>
      <c r="AM1424" s="232"/>
      <c r="AN1424" s="232"/>
      <c r="AO1424" s="232"/>
      <c r="AP1424" s="232"/>
      <c r="AQ1424" s="232"/>
      <c r="AR1424" s="232"/>
      <c r="AS1424" s="232"/>
      <c r="AT1424" s="232"/>
      <c r="AU1424" s="232"/>
      <c r="AV1424" s="232"/>
      <c r="AW1424" s="232"/>
      <c r="AX1424" s="232"/>
      <c r="AY1424" s="232"/>
      <c r="AZ1424" s="232"/>
      <c r="BA1424" s="232"/>
      <c r="BB1424" s="232"/>
      <c r="BC1424" s="232"/>
      <c r="BD1424" s="232"/>
      <c r="BE1424" s="232"/>
      <c r="BF1424" s="232"/>
      <c r="BG1424" s="232"/>
      <c r="BH1424" s="232"/>
      <c r="BI1424" s="232"/>
      <c r="BJ1424" s="232"/>
      <c r="BK1424" s="232"/>
      <c r="BL1424" s="232"/>
      <c r="BM1424" s="232"/>
      <c r="BN1424" s="232"/>
      <c r="BO1424" s="232"/>
      <c r="BP1424" s="232"/>
      <c r="BQ1424" s="232"/>
      <c r="BR1424" s="232"/>
      <c r="BS1424" s="232"/>
      <c r="BT1424" s="232"/>
      <c r="BU1424" s="232"/>
      <c r="BV1424" s="232"/>
      <c r="BW1424" s="232"/>
      <c r="BX1424" s="232"/>
      <c r="BY1424" s="232"/>
      <c r="BZ1424" s="232"/>
      <c r="CA1424" s="232"/>
      <c r="CB1424" s="232"/>
      <c r="CC1424" s="232"/>
      <c r="CD1424" s="232"/>
      <c r="CE1424" s="232"/>
      <c r="CF1424" s="232"/>
      <c r="CG1424" s="232"/>
      <c r="CH1424" s="232"/>
      <c r="CI1424" s="232"/>
      <c r="CJ1424" s="232"/>
    </row>
    <row r="1425" spans="1:88" s="233" customFormat="1" ht="30" customHeight="1">
      <c r="A1425" s="223">
        <v>66</v>
      </c>
      <c r="B1425" s="230" t="s">
        <v>2758</v>
      </c>
      <c r="C1425" s="230" t="s">
        <v>3433</v>
      </c>
      <c r="D1425" s="231" t="s">
        <v>2754</v>
      </c>
      <c r="E1425" s="231" t="s">
        <v>2753</v>
      </c>
      <c r="F1425" s="207">
        <v>86</v>
      </c>
      <c r="G1425" s="207">
        <f t="shared" si="77"/>
        <v>60.2</v>
      </c>
      <c r="H1425" s="176">
        <f t="shared" ref="H1425:H1489" si="78">F1425*54/100*2/3/100</f>
        <v>0.30959999999999999</v>
      </c>
      <c r="I1425" s="176">
        <f t="shared" ref="I1425:I1489" si="79">F1425*53/100*2/3*2/100</f>
        <v>0.60773333333333335</v>
      </c>
      <c r="J1425" s="230" t="s">
        <v>2511</v>
      </c>
      <c r="K1425" s="232"/>
      <c r="L1425" s="232"/>
      <c r="M1425" s="232"/>
      <c r="N1425" s="232"/>
      <c r="O1425" s="232"/>
      <c r="P1425" s="232"/>
      <c r="Q1425" s="232"/>
      <c r="R1425" s="232"/>
      <c r="S1425" s="232"/>
      <c r="T1425" s="232"/>
      <c r="U1425" s="232"/>
      <c r="V1425" s="232"/>
      <c r="W1425" s="232"/>
      <c r="X1425" s="232"/>
      <c r="Y1425" s="232"/>
      <c r="Z1425" s="232"/>
      <c r="AA1425" s="232"/>
      <c r="AB1425" s="232"/>
      <c r="AC1425" s="232"/>
      <c r="AD1425" s="232"/>
      <c r="AE1425" s="232"/>
      <c r="AF1425" s="232"/>
      <c r="AG1425" s="232"/>
      <c r="AH1425" s="232"/>
      <c r="AI1425" s="232"/>
      <c r="AJ1425" s="232"/>
      <c r="AK1425" s="232"/>
      <c r="AL1425" s="232"/>
      <c r="AM1425" s="232"/>
      <c r="AN1425" s="232"/>
      <c r="AO1425" s="232"/>
      <c r="AP1425" s="232"/>
      <c r="AQ1425" s="232"/>
      <c r="AR1425" s="232"/>
      <c r="AS1425" s="232"/>
      <c r="AT1425" s="232"/>
      <c r="AU1425" s="232"/>
      <c r="AV1425" s="232"/>
      <c r="AW1425" s="232"/>
      <c r="AX1425" s="232"/>
      <c r="AY1425" s="232"/>
      <c r="AZ1425" s="232"/>
      <c r="BA1425" s="232"/>
      <c r="BB1425" s="232"/>
      <c r="BC1425" s="232"/>
      <c r="BD1425" s="232"/>
      <c r="BE1425" s="232"/>
      <c r="BF1425" s="232"/>
      <c r="BG1425" s="232"/>
      <c r="BH1425" s="232"/>
      <c r="BI1425" s="232"/>
      <c r="BJ1425" s="232"/>
      <c r="BK1425" s="232"/>
      <c r="BL1425" s="232"/>
      <c r="BM1425" s="232"/>
      <c r="BN1425" s="232"/>
      <c r="BO1425" s="232"/>
      <c r="BP1425" s="232"/>
      <c r="BQ1425" s="232"/>
      <c r="BR1425" s="232"/>
      <c r="BS1425" s="232"/>
      <c r="BT1425" s="232"/>
      <c r="BU1425" s="232"/>
      <c r="BV1425" s="232"/>
      <c r="BW1425" s="232"/>
      <c r="BX1425" s="232"/>
      <c r="BY1425" s="232"/>
      <c r="BZ1425" s="232"/>
      <c r="CA1425" s="232"/>
      <c r="CB1425" s="232"/>
      <c r="CC1425" s="232"/>
      <c r="CD1425" s="232"/>
      <c r="CE1425" s="232"/>
      <c r="CF1425" s="232"/>
      <c r="CG1425" s="232"/>
      <c r="CH1425" s="232"/>
      <c r="CI1425" s="232"/>
      <c r="CJ1425" s="232"/>
    </row>
    <row r="1426" spans="1:88" s="233" customFormat="1" ht="30" customHeight="1">
      <c r="A1426" s="223">
        <v>67</v>
      </c>
      <c r="B1426" s="230" t="s">
        <v>2758</v>
      </c>
      <c r="C1426" s="230" t="s">
        <v>3443</v>
      </c>
      <c r="D1426" s="231" t="s">
        <v>3444</v>
      </c>
      <c r="E1426" s="231" t="s">
        <v>3442</v>
      </c>
      <c r="F1426" s="207">
        <v>156</v>
      </c>
      <c r="G1426" s="207">
        <f t="shared" si="77"/>
        <v>109.2</v>
      </c>
      <c r="H1426" s="176">
        <f t="shared" si="78"/>
        <v>0.56159999999999999</v>
      </c>
      <c r="I1426" s="176">
        <f t="shared" si="79"/>
        <v>1.1024</v>
      </c>
      <c r="J1426" s="230" t="s">
        <v>2119</v>
      </c>
      <c r="K1426" s="232"/>
      <c r="L1426" s="232"/>
      <c r="M1426" s="232"/>
      <c r="N1426" s="232"/>
      <c r="O1426" s="232"/>
      <c r="P1426" s="232"/>
      <c r="Q1426" s="232"/>
      <c r="R1426" s="232"/>
      <c r="S1426" s="232"/>
      <c r="T1426" s="232"/>
      <c r="U1426" s="232"/>
      <c r="V1426" s="232"/>
      <c r="W1426" s="232"/>
      <c r="X1426" s="232"/>
      <c r="Y1426" s="232"/>
      <c r="Z1426" s="232"/>
      <c r="AA1426" s="232"/>
      <c r="AB1426" s="232"/>
      <c r="AC1426" s="232"/>
      <c r="AD1426" s="232"/>
      <c r="AE1426" s="232"/>
      <c r="AF1426" s="232"/>
      <c r="AG1426" s="232"/>
      <c r="AH1426" s="232"/>
      <c r="AI1426" s="232"/>
      <c r="AJ1426" s="232"/>
      <c r="AK1426" s="232"/>
      <c r="AL1426" s="232"/>
      <c r="AM1426" s="232"/>
      <c r="AN1426" s="232"/>
      <c r="AO1426" s="232"/>
      <c r="AP1426" s="232"/>
      <c r="AQ1426" s="232"/>
      <c r="AR1426" s="232"/>
      <c r="AS1426" s="232"/>
      <c r="AT1426" s="232"/>
      <c r="AU1426" s="232"/>
      <c r="AV1426" s="232"/>
      <c r="AW1426" s="232"/>
      <c r="AX1426" s="232"/>
      <c r="AY1426" s="232"/>
      <c r="AZ1426" s="232"/>
      <c r="BA1426" s="232"/>
      <c r="BB1426" s="232"/>
      <c r="BC1426" s="232"/>
      <c r="BD1426" s="232"/>
      <c r="BE1426" s="232"/>
      <c r="BF1426" s="232"/>
      <c r="BG1426" s="232"/>
      <c r="BH1426" s="232"/>
      <c r="BI1426" s="232"/>
      <c r="BJ1426" s="232"/>
      <c r="BK1426" s="232"/>
      <c r="BL1426" s="232"/>
      <c r="BM1426" s="232"/>
      <c r="BN1426" s="232"/>
      <c r="BO1426" s="232"/>
      <c r="BP1426" s="232"/>
      <c r="BQ1426" s="232"/>
      <c r="BR1426" s="232"/>
      <c r="BS1426" s="232"/>
      <c r="BT1426" s="232"/>
      <c r="BU1426" s="232"/>
      <c r="BV1426" s="232"/>
      <c r="BW1426" s="232"/>
      <c r="BX1426" s="232"/>
      <c r="BY1426" s="232"/>
      <c r="BZ1426" s="232"/>
      <c r="CA1426" s="232"/>
      <c r="CB1426" s="232"/>
      <c r="CC1426" s="232"/>
      <c r="CD1426" s="232"/>
      <c r="CE1426" s="232"/>
      <c r="CF1426" s="232"/>
      <c r="CG1426" s="232"/>
      <c r="CH1426" s="232"/>
      <c r="CI1426" s="232"/>
      <c r="CJ1426" s="232"/>
    </row>
    <row r="1427" spans="1:88" s="237" customFormat="1" ht="30" customHeight="1">
      <c r="A1427" s="223">
        <v>68</v>
      </c>
      <c r="B1427" s="235" t="s">
        <v>2758</v>
      </c>
      <c r="C1427" s="235" t="s">
        <v>3443</v>
      </c>
      <c r="D1427" s="236" t="s">
        <v>3444</v>
      </c>
      <c r="E1427" s="236" t="s">
        <v>3445</v>
      </c>
      <c r="F1427" s="223">
        <v>372</v>
      </c>
      <c r="G1427" s="223">
        <f t="shared" si="77"/>
        <v>260.39999999999998</v>
      </c>
      <c r="H1427" s="176">
        <f t="shared" si="78"/>
        <v>1.3391999999999999</v>
      </c>
      <c r="I1427" s="176">
        <f t="shared" si="79"/>
        <v>2.6288</v>
      </c>
      <c r="J1427" s="235" t="s">
        <v>2120</v>
      </c>
      <c r="K1427" s="27"/>
      <c r="L1427" s="27"/>
      <c r="M1427" s="27"/>
      <c r="N1427" s="27"/>
      <c r="O1427" s="27"/>
      <c r="P1427" s="27"/>
      <c r="Q1427" s="27"/>
      <c r="R1427" s="27"/>
      <c r="S1427" s="27"/>
      <c r="T1427" s="27"/>
      <c r="U1427" s="27"/>
      <c r="V1427" s="27"/>
      <c r="W1427" s="27"/>
      <c r="X1427" s="27"/>
      <c r="Y1427" s="27"/>
      <c r="Z1427" s="27"/>
      <c r="AA1427" s="27"/>
      <c r="AB1427" s="27"/>
      <c r="AC1427" s="27"/>
      <c r="AD1427" s="27"/>
      <c r="AE1427" s="27"/>
      <c r="AF1427" s="27"/>
      <c r="AG1427" s="27"/>
      <c r="AH1427" s="27"/>
      <c r="AI1427" s="27"/>
      <c r="AJ1427" s="27"/>
      <c r="AK1427" s="27"/>
      <c r="AL1427" s="27"/>
      <c r="AM1427" s="27"/>
      <c r="AN1427" s="27"/>
      <c r="AO1427" s="27"/>
      <c r="AP1427" s="27"/>
      <c r="AQ1427" s="27"/>
      <c r="AR1427" s="27"/>
      <c r="AS1427" s="27"/>
      <c r="AT1427" s="27"/>
      <c r="AU1427" s="27"/>
      <c r="AV1427" s="27"/>
      <c r="AW1427" s="27"/>
      <c r="AX1427" s="27"/>
      <c r="AY1427" s="27"/>
      <c r="AZ1427" s="27"/>
      <c r="BA1427" s="27"/>
      <c r="BB1427" s="27"/>
      <c r="BC1427" s="27"/>
      <c r="BD1427" s="27"/>
      <c r="BE1427" s="27"/>
      <c r="BF1427" s="27"/>
      <c r="BG1427" s="27"/>
      <c r="BH1427" s="27"/>
      <c r="BI1427" s="27"/>
      <c r="BJ1427" s="27"/>
      <c r="BK1427" s="27"/>
      <c r="BL1427" s="27"/>
      <c r="BM1427" s="27"/>
      <c r="BN1427" s="27"/>
      <c r="BO1427" s="27"/>
      <c r="BP1427" s="27"/>
      <c r="BQ1427" s="27"/>
      <c r="BR1427" s="27"/>
      <c r="BS1427" s="27"/>
      <c r="BT1427" s="27"/>
      <c r="BU1427" s="27"/>
      <c r="BV1427" s="27"/>
      <c r="BW1427" s="27"/>
      <c r="BX1427" s="27"/>
      <c r="BY1427" s="27"/>
      <c r="BZ1427" s="27"/>
      <c r="CA1427" s="27"/>
      <c r="CB1427" s="27"/>
      <c r="CC1427" s="27"/>
      <c r="CD1427" s="27"/>
      <c r="CE1427" s="27"/>
      <c r="CF1427" s="27"/>
      <c r="CG1427" s="27"/>
      <c r="CH1427" s="27"/>
      <c r="CI1427" s="27"/>
      <c r="CJ1427" s="27"/>
    </row>
    <row r="1428" spans="1:88" s="233" customFormat="1" ht="30" customHeight="1">
      <c r="A1428" s="223">
        <v>69</v>
      </c>
      <c r="B1428" s="230" t="s">
        <v>2758</v>
      </c>
      <c r="C1428" s="230" t="s">
        <v>3443</v>
      </c>
      <c r="D1428" s="231" t="s">
        <v>3462</v>
      </c>
      <c r="E1428" s="231" t="s">
        <v>3461</v>
      </c>
      <c r="F1428" s="207">
        <v>193</v>
      </c>
      <c r="G1428" s="207">
        <f t="shared" si="77"/>
        <v>135.1</v>
      </c>
      <c r="H1428" s="176">
        <f t="shared" si="78"/>
        <v>0.69480000000000008</v>
      </c>
      <c r="I1428" s="176">
        <f t="shared" si="79"/>
        <v>1.3638666666666668</v>
      </c>
      <c r="J1428" s="230" t="s">
        <v>2121</v>
      </c>
      <c r="K1428" s="232"/>
      <c r="L1428" s="232"/>
      <c r="M1428" s="232"/>
      <c r="N1428" s="232"/>
      <c r="O1428" s="232"/>
      <c r="P1428" s="232"/>
      <c r="Q1428" s="232"/>
      <c r="R1428" s="232"/>
      <c r="S1428" s="232"/>
      <c r="T1428" s="232"/>
      <c r="U1428" s="232"/>
      <c r="V1428" s="232"/>
      <c r="W1428" s="232"/>
      <c r="X1428" s="232"/>
      <c r="Y1428" s="232"/>
      <c r="Z1428" s="232"/>
      <c r="AA1428" s="232"/>
      <c r="AB1428" s="232"/>
      <c r="AC1428" s="232"/>
      <c r="AD1428" s="232"/>
      <c r="AE1428" s="232"/>
      <c r="AF1428" s="232"/>
      <c r="AG1428" s="232"/>
      <c r="AH1428" s="232"/>
      <c r="AI1428" s="232"/>
      <c r="AJ1428" s="232"/>
      <c r="AK1428" s="232"/>
      <c r="AL1428" s="232"/>
      <c r="AM1428" s="232"/>
      <c r="AN1428" s="232"/>
      <c r="AO1428" s="232"/>
      <c r="AP1428" s="232"/>
      <c r="AQ1428" s="232"/>
      <c r="AR1428" s="232"/>
      <c r="AS1428" s="232"/>
      <c r="AT1428" s="232"/>
      <c r="AU1428" s="232"/>
      <c r="AV1428" s="232"/>
      <c r="AW1428" s="232"/>
      <c r="AX1428" s="232"/>
      <c r="AY1428" s="232"/>
      <c r="AZ1428" s="232"/>
      <c r="BA1428" s="232"/>
      <c r="BB1428" s="232"/>
      <c r="BC1428" s="232"/>
      <c r="BD1428" s="232"/>
      <c r="BE1428" s="232"/>
      <c r="BF1428" s="232"/>
      <c r="BG1428" s="232"/>
      <c r="BH1428" s="232"/>
      <c r="BI1428" s="232"/>
      <c r="BJ1428" s="232"/>
      <c r="BK1428" s="232"/>
      <c r="BL1428" s="232"/>
      <c r="BM1428" s="232"/>
      <c r="BN1428" s="232"/>
      <c r="BO1428" s="232"/>
      <c r="BP1428" s="232"/>
      <c r="BQ1428" s="232"/>
      <c r="BR1428" s="232"/>
      <c r="BS1428" s="232"/>
      <c r="BT1428" s="232"/>
      <c r="BU1428" s="232"/>
      <c r="BV1428" s="232"/>
      <c r="BW1428" s="232"/>
      <c r="BX1428" s="232"/>
      <c r="BY1428" s="232"/>
      <c r="BZ1428" s="232"/>
      <c r="CA1428" s="232"/>
      <c r="CB1428" s="232"/>
      <c r="CC1428" s="232"/>
      <c r="CD1428" s="232"/>
      <c r="CE1428" s="232"/>
      <c r="CF1428" s="232"/>
      <c r="CG1428" s="232"/>
      <c r="CH1428" s="232"/>
      <c r="CI1428" s="232"/>
      <c r="CJ1428" s="232"/>
    </row>
    <row r="1429" spans="1:88" s="233" customFormat="1" ht="30" customHeight="1">
      <c r="A1429" s="223">
        <v>70</v>
      </c>
      <c r="B1429" s="230" t="s">
        <v>2758</v>
      </c>
      <c r="C1429" s="230" t="s">
        <v>3443</v>
      </c>
      <c r="D1429" s="231" t="s">
        <v>3462</v>
      </c>
      <c r="E1429" s="231" t="s">
        <v>3463</v>
      </c>
      <c r="F1429" s="207">
        <v>116</v>
      </c>
      <c r="G1429" s="207">
        <f t="shared" si="77"/>
        <v>81.2</v>
      </c>
      <c r="H1429" s="176">
        <f t="shared" si="78"/>
        <v>0.41759999999999997</v>
      </c>
      <c r="I1429" s="176">
        <f t="shared" si="79"/>
        <v>0.81973333333333331</v>
      </c>
      <c r="J1429" s="230" t="s">
        <v>2121</v>
      </c>
      <c r="K1429" s="232"/>
      <c r="L1429" s="232"/>
      <c r="M1429" s="232"/>
      <c r="N1429" s="232"/>
      <c r="O1429" s="232"/>
      <c r="P1429" s="232"/>
      <c r="Q1429" s="232"/>
      <c r="R1429" s="232"/>
      <c r="S1429" s="232"/>
      <c r="T1429" s="232"/>
      <c r="U1429" s="232"/>
      <c r="V1429" s="232"/>
      <c r="W1429" s="232"/>
      <c r="X1429" s="232"/>
      <c r="Y1429" s="232"/>
      <c r="Z1429" s="232"/>
      <c r="AA1429" s="232"/>
      <c r="AB1429" s="232"/>
      <c r="AC1429" s="232"/>
      <c r="AD1429" s="232"/>
      <c r="AE1429" s="232"/>
      <c r="AF1429" s="232"/>
      <c r="AG1429" s="232"/>
      <c r="AH1429" s="232"/>
      <c r="AI1429" s="232"/>
      <c r="AJ1429" s="232"/>
      <c r="AK1429" s="232"/>
      <c r="AL1429" s="232"/>
      <c r="AM1429" s="232"/>
      <c r="AN1429" s="232"/>
      <c r="AO1429" s="232"/>
      <c r="AP1429" s="232"/>
      <c r="AQ1429" s="232"/>
      <c r="AR1429" s="232"/>
      <c r="AS1429" s="232"/>
      <c r="AT1429" s="232"/>
      <c r="AU1429" s="232"/>
      <c r="AV1429" s="232"/>
      <c r="AW1429" s="232"/>
      <c r="AX1429" s="232"/>
      <c r="AY1429" s="232"/>
      <c r="AZ1429" s="232"/>
      <c r="BA1429" s="232"/>
      <c r="BB1429" s="232"/>
      <c r="BC1429" s="232"/>
      <c r="BD1429" s="232"/>
      <c r="BE1429" s="232"/>
      <c r="BF1429" s="232"/>
      <c r="BG1429" s="232"/>
      <c r="BH1429" s="232"/>
      <c r="BI1429" s="232"/>
      <c r="BJ1429" s="232"/>
      <c r="BK1429" s="232"/>
      <c r="BL1429" s="232"/>
      <c r="BM1429" s="232"/>
      <c r="BN1429" s="232"/>
      <c r="BO1429" s="232"/>
      <c r="BP1429" s="232"/>
      <c r="BQ1429" s="232"/>
      <c r="BR1429" s="232"/>
      <c r="BS1429" s="232"/>
      <c r="BT1429" s="232"/>
      <c r="BU1429" s="232"/>
      <c r="BV1429" s="232"/>
      <c r="BW1429" s="232"/>
      <c r="BX1429" s="232"/>
      <c r="BY1429" s="232"/>
      <c r="BZ1429" s="232"/>
      <c r="CA1429" s="232"/>
      <c r="CB1429" s="232"/>
      <c r="CC1429" s="232"/>
      <c r="CD1429" s="232"/>
      <c r="CE1429" s="232"/>
      <c r="CF1429" s="232"/>
      <c r="CG1429" s="232"/>
      <c r="CH1429" s="232"/>
      <c r="CI1429" s="232"/>
      <c r="CJ1429" s="232"/>
    </row>
    <row r="1430" spans="1:88" s="233" customFormat="1" ht="30" customHeight="1">
      <c r="A1430" s="223">
        <v>71</v>
      </c>
      <c r="B1430" s="230" t="s">
        <v>2758</v>
      </c>
      <c r="C1430" s="230" t="s">
        <v>3443</v>
      </c>
      <c r="D1430" s="231" t="s">
        <v>3470</v>
      </c>
      <c r="E1430" s="231" t="s">
        <v>3469</v>
      </c>
      <c r="F1430" s="207">
        <v>117</v>
      </c>
      <c r="G1430" s="207">
        <f t="shared" si="77"/>
        <v>81.900000000000006</v>
      </c>
      <c r="H1430" s="176">
        <f t="shared" si="78"/>
        <v>0.42119999999999996</v>
      </c>
      <c r="I1430" s="176">
        <f t="shared" si="79"/>
        <v>0.82679999999999998</v>
      </c>
      <c r="J1430" s="230" t="s">
        <v>2122</v>
      </c>
      <c r="K1430" s="232"/>
      <c r="L1430" s="232"/>
      <c r="M1430" s="232"/>
      <c r="N1430" s="232"/>
      <c r="O1430" s="232"/>
      <c r="P1430" s="232"/>
      <c r="Q1430" s="232"/>
      <c r="R1430" s="232"/>
      <c r="S1430" s="232"/>
      <c r="T1430" s="232"/>
      <c r="U1430" s="232"/>
      <c r="V1430" s="232"/>
      <c r="W1430" s="232"/>
      <c r="X1430" s="232"/>
      <c r="Y1430" s="232"/>
      <c r="Z1430" s="232"/>
      <c r="AA1430" s="232"/>
      <c r="AB1430" s="232"/>
      <c r="AC1430" s="232"/>
      <c r="AD1430" s="232"/>
      <c r="AE1430" s="232"/>
      <c r="AF1430" s="232"/>
      <c r="AG1430" s="232"/>
      <c r="AH1430" s="232"/>
      <c r="AI1430" s="232"/>
      <c r="AJ1430" s="232"/>
      <c r="AK1430" s="232"/>
      <c r="AL1430" s="232"/>
      <c r="AM1430" s="232"/>
      <c r="AN1430" s="232"/>
      <c r="AO1430" s="232"/>
      <c r="AP1430" s="232"/>
      <c r="AQ1430" s="232"/>
      <c r="AR1430" s="232"/>
      <c r="AS1430" s="232"/>
      <c r="AT1430" s="232"/>
      <c r="AU1430" s="232"/>
      <c r="AV1430" s="232"/>
      <c r="AW1430" s="232"/>
      <c r="AX1430" s="232"/>
      <c r="AY1430" s="232"/>
      <c r="AZ1430" s="232"/>
      <c r="BA1430" s="232"/>
      <c r="BB1430" s="232"/>
      <c r="BC1430" s="232"/>
      <c r="BD1430" s="232"/>
      <c r="BE1430" s="232"/>
      <c r="BF1430" s="232"/>
      <c r="BG1430" s="232"/>
      <c r="BH1430" s="232"/>
      <c r="BI1430" s="232"/>
      <c r="BJ1430" s="232"/>
      <c r="BK1430" s="232"/>
      <c r="BL1430" s="232"/>
      <c r="BM1430" s="232"/>
      <c r="BN1430" s="232"/>
      <c r="BO1430" s="232"/>
      <c r="BP1430" s="232"/>
      <c r="BQ1430" s="232"/>
      <c r="BR1430" s="232"/>
      <c r="BS1430" s="232"/>
      <c r="BT1430" s="232"/>
      <c r="BU1430" s="232"/>
      <c r="BV1430" s="232"/>
      <c r="BW1430" s="232"/>
      <c r="BX1430" s="232"/>
      <c r="BY1430" s="232"/>
      <c r="BZ1430" s="232"/>
      <c r="CA1430" s="232"/>
      <c r="CB1430" s="232"/>
      <c r="CC1430" s="232"/>
      <c r="CD1430" s="232"/>
      <c r="CE1430" s="232"/>
      <c r="CF1430" s="232"/>
      <c r="CG1430" s="232"/>
      <c r="CH1430" s="232"/>
      <c r="CI1430" s="232"/>
      <c r="CJ1430" s="232"/>
    </row>
    <row r="1431" spans="1:88" s="233" customFormat="1" ht="30" customHeight="1">
      <c r="A1431" s="223">
        <v>72</v>
      </c>
      <c r="B1431" s="230" t="s">
        <v>2758</v>
      </c>
      <c r="C1431" s="230" t="s">
        <v>3443</v>
      </c>
      <c r="D1431" s="231" t="s">
        <v>3472</v>
      </c>
      <c r="E1431" s="231" t="s">
        <v>3471</v>
      </c>
      <c r="F1431" s="207">
        <v>180</v>
      </c>
      <c r="G1431" s="207">
        <f t="shared" si="77"/>
        <v>126</v>
      </c>
      <c r="H1431" s="176">
        <f t="shared" si="78"/>
        <v>0.64800000000000002</v>
      </c>
      <c r="I1431" s="176">
        <f t="shared" si="79"/>
        <v>1.272</v>
      </c>
      <c r="J1431" s="295" t="s">
        <v>4569</v>
      </c>
      <c r="K1431" s="232"/>
      <c r="L1431" s="232"/>
      <c r="M1431" s="232"/>
      <c r="N1431" s="232"/>
      <c r="O1431" s="232"/>
      <c r="P1431" s="232"/>
      <c r="Q1431" s="232"/>
      <c r="R1431" s="232"/>
      <c r="S1431" s="232"/>
      <c r="T1431" s="232"/>
      <c r="U1431" s="232"/>
      <c r="V1431" s="232"/>
      <c r="W1431" s="232"/>
      <c r="X1431" s="232"/>
      <c r="Y1431" s="232"/>
      <c r="Z1431" s="232"/>
      <c r="AA1431" s="232"/>
      <c r="AB1431" s="232"/>
      <c r="AC1431" s="232"/>
      <c r="AD1431" s="232"/>
      <c r="AE1431" s="232"/>
      <c r="AF1431" s="232"/>
      <c r="AG1431" s="232"/>
      <c r="AH1431" s="232"/>
      <c r="AI1431" s="232"/>
      <c r="AJ1431" s="232"/>
      <c r="AK1431" s="232"/>
      <c r="AL1431" s="232"/>
      <c r="AM1431" s="232"/>
      <c r="AN1431" s="232"/>
      <c r="AO1431" s="232"/>
      <c r="AP1431" s="232"/>
      <c r="AQ1431" s="232"/>
      <c r="AR1431" s="232"/>
      <c r="AS1431" s="232"/>
      <c r="AT1431" s="232"/>
      <c r="AU1431" s="232"/>
      <c r="AV1431" s="232"/>
      <c r="AW1431" s="232"/>
      <c r="AX1431" s="232"/>
      <c r="AY1431" s="232"/>
      <c r="AZ1431" s="232"/>
      <c r="BA1431" s="232"/>
      <c r="BB1431" s="232"/>
      <c r="BC1431" s="232"/>
      <c r="BD1431" s="232"/>
      <c r="BE1431" s="232"/>
      <c r="BF1431" s="232"/>
      <c r="BG1431" s="232"/>
      <c r="BH1431" s="232"/>
      <c r="BI1431" s="232"/>
      <c r="BJ1431" s="232"/>
      <c r="BK1431" s="232"/>
      <c r="BL1431" s="232"/>
      <c r="BM1431" s="232"/>
      <c r="BN1431" s="232"/>
      <c r="BO1431" s="232"/>
      <c r="BP1431" s="232"/>
      <c r="BQ1431" s="232"/>
      <c r="BR1431" s="232"/>
      <c r="BS1431" s="232"/>
      <c r="BT1431" s="232"/>
      <c r="BU1431" s="232"/>
      <c r="BV1431" s="232"/>
      <c r="BW1431" s="232"/>
      <c r="BX1431" s="232"/>
      <c r="BY1431" s="232"/>
      <c r="BZ1431" s="232"/>
      <c r="CA1431" s="232"/>
      <c r="CB1431" s="232"/>
      <c r="CC1431" s="232"/>
      <c r="CD1431" s="232"/>
      <c r="CE1431" s="232"/>
      <c r="CF1431" s="232"/>
      <c r="CG1431" s="232"/>
      <c r="CH1431" s="232"/>
      <c r="CI1431" s="232"/>
      <c r="CJ1431" s="232"/>
    </row>
    <row r="1432" spans="1:88" s="233" customFormat="1" ht="30" customHeight="1">
      <c r="A1432" s="223">
        <v>73</v>
      </c>
      <c r="B1432" s="230" t="s">
        <v>2758</v>
      </c>
      <c r="C1432" s="230" t="s">
        <v>3443</v>
      </c>
      <c r="D1432" s="231" t="s">
        <v>3472</v>
      </c>
      <c r="E1432" s="231" t="s">
        <v>3473</v>
      </c>
      <c r="F1432" s="207">
        <v>152</v>
      </c>
      <c r="G1432" s="207">
        <f t="shared" si="77"/>
        <v>106.4</v>
      </c>
      <c r="H1432" s="176">
        <f t="shared" si="78"/>
        <v>0.54720000000000002</v>
      </c>
      <c r="I1432" s="176">
        <f t="shared" si="79"/>
        <v>1.0741333333333334</v>
      </c>
      <c r="J1432" s="295" t="s">
        <v>4569</v>
      </c>
      <c r="K1432" s="232"/>
      <c r="L1432" s="232"/>
      <c r="M1432" s="232"/>
      <c r="N1432" s="232"/>
      <c r="O1432" s="232"/>
      <c r="P1432" s="232"/>
      <c r="Q1432" s="232"/>
      <c r="R1432" s="232"/>
      <c r="S1432" s="232"/>
      <c r="T1432" s="232"/>
      <c r="U1432" s="232"/>
      <c r="V1432" s="232"/>
      <c r="W1432" s="232"/>
      <c r="X1432" s="232"/>
      <c r="Y1432" s="232"/>
      <c r="Z1432" s="232"/>
      <c r="AA1432" s="232"/>
      <c r="AB1432" s="232"/>
      <c r="AC1432" s="232"/>
      <c r="AD1432" s="232"/>
      <c r="AE1432" s="232"/>
      <c r="AF1432" s="232"/>
      <c r="AG1432" s="232"/>
      <c r="AH1432" s="232"/>
      <c r="AI1432" s="232"/>
      <c r="AJ1432" s="232"/>
      <c r="AK1432" s="232"/>
      <c r="AL1432" s="232"/>
      <c r="AM1432" s="232"/>
      <c r="AN1432" s="232"/>
      <c r="AO1432" s="232"/>
      <c r="AP1432" s="232"/>
      <c r="AQ1432" s="232"/>
      <c r="AR1432" s="232"/>
      <c r="AS1432" s="232"/>
      <c r="AT1432" s="232"/>
      <c r="AU1432" s="232"/>
      <c r="AV1432" s="232"/>
      <c r="AW1432" s="232"/>
      <c r="AX1432" s="232"/>
      <c r="AY1432" s="232"/>
      <c r="AZ1432" s="232"/>
      <c r="BA1432" s="232"/>
      <c r="BB1432" s="232"/>
      <c r="BC1432" s="232"/>
      <c r="BD1432" s="232"/>
      <c r="BE1432" s="232"/>
      <c r="BF1432" s="232"/>
      <c r="BG1432" s="232"/>
      <c r="BH1432" s="232"/>
      <c r="BI1432" s="232"/>
      <c r="BJ1432" s="232"/>
      <c r="BK1432" s="232"/>
      <c r="BL1432" s="232"/>
      <c r="BM1432" s="232"/>
      <c r="BN1432" s="232"/>
      <c r="BO1432" s="232"/>
      <c r="BP1432" s="232"/>
      <c r="BQ1432" s="232"/>
      <c r="BR1432" s="232"/>
      <c r="BS1432" s="232"/>
      <c r="BT1432" s="232"/>
      <c r="BU1432" s="232"/>
      <c r="BV1432" s="232"/>
      <c r="BW1432" s="232"/>
      <c r="BX1432" s="232"/>
      <c r="BY1432" s="232"/>
      <c r="BZ1432" s="232"/>
      <c r="CA1432" s="232"/>
      <c r="CB1432" s="232"/>
      <c r="CC1432" s="232"/>
      <c r="CD1432" s="232"/>
      <c r="CE1432" s="232"/>
      <c r="CF1432" s="232"/>
      <c r="CG1432" s="232"/>
      <c r="CH1432" s="232"/>
      <c r="CI1432" s="232"/>
      <c r="CJ1432" s="232"/>
    </row>
    <row r="1433" spans="1:88" s="233" customFormat="1" ht="30" customHeight="1">
      <c r="A1433" s="223">
        <v>74</v>
      </c>
      <c r="B1433" s="230" t="s">
        <v>2758</v>
      </c>
      <c r="C1433" s="230" t="s">
        <v>3443</v>
      </c>
      <c r="D1433" s="231" t="s">
        <v>3472</v>
      </c>
      <c r="E1433" s="231" t="s">
        <v>3474</v>
      </c>
      <c r="F1433" s="207">
        <v>253</v>
      </c>
      <c r="G1433" s="207">
        <f t="shared" si="77"/>
        <v>177.1</v>
      </c>
      <c r="H1433" s="176">
        <f t="shared" si="78"/>
        <v>0.91079999999999994</v>
      </c>
      <c r="I1433" s="176">
        <f t="shared" si="79"/>
        <v>1.7878666666666667</v>
      </c>
      <c r="J1433" s="295" t="s">
        <v>4569</v>
      </c>
      <c r="K1433" s="232"/>
      <c r="L1433" s="232"/>
      <c r="M1433" s="232"/>
      <c r="N1433" s="232"/>
      <c r="O1433" s="232"/>
      <c r="P1433" s="232"/>
      <c r="Q1433" s="232"/>
      <c r="R1433" s="232"/>
      <c r="S1433" s="232"/>
      <c r="T1433" s="232"/>
      <c r="U1433" s="232"/>
      <c r="V1433" s="232"/>
      <c r="W1433" s="232"/>
      <c r="X1433" s="232"/>
      <c r="Y1433" s="232"/>
      <c r="Z1433" s="232"/>
      <c r="AA1433" s="232"/>
      <c r="AB1433" s="232"/>
      <c r="AC1433" s="232"/>
      <c r="AD1433" s="232"/>
      <c r="AE1433" s="232"/>
      <c r="AF1433" s="232"/>
      <c r="AG1433" s="232"/>
      <c r="AH1433" s="232"/>
      <c r="AI1433" s="232"/>
      <c r="AJ1433" s="232"/>
      <c r="AK1433" s="232"/>
      <c r="AL1433" s="232"/>
      <c r="AM1433" s="232"/>
      <c r="AN1433" s="232"/>
      <c r="AO1433" s="232"/>
      <c r="AP1433" s="232"/>
      <c r="AQ1433" s="232"/>
      <c r="AR1433" s="232"/>
      <c r="AS1433" s="232"/>
      <c r="AT1433" s="232"/>
      <c r="AU1433" s="232"/>
      <c r="AV1433" s="232"/>
      <c r="AW1433" s="232"/>
      <c r="AX1433" s="232"/>
      <c r="AY1433" s="232"/>
      <c r="AZ1433" s="232"/>
      <c r="BA1433" s="232"/>
      <c r="BB1433" s="232"/>
      <c r="BC1433" s="232"/>
      <c r="BD1433" s="232"/>
      <c r="BE1433" s="232"/>
      <c r="BF1433" s="232"/>
      <c r="BG1433" s="232"/>
      <c r="BH1433" s="232"/>
      <c r="BI1433" s="232"/>
      <c r="BJ1433" s="232"/>
      <c r="BK1433" s="232"/>
      <c r="BL1433" s="232"/>
      <c r="BM1433" s="232"/>
      <c r="BN1433" s="232"/>
      <c r="BO1433" s="232"/>
      <c r="BP1433" s="232"/>
      <c r="BQ1433" s="232"/>
      <c r="BR1433" s="232"/>
      <c r="BS1433" s="232"/>
      <c r="BT1433" s="232"/>
      <c r="BU1433" s="232"/>
      <c r="BV1433" s="232"/>
      <c r="BW1433" s="232"/>
      <c r="BX1433" s="232"/>
      <c r="BY1433" s="232"/>
      <c r="BZ1433" s="232"/>
      <c r="CA1433" s="232"/>
      <c r="CB1433" s="232"/>
      <c r="CC1433" s="232"/>
      <c r="CD1433" s="232"/>
      <c r="CE1433" s="232"/>
      <c r="CF1433" s="232"/>
      <c r="CG1433" s="232"/>
      <c r="CH1433" s="232"/>
      <c r="CI1433" s="232"/>
      <c r="CJ1433" s="232"/>
    </row>
    <row r="1434" spans="1:88" s="233" customFormat="1" ht="30" customHeight="1">
      <c r="A1434" s="223">
        <v>75</v>
      </c>
      <c r="B1434" s="230" t="s">
        <v>2758</v>
      </c>
      <c r="C1434" s="230" t="s">
        <v>3443</v>
      </c>
      <c r="D1434" s="231" t="s">
        <v>3472</v>
      </c>
      <c r="E1434" s="231" t="s">
        <v>3475</v>
      </c>
      <c r="F1434" s="207">
        <v>306</v>
      </c>
      <c r="G1434" s="207">
        <f t="shared" ref="G1434:G1499" si="80">F1434*70/100</f>
        <v>214.2</v>
      </c>
      <c r="H1434" s="176">
        <f t="shared" si="78"/>
        <v>1.1016000000000001</v>
      </c>
      <c r="I1434" s="176">
        <f t="shared" si="79"/>
        <v>2.1623999999999999</v>
      </c>
      <c r="J1434" s="295" t="s">
        <v>4569</v>
      </c>
      <c r="K1434" s="232"/>
      <c r="L1434" s="232"/>
      <c r="M1434" s="232"/>
      <c r="N1434" s="232"/>
      <c r="O1434" s="232"/>
      <c r="P1434" s="232"/>
      <c r="Q1434" s="232"/>
      <c r="R1434" s="232"/>
      <c r="S1434" s="232"/>
      <c r="T1434" s="232"/>
      <c r="U1434" s="232"/>
      <c r="V1434" s="232"/>
      <c r="W1434" s="232"/>
      <c r="X1434" s="232"/>
      <c r="Y1434" s="232"/>
      <c r="Z1434" s="232"/>
      <c r="AA1434" s="232"/>
      <c r="AB1434" s="232"/>
      <c r="AC1434" s="232"/>
      <c r="AD1434" s="232"/>
      <c r="AE1434" s="232"/>
      <c r="AF1434" s="232"/>
      <c r="AG1434" s="232"/>
      <c r="AH1434" s="232"/>
      <c r="AI1434" s="232"/>
      <c r="AJ1434" s="232"/>
      <c r="AK1434" s="232"/>
      <c r="AL1434" s="232"/>
      <c r="AM1434" s="232"/>
      <c r="AN1434" s="232"/>
      <c r="AO1434" s="232"/>
      <c r="AP1434" s="232"/>
      <c r="AQ1434" s="232"/>
      <c r="AR1434" s="232"/>
      <c r="AS1434" s="232"/>
      <c r="AT1434" s="232"/>
      <c r="AU1434" s="232"/>
      <c r="AV1434" s="232"/>
      <c r="AW1434" s="232"/>
      <c r="AX1434" s="232"/>
      <c r="AY1434" s="232"/>
      <c r="AZ1434" s="232"/>
      <c r="BA1434" s="232"/>
      <c r="BB1434" s="232"/>
      <c r="BC1434" s="232"/>
      <c r="BD1434" s="232"/>
      <c r="BE1434" s="232"/>
      <c r="BF1434" s="232"/>
      <c r="BG1434" s="232"/>
      <c r="BH1434" s="232"/>
      <c r="BI1434" s="232"/>
      <c r="BJ1434" s="232"/>
      <c r="BK1434" s="232"/>
      <c r="BL1434" s="232"/>
      <c r="BM1434" s="232"/>
      <c r="BN1434" s="232"/>
      <c r="BO1434" s="232"/>
      <c r="BP1434" s="232"/>
      <c r="BQ1434" s="232"/>
      <c r="BR1434" s="232"/>
      <c r="BS1434" s="232"/>
      <c r="BT1434" s="232"/>
      <c r="BU1434" s="232"/>
      <c r="BV1434" s="232"/>
      <c r="BW1434" s="232"/>
      <c r="BX1434" s="232"/>
      <c r="BY1434" s="232"/>
      <c r="BZ1434" s="232"/>
      <c r="CA1434" s="232"/>
      <c r="CB1434" s="232"/>
      <c r="CC1434" s="232"/>
      <c r="CD1434" s="232"/>
      <c r="CE1434" s="232"/>
      <c r="CF1434" s="232"/>
      <c r="CG1434" s="232"/>
      <c r="CH1434" s="232"/>
      <c r="CI1434" s="232"/>
      <c r="CJ1434" s="232"/>
    </row>
    <row r="1435" spans="1:88" s="233" customFormat="1" ht="30" customHeight="1">
      <c r="A1435" s="223">
        <v>76</v>
      </c>
      <c r="B1435" s="230" t="s">
        <v>2758</v>
      </c>
      <c r="C1435" s="230" t="s">
        <v>3443</v>
      </c>
      <c r="D1435" s="231" t="s">
        <v>2642</v>
      </c>
      <c r="E1435" s="231" t="s">
        <v>2641</v>
      </c>
      <c r="F1435" s="207">
        <v>237</v>
      </c>
      <c r="G1435" s="207">
        <f t="shared" si="80"/>
        <v>165.9</v>
      </c>
      <c r="H1435" s="176">
        <f t="shared" si="78"/>
        <v>0.85320000000000007</v>
      </c>
      <c r="I1435" s="176">
        <f t="shared" si="79"/>
        <v>1.6747999999999998</v>
      </c>
      <c r="J1435" s="230" t="s">
        <v>2120</v>
      </c>
      <c r="K1435" s="232"/>
      <c r="L1435" s="232"/>
      <c r="M1435" s="232"/>
      <c r="N1435" s="232"/>
      <c r="O1435" s="232"/>
      <c r="P1435" s="232"/>
      <c r="Q1435" s="232"/>
      <c r="R1435" s="232"/>
      <c r="S1435" s="232"/>
      <c r="T1435" s="232"/>
      <c r="U1435" s="232"/>
      <c r="V1435" s="232"/>
      <c r="W1435" s="232"/>
      <c r="X1435" s="232"/>
      <c r="Y1435" s="232"/>
      <c r="Z1435" s="232"/>
      <c r="AA1435" s="232"/>
      <c r="AB1435" s="232"/>
      <c r="AC1435" s="232"/>
      <c r="AD1435" s="232"/>
      <c r="AE1435" s="232"/>
      <c r="AF1435" s="232"/>
      <c r="AG1435" s="232"/>
      <c r="AH1435" s="232"/>
      <c r="AI1435" s="232"/>
      <c r="AJ1435" s="232"/>
      <c r="AK1435" s="232"/>
      <c r="AL1435" s="232"/>
      <c r="AM1435" s="232"/>
      <c r="AN1435" s="232"/>
      <c r="AO1435" s="232"/>
      <c r="AP1435" s="232"/>
      <c r="AQ1435" s="232"/>
      <c r="AR1435" s="232"/>
      <c r="AS1435" s="232"/>
      <c r="AT1435" s="232"/>
      <c r="AU1435" s="232"/>
      <c r="AV1435" s="232"/>
      <c r="AW1435" s="232"/>
      <c r="AX1435" s="232"/>
      <c r="AY1435" s="232"/>
      <c r="AZ1435" s="232"/>
      <c r="BA1435" s="232"/>
      <c r="BB1435" s="232"/>
      <c r="BC1435" s="232"/>
      <c r="BD1435" s="232"/>
      <c r="BE1435" s="232"/>
      <c r="BF1435" s="232"/>
      <c r="BG1435" s="232"/>
      <c r="BH1435" s="232"/>
      <c r="BI1435" s="232"/>
      <c r="BJ1435" s="232"/>
      <c r="BK1435" s="232"/>
      <c r="BL1435" s="232"/>
      <c r="BM1435" s="232"/>
      <c r="BN1435" s="232"/>
      <c r="BO1435" s="232"/>
      <c r="BP1435" s="232"/>
      <c r="BQ1435" s="232"/>
      <c r="BR1435" s="232"/>
      <c r="BS1435" s="232"/>
      <c r="BT1435" s="232"/>
      <c r="BU1435" s="232"/>
      <c r="BV1435" s="232"/>
      <c r="BW1435" s="232"/>
      <c r="BX1435" s="232"/>
      <c r="BY1435" s="232"/>
      <c r="BZ1435" s="232"/>
      <c r="CA1435" s="232"/>
      <c r="CB1435" s="232"/>
      <c r="CC1435" s="232"/>
      <c r="CD1435" s="232"/>
      <c r="CE1435" s="232"/>
      <c r="CF1435" s="232"/>
      <c r="CG1435" s="232"/>
      <c r="CH1435" s="232"/>
      <c r="CI1435" s="232"/>
      <c r="CJ1435" s="232"/>
    </row>
    <row r="1436" spans="1:88" s="233" customFormat="1" ht="30" customHeight="1">
      <c r="A1436" s="223">
        <v>77</v>
      </c>
      <c r="B1436" s="230" t="s">
        <v>2758</v>
      </c>
      <c r="C1436" s="230" t="s">
        <v>3443</v>
      </c>
      <c r="D1436" s="231" t="s">
        <v>2642</v>
      </c>
      <c r="E1436" s="231" t="s">
        <v>2643</v>
      </c>
      <c r="F1436" s="207">
        <v>186</v>
      </c>
      <c r="G1436" s="207">
        <f t="shared" si="80"/>
        <v>130.19999999999999</v>
      </c>
      <c r="H1436" s="176">
        <f t="shared" si="78"/>
        <v>0.66959999999999997</v>
      </c>
      <c r="I1436" s="176">
        <f t="shared" si="79"/>
        <v>1.3144</v>
      </c>
      <c r="J1436" s="230" t="s">
        <v>2120</v>
      </c>
      <c r="K1436" s="232"/>
      <c r="L1436" s="232"/>
      <c r="M1436" s="232"/>
      <c r="N1436" s="232"/>
      <c r="O1436" s="232"/>
      <c r="P1436" s="232"/>
      <c r="Q1436" s="232"/>
      <c r="R1436" s="232"/>
      <c r="S1436" s="232"/>
      <c r="T1436" s="232"/>
      <c r="U1436" s="232"/>
      <c r="V1436" s="232"/>
      <c r="W1436" s="232"/>
      <c r="X1436" s="232"/>
      <c r="Y1436" s="232"/>
      <c r="Z1436" s="232"/>
      <c r="AA1436" s="232"/>
      <c r="AB1436" s="232"/>
      <c r="AC1436" s="232"/>
      <c r="AD1436" s="232"/>
      <c r="AE1436" s="232"/>
      <c r="AF1436" s="232"/>
      <c r="AG1436" s="232"/>
      <c r="AH1436" s="232"/>
      <c r="AI1436" s="232"/>
      <c r="AJ1436" s="232"/>
      <c r="AK1436" s="232"/>
      <c r="AL1436" s="232"/>
      <c r="AM1436" s="232"/>
      <c r="AN1436" s="232"/>
      <c r="AO1436" s="232"/>
      <c r="AP1436" s="232"/>
      <c r="AQ1436" s="232"/>
      <c r="AR1436" s="232"/>
      <c r="AS1436" s="232"/>
      <c r="AT1436" s="232"/>
      <c r="AU1436" s="232"/>
      <c r="AV1436" s="232"/>
      <c r="AW1436" s="232"/>
      <c r="AX1436" s="232"/>
      <c r="AY1436" s="232"/>
      <c r="AZ1436" s="232"/>
      <c r="BA1436" s="232"/>
      <c r="BB1436" s="232"/>
      <c r="BC1436" s="232"/>
      <c r="BD1436" s="232"/>
      <c r="BE1436" s="232"/>
      <c r="BF1436" s="232"/>
      <c r="BG1436" s="232"/>
      <c r="BH1436" s="232"/>
      <c r="BI1436" s="232"/>
      <c r="BJ1436" s="232"/>
      <c r="BK1436" s="232"/>
      <c r="BL1436" s="232"/>
      <c r="BM1436" s="232"/>
      <c r="BN1436" s="232"/>
      <c r="BO1436" s="232"/>
      <c r="BP1436" s="232"/>
      <c r="BQ1436" s="232"/>
      <c r="BR1436" s="232"/>
      <c r="BS1436" s="232"/>
      <c r="BT1436" s="232"/>
      <c r="BU1436" s="232"/>
      <c r="BV1436" s="232"/>
      <c r="BW1436" s="232"/>
      <c r="BX1436" s="232"/>
      <c r="BY1436" s="232"/>
      <c r="BZ1436" s="232"/>
      <c r="CA1436" s="232"/>
      <c r="CB1436" s="232"/>
      <c r="CC1436" s="232"/>
      <c r="CD1436" s="232"/>
      <c r="CE1436" s="232"/>
      <c r="CF1436" s="232"/>
      <c r="CG1436" s="232"/>
      <c r="CH1436" s="232"/>
      <c r="CI1436" s="232"/>
      <c r="CJ1436" s="232"/>
    </row>
    <row r="1437" spans="1:88" s="233" customFormat="1" ht="30" customHeight="1">
      <c r="A1437" s="223">
        <v>78</v>
      </c>
      <c r="B1437" s="230" t="s">
        <v>2758</v>
      </c>
      <c r="C1437" s="230" t="s">
        <v>3443</v>
      </c>
      <c r="D1437" s="231" t="s">
        <v>2642</v>
      </c>
      <c r="E1437" s="231" t="s">
        <v>2644</v>
      </c>
      <c r="F1437" s="207">
        <v>131</v>
      </c>
      <c r="G1437" s="207">
        <f t="shared" si="80"/>
        <v>91.7</v>
      </c>
      <c r="H1437" s="176">
        <f t="shared" si="78"/>
        <v>0.47159999999999996</v>
      </c>
      <c r="I1437" s="176">
        <f t="shared" si="79"/>
        <v>0.92573333333333341</v>
      </c>
      <c r="J1437" s="230" t="s">
        <v>2120</v>
      </c>
      <c r="K1437" s="232"/>
      <c r="L1437" s="232"/>
      <c r="M1437" s="232"/>
      <c r="N1437" s="232"/>
      <c r="O1437" s="232"/>
      <c r="P1437" s="232"/>
      <c r="Q1437" s="232"/>
      <c r="R1437" s="232"/>
      <c r="S1437" s="232"/>
      <c r="T1437" s="232"/>
      <c r="U1437" s="232"/>
      <c r="V1437" s="232"/>
      <c r="W1437" s="232"/>
      <c r="X1437" s="232"/>
      <c r="Y1437" s="232"/>
      <c r="Z1437" s="232"/>
      <c r="AA1437" s="232"/>
      <c r="AB1437" s="232"/>
      <c r="AC1437" s="232"/>
      <c r="AD1437" s="232"/>
      <c r="AE1437" s="232"/>
      <c r="AF1437" s="232"/>
      <c r="AG1437" s="232"/>
      <c r="AH1437" s="232"/>
      <c r="AI1437" s="232"/>
      <c r="AJ1437" s="232"/>
      <c r="AK1437" s="232"/>
      <c r="AL1437" s="232"/>
      <c r="AM1437" s="232"/>
      <c r="AN1437" s="232"/>
      <c r="AO1437" s="232"/>
      <c r="AP1437" s="232"/>
      <c r="AQ1437" s="232"/>
      <c r="AR1437" s="232"/>
      <c r="AS1437" s="232"/>
      <c r="AT1437" s="232"/>
      <c r="AU1437" s="232"/>
      <c r="AV1437" s="232"/>
      <c r="AW1437" s="232"/>
      <c r="AX1437" s="232"/>
      <c r="AY1437" s="232"/>
      <c r="AZ1437" s="232"/>
      <c r="BA1437" s="232"/>
      <c r="BB1437" s="232"/>
      <c r="BC1437" s="232"/>
      <c r="BD1437" s="232"/>
      <c r="BE1437" s="232"/>
      <c r="BF1437" s="232"/>
      <c r="BG1437" s="232"/>
      <c r="BH1437" s="232"/>
      <c r="BI1437" s="232"/>
      <c r="BJ1437" s="232"/>
      <c r="BK1437" s="232"/>
      <c r="BL1437" s="232"/>
      <c r="BM1437" s="232"/>
      <c r="BN1437" s="232"/>
      <c r="BO1437" s="232"/>
      <c r="BP1437" s="232"/>
      <c r="BQ1437" s="232"/>
      <c r="BR1437" s="232"/>
      <c r="BS1437" s="232"/>
      <c r="BT1437" s="232"/>
      <c r="BU1437" s="232"/>
      <c r="BV1437" s="232"/>
      <c r="BW1437" s="232"/>
      <c r="BX1437" s="232"/>
      <c r="BY1437" s="232"/>
      <c r="BZ1437" s="232"/>
      <c r="CA1437" s="232"/>
      <c r="CB1437" s="232"/>
      <c r="CC1437" s="232"/>
      <c r="CD1437" s="232"/>
      <c r="CE1437" s="232"/>
      <c r="CF1437" s="232"/>
      <c r="CG1437" s="232"/>
      <c r="CH1437" s="232"/>
      <c r="CI1437" s="232"/>
      <c r="CJ1437" s="232"/>
    </row>
    <row r="1438" spans="1:88" s="233" customFormat="1" ht="30" customHeight="1">
      <c r="A1438" s="223">
        <v>79</v>
      </c>
      <c r="B1438" s="230" t="s">
        <v>2758</v>
      </c>
      <c r="C1438" s="230" t="s">
        <v>3443</v>
      </c>
      <c r="D1438" s="231" t="s">
        <v>2642</v>
      </c>
      <c r="E1438" s="231" t="s">
        <v>2645</v>
      </c>
      <c r="F1438" s="207">
        <v>88</v>
      </c>
      <c r="G1438" s="207">
        <f t="shared" si="80"/>
        <v>61.6</v>
      </c>
      <c r="H1438" s="176">
        <f t="shared" si="78"/>
        <v>0.31680000000000003</v>
      </c>
      <c r="I1438" s="176">
        <f t="shared" si="79"/>
        <v>0.62186666666666668</v>
      </c>
      <c r="J1438" s="230" t="s">
        <v>2120</v>
      </c>
      <c r="K1438" s="232"/>
      <c r="L1438" s="232"/>
      <c r="M1438" s="232"/>
      <c r="N1438" s="232"/>
      <c r="O1438" s="232"/>
      <c r="P1438" s="232"/>
      <c r="Q1438" s="232"/>
      <c r="R1438" s="232"/>
      <c r="S1438" s="232"/>
      <c r="T1438" s="232"/>
      <c r="U1438" s="232"/>
      <c r="V1438" s="232"/>
      <c r="W1438" s="232"/>
      <c r="X1438" s="232"/>
      <c r="Y1438" s="232"/>
      <c r="Z1438" s="232"/>
      <c r="AA1438" s="232"/>
      <c r="AB1438" s="232"/>
      <c r="AC1438" s="232"/>
      <c r="AD1438" s="232"/>
      <c r="AE1438" s="232"/>
      <c r="AF1438" s="232"/>
      <c r="AG1438" s="232"/>
      <c r="AH1438" s="232"/>
      <c r="AI1438" s="232"/>
      <c r="AJ1438" s="232"/>
      <c r="AK1438" s="232"/>
      <c r="AL1438" s="232"/>
      <c r="AM1438" s="232"/>
      <c r="AN1438" s="232"/>
      <c r="AO1438" s="232"/>
      <c r="AP1438" s="232"/>
      <c r="AQ1438" s="232"/>
      <c r="AR1438" s="232"/>
      <c r="AS1438" s="232"/>
      <c r="AT1438" s="232"/>
      <c r="AU1438" s="232"/>
      <c r="AV1438" s="232"/>
      <c r="AW1438" s="232"/>
      <c r="AX1438" s="232"/>
      <c r="AY1438" s="232"/>
      <c r="AZ1438" s="232"/>
      <c r="BA1438" s="232"/>
      <c r="BB1438" s="232"/>
      <c r="BC1438" s="232"/>
      <c r="BD1438" s="232"/>
      <c r="BE1438" s="232"/>
      <c r="BF1438" s="232"/>
      <c r="BG1438" s="232"/>
      <c r="BH1438" s="232"/>
      <c r="BI1438" s="232"/>
      <c r="BJ1438" s="232"/>
      <c r="BK1438" s="232"/>
      <c r="BL1438" s="232"/>
      <c r="BM1438" s="232"/>
      <c r="BN1438" s="232"/>
      <c r="BO1438" s="232"/>
      <c r="BP1438" s="232"/>
      <c r="BQ1438" s="232"/>
      <c r="BR1438" s="232"/>
      <c r="BS1438" s="232"/>
      <c r="BT1438" s="232"/>
      <c r="BU1438" s="232"/>
      <c r="BV1438" s="232"/>
      <c r="BW1438" s="232"/>
      <c r="BX1438" s="232"/>
      <c r="BY1438" s="232"/>
      <c r="BZ1438" s="232"/>
      <c r="CA1438" s="232"/>
      <c r="CB1438" s="232"/>
      <c r="CC1438" s="232"/>
      <c r="CD1438" s="232"/>
      <c r="CE1438" s="232"/>
      <c r="CF1438" s="232"/>
      <c r="CG1438" s="232"/>
      <c r="CH1438" s="232"/>
      <c r="CI1438" s="232"/>
      <c r="CJ1438" s="232"/>
    </row>
    <row r="1439" spans="1:88" s="233" customFormat="1" ht="30" customHeight="1">
      <c r="A1439" s="223">
        <v>80</v>
      </c>
      <c r="B1439" s="230" t="s">
        <v>2758</v>
      </c>
      <c r="C1439" s="230" t="s">
        <v>3443</v>
      </c>
      <c r="D1439" s="231" t="s">
        <v>2647</v>
      </c>
      <c r="E1439" s="231" t="s">
        <v>2646</v>
      </c>
      <c r="F1439" s="207">
        <v>161</v>
      </c>
      <c r="G1439" s="207">
        <f t="shared" si="80"/>
        <v>112.7</v>
      </c>
      <c r="H1439" s="176">
        <f t="shared" si="78"/>
        <v>0.5796</v>
      </c>
      <c r="I1439" s="176">
        <f t="shared" si="79"/>
        <v>1.1377333333333333</v>
      </c>
      <c r="J1439" s="230" t="s">
        <v>2125</v>
      </c>
      <c r="K1439" s="232"/>
      <c r="L1439" s="232"/>
      <c r="M1439" s="232"/>
      <c r="N1439" s="232"/>
      <c r="O1439" s="232"/>
      <c r="P1439" s="232"/>
      <c r="Q1439" s="232"/>
      <c r="R1439" s="232"/>
      <c r="S1439" s="232"/>
      <c r="T1439" s="232"/>
      <c r="U1439" s="232"/>
      <c r="V1439" s="232"/>
      <c r="W1439" s="232"/>
      <c r="X1439" s="232"/>
      <c r="Y1439" s="232"/>
      <c r="Z1439" s="232"/>
      <c r="AA1439" s="232"/>
      <c r="AB1439" s="232"/>
      <c r="AC1439" s="232"/>
      <c r="AD1439" s="232"/>
      <c r="AE1439" s="232"/>
      <c r="AF1439" s="232"/>
      <c r="AG1439" s="232"/>
      <c r="AH1439" s="232"/>
      <c r="AI1439" s="232"/>
      <c r="AJ1439" s="232"/>
      <c r="AK1439" s="232"/>
      <c r="AL1439" s="232"/>
      <c r="AM1439" s="232"/>
      <c r="AN1439" s="232"/>
      <c r="AO1439" s="232"/>
      <c r="AP1439" s="232"/>
      <c r="AQ1439" s="232"/>
      <c r="AR1439" s="232"/>
      <c r="AS1439" s="232"/>
      <c r="AT1439" s="232"/>
      <c r="AU1439" s="232"/>
      <c r="AV1439" s="232"/>
      <c r="AW1439" s="232"/>
      <c r="AX1439" s="232"/>
      <c r="AY1439" s="232"/>
      <c r="AZ1439" s="232"/>
      <c r="BA1439" s="232"/>
      <c r="BB1439" s="232"/>
      <c r="BC1439" s="232"/>
      <c r="BD1439" s="232"/>
      <c r="BE1439" s="232"/>
      <c r="BF1439" s="232"/>
      <c r="BG1439" s="232"/>
      <c r="BH1439" s="232"/>
      <c r="BI1439" s="232"/>
      <c r="BJ1439" s="232"/>
      <c r="BK1439" s="232"/>
      <c r="BL1439" s="232"/>
      <c r="BM1439" s="232"/>
      <c r="BN1439" s="232"/>
      <c r="BO1439" s="232"/>
      <c r="BP1439" s="232"/>
      <c r="BQ1439" s="232"/>
      <c r="BR1439" s="232"/>
      <c r="BS1439" s="232"/>
      <c r="BT1439" s="232"/>
      <c r="BU1439" s="232"/>
      <c r="BV1439" s="232"/>
      <c r="BW1439" s="232"/>
      <c r="BX1439" s="232"/>
      <c r="BY1439" s="232"/>
      <c r="BZ1439" s="232"/>
      <c r="CA1439" s="232"/>
      <c r="CB1439" s="232"/>
      <c r="CC1439" s="232"/>
      <c r="CD1439" s="232"/>
      <c r="CE1439" s="232"/>
      <c r="CF1439" s="232"/>
      <c r="CG1439" s="232"/>
      <c r="CH1439" s="232"/>
      <c r="CI1439" s="232"/>
      <c r="CJ1439" s="232"/>
    </row>
    <row r="1440" spans="1:88" s="233" customFormat="1" ht="30" customHeight="1">
      <c r="A1440" s="223">
        <v>81</v>
      </c>
      <c r="B1440" s="230" t="s">
        <v>2758</v>
      </c>
      <c r="C1440" s="230" t="s">
        <v>3443</v>
      </c>
      <c r="D1440" s="231" t="s">
        <v>2647</v>
      </c>
      <c r="E1440" s="231" t="s">
        <v>2648</v>
      </c>
      <c r="F1440" s="207">
        <v>495</v>
      </c>
      <c r="G1440" s="207">
        <f t="shared" si="80"/>
        <v>346.5</v>
      </c>
      <c r="H1440" s="176">
        <f t="shared" si="78"/>
        <v>1.7820000000000003</v>
      </c>
      <c r="I1440" s="176">
        <f t="shared" si="79"/>
        <v>3.4980000000000002</v>
      </c>
      <c r="J1440" s="230" t="s">
        <v>2125</v>
      </c>
      <c r="K1440" s="232"/>
      <c r="L1440" s="232"/>
      <c r="M1440" s="232"/>
      <c r="N1440" s="232"/>
      <c r="O1440" s="232"/>
      <c r="P1440" s="232"/>
      <c r="Q1440" s="232"/>
      <c r="R1440" s="232"/>
      <c r="S1440" s="232"/>
      <c r="T1440" s="232"/>
      <c r="U1440" s="232"/>
      <c r="V1440" s="232"/>
      <c r="W1440" s="232"/>
      <c r="X1440" s="232"/>
      <c r="Y1440" s="232"/>
      <c r="Z1440" s="232"/>
      <c r="AA1440" s="232"/>
      <c r="AB1440" s="232"/>
      <c r="AC1440" s="232"/>
      <c r="AD1440" s="232"/>
      <c r="AE1440" s="232"/>
      <c r="AF1440" s="232"/>
      <c r="AG1440" s="232"/>
      <c r="AH1440" s="232"/>
      <c r="AI1440" s="232"/>
      <c r="AJ1440" s="232"/>
      <c r="AK1440" s="232"/>
      <c r="AL1440" s="232"/>
      <c r="AM1440" s="232"/>
      <c r="AN1440" s="232"/>
      <c r="AO1440" s="232"/>
      <c r="AP1440" s="232"/>
      <c r="AQ1440" s="232"/>
      <c r="AR1440" s="232"/>
      <c r="AS1440" s="232"/>
      <c r="AT1440" s="232"/>
      <c r="AU1440" s="232"/>
      <c r="AV1440" s="232"/>
      <c r="AW1440" s="232"/>
      <c r="AX1440" s="232"/>
      <c r="AY1440" s="232"/>
      <c r="AZ1440" s="232"/>
      <c r="BA1440" s="232"/>
      <c r="BB1440" s="232"/>
      <c r="BC1440" s="232"/>
      <c r="BD1440" s="232"/>
      <c r="BE1440" s="232"/>
      <c r="BF1440" s="232"/>
      <c r="BG1440" s="232"/>
      <c r="BH1440" s="232"/>
      <c r="BI1440" s="232"/>
      <c r="BJ1440" s="232"/>
      <c r="BK1440" s="232"/>
      <c r="BL1440" s="232"/>
      <c r="BM1440" s="232"/>
      <c r="BN1440" s="232"/>
      <c r="BO1440" s="232"/>
      <c r="BP1440" s="232"/>
      <c r="BQ1440" s="232"/>
      <c r="BR1440" s="232"/>
      <c r="BS1440" s="232"/>
      <c r="BT1440" s="232"/>
      <c r="BU1440" s="232"/>
      <c r="BV1440" s="232"/>
      <c r="BW1440" s="232"/>
      <c r="BX1440" s="232"/>
      <c r="BY1440" s="232"/>
      <c r="BZ1440" s="232"/>
      <c r="CA1440" s="232"/>
      <c r="CB1440" s="232"/>
      <c r="CC1440" s="232"/>
      <c r="CD1440" s="232"/>
      <c r="CE1440" s="232"/>
      <c r="CF1440" s="232"/>
      <c r="CG1440" s="232"/>
      <c r="CH1440" s="232"/>
      <c r="CI1440" s="232"/>
      <c r="CJ1440" s="232"/>
    </row>
    <row r="1441" spans="1:88" s="233" customFormat="1" ht="30" customHeight="1">
      <c r="A1441" s="223">
        <v>82</v>
      </c>
      <c r="B1441" s="230" t="s">
        <v>2758</v>
      </c>
      <c r="C1441" s="230" t="s">
        <v>3443</v>
      </c>
      <c r="D1441" s="231" t="s">
        <v>3443</v>
      </c>
      <c r="E1441" s="231" t="s">
        <v>2651</v>
      </c>
      <c r="F1441" s="207">
        <v>202</v>
      </c>
      <c r="G1441" s="207">
        <f t="shared" si="80"/>
        <v>141.4</v>
      </c>
      <c r="H1441" s="176">
        <f t="shared" si="78"/>
        <v>0.72719999999999996</v>
      </c>
      <c r="I1441" s="176">
        <f t="shared" si="79"/>
        <v>1.4274666666666667</v>
      </c>
      <c r="J1441" s="230" t="s">
        <v>2126</v>
      </c>
      <c r="K1441" s="232"/>
      <c r="L1441" s="232"/>
      <c r="M1441" s="232"/>
      <c r="N1441" s="232"/>
      <c r="O1441" s="232"/>
      <c r="P1441" s="232"/>
      <c r="Q1441" s="232"/>
      <c r="R1441" s="232"/>
      <c r="S1441" s="232"/>
      <c r="T1441" s="232"/>
      <c r="U1441" s="232"/>
      <c r="V1441" s="232"/>
      <c r="W1441" s="232"/>
      <c r="X1441" s="232"/>
      <c r="Y1441" s="232"/>
      <c r="Z1441" s="232"/>
      <c r="AA1441" s="232"/>
      <c r="AB1441" s="232"/>
      <c r="AC1441" s="232"/>
      <c r="AD1441" s="232"/>
      <c r="AE1441" s="232"/>
      <c r="AF1441" s="232"/>
      <c r="AG1441" s="232"/>
      <c r="AH1441" s="232"/>
      <c r="AI1441" s="232"/>
      <c r="AJ1441" s="232"/>
      <c r="AK1441" s="232"/>
      <c r="AL1441" s="232"/>
      <c r="AM1441" s="232"/>
      <c r="AN1441" s="232"/>
      <c r="AO1441" s="232"/>
      <c r="AP1441" s="232"/>
      <c r="AQ1441" s="232"/>
      <c r="AR1441" s="232"/>
      <c r="AS1441" s="232"/>
      <c r="AT1441" s="232"/>
      <c r="AU1441" s="232"/>
      <c r="AV1441" s="232"/>
      <c r="AW1441" s="232"/>
      <c r="AX1441" s="232"/>
      <c r="AY1441" s="232"/>
      <c r="AZ1441" s="232"/>
      <c r="BA1441" s="232"/>
      <c r="BB1441" s="232"/>
      <c r="BC1441" s="232"/>
      <c r="BD1441" s="232"/>
      <c r="BE1441" s="232"/>
      <c r="BF1441" s="232"/>
      <c r="BG1441" s="232"/>
      <c r="BH1441" s="232"/>
      <c r="BI1441" s="232"/>
      <c r="BJ1441" s="232"/>
      <c r="BK1441" s="232"/>
      <c r="BL1441" s="232"/>
      <c r="BM1441" s="232"/>
      <c r="BN1441" s="232"/>
      <c r="BO1441" s="232"/>
      <c r="BP1441" s="232"/>
      <c r="BQ1441" s="232"/>
      <c r="BR1441" s="232"/>
      <c r="BS1441" s="232"/>
      <c r="BT1441" s="232"/>
      <c r="BU1441" s="232"/>
      <c r="BV1441" s="232"/>
      <c r="BW1441" s="232"/>
      <c r="BX1441" s="232"/>
      <c r="BY1441" s="232"/>
      <c r="BZ1441" s="232"/>
      <c r="CA1441" s="232"/>
      <c r="CB1441" s="232"/>
      <c r="CC1441" s="232"/>
      <c r="CD1441" s="232"/>
      <c r="CE1441" s="232"/>
      <c r="CF1441" s="232"/>
      <c r="CG1441" s="232"/>
      <c r="CH1441" s="232"/>
      <c r="CI1441" s="232"/>
      <c r="CJ1441" s="232"/>
    </row>
    <row r="1442" spans="1:88" s="233" customFormat="1" ht="30" customHeight="1">
      <c r="A1442" s="223">
        <v>83</v>
      </c>
      <c r="B1442" s="230" t="s">
        <v>2758</v>
      </c>
      <c r="C1442" s="230" t="s">
        <v>3443</v>
      </c>
      <c r="D1442" s="231" t="s">
        <v>3443</v>
      </c>
      <c r="E1442" s="231" t="s">
        <v>2743</v>
      </c>
      <c r="F1442" s="207">
        <v>624</v>
      </c>
      <c r="G1442" s="207">
        <f t="shared" si="80"/>
        <v>436.8</v>
      </c>
      <c r="H1442" s="176">
        <f t="shared" si="78"/>
        <v>2.2464</v>
      </c>
      <c r="I1442" s="176">
        <f t="shared" si="79"/>
        <v>4.4096000000000002</v>
      </c>
      <c r="J1442" s="230" t="s">
        <v>2126</v>
      </c>
      <c r="K1442" s="232"/>
      <c r="L1442" s="232"/>
      <c r="M1442" s="232"/>
      <c r="N1442" s="232"/>
      <c r="O1442" s="232"/>
      <c r="P1442" s="232"/>
      <c r="Q1442" s="232"/>
      <c r="R1442" s="232"/>
      <c r="S1442" s="232"/>
      <c r="T1442" s="232"/>
      <c r="U1442" s="232"/>
      <c r="V1442" s="232"/>
      <c r="W1442" s="232"/>
      <c r="X1442" s="232"/>
      <c r="Y1442" s="232"/>
      <c r="Z1442" s="232"/>
      <c r="AA1442" s="232"/>
      <c r="AB1442" s="232"/>
      <c r="AC1442" s="232"/>
      <c r="AD1442" s="232"/>
      <c r="AE1442" s="232"/>
      <c r="AF1442" s="232"/>
      <c r="AG1442" s="232"/>
      <c r="AH1442" s="232"/>
      <c r="AI1442" s="232"/>
      <c r="AJ1442" s="232"/>
      <c r="AK1442" s="232"/>
      <c r="AL1442" s="232"/>
      <c r="AM1442" s="232"/>
      <c r="AN1442" s="232"/>
      <c r="AO1442" s="232"/>
      <c r="AP1442" s="232"/>
      <c r="AQ1442" s="232"/>
      <c r="AR1442" s="232"/>
      <c r="AS1442" s="232"/>
      <c r="AT1442" s="232"/>
      <c r="AU1442" s="232"/>
      <c r="AV1442" s="232"/>
      <c r="AW1442" s="232"/>
      <c r="AX1442" s="232"/>
      <c r="AY1442" s="232"/>
      <c r="AZ1442" s="232"/>
      <c r="BA1442" s="232"/>
      <c r="BB1442" s="232"/>
      <c r="BC1442" s="232"/>
      <c r="BD1442" s="232"/>
      <c r="BE1442" s="232"/>
      <c r="BF1442" s="232"/>
      <c r="BG1442" s="232"/>
      <c r="BH1442" s="232"/>
      <c r="BI1442" s="232"/>
      <c r="BJ1442" s="232"/>
      <c r="BK1442" s="232"/>
      <c r="BL1442" s="232"/>
      <c r="BM1442" s="232"/>
      <c r="BN1442" s="232"/>
      <c r="BO1442" s="232"/>
      <c r="BP1442" s="232"/>
      <c r="BQ1442" s="232"/>
      <c r="BR1442" s="232"/>
      <c r="BS1442" s="232"/>
      <c r="BT1442" s="232"/>
      <c r="BU1442" s="232"/>
      <c r="BV1442" s="232"/>
      <c r="BW1442" s="232"/>
      <c r="BX1442" s="232"/>
      <c r="BY1442" s="232"/>
      <c r="BZ1442" s="232"/>
      <c r="CA1442" s="232"/>
      <c r="CB1442" s="232"/>
      <c r="CC1442" s="232"/>
      <c r="CD1442" s="232"/>
      <c r="CE1442" s="232"/>
      <c r="CF1442" s="232"/>
      <c r="CG1442" s="232"/>
      <c r="CH1442" s="232"/>
      <c r="CI1442" s="232"/>
      <c r="CJ1442" s="232"/>
    </row>
    <row r="1443" spans="1:88" s="233" customFormat="1" ht="30" customHeight="1">
      <c r="A1443" s="223">
        <v>84</v>
      </c>
      <c r="B1443" s="230" t="s">
        <v>2758</v>
      </c>
      <c r="C1443" s="230" t="s">
        <v>3443</v>
      </c>
      <c r="D1443" s="231" t="s">
        <v>3443</v>
      </c>
      <c r="E1443" s="231" t="s">
        <v>2744</v>
      </c>
      <c r="F1443" s="207">
        <v>312</v>
      </c>
      <c r="G1443" s="207">
        <f t="shared" si="80"/>
        <v>218.4</v>
      </c>
      <c r="H1443" s="176">
        <f t="shared" si="78"/>
        <v>1.1232</v>
      </c>
      <c r="I1443" s="176">
        <f t="shared" si="79"/>
        <v>2.2048000000000001</v>
      </c>
      <c r="J1443" s="230" t="s">
        <v>2127</v>
      </c>
      <c r="K1443" s="232"/>
      <c r="L1443" s="232"/>
      <c r="M1443" s="232"/>
      <c r="N1443" s="232"/>
      <c r="O1443" s="232"/>
      <c r="P1443" s="232"/>
      <c r="Q1443" s="232"/>
      <c r="R1443" s="232"/>
      <c r="S1443" s="232"/>
      <c r="T1443" s="232"/>
      <c r="U1443" s="232"/>
      <c r="V1443" s="232"/>
      <c r="W1443" s="232"/>
      <c r="X1443" s="232"/>
      <c r="Y1443" s="232"/>
      <c r="Z1443" s="232"/>
      <c r="AA1443" s="232"/>
      <c r="AB1443" s="232"/>
      <c r="AC1443" s="232"/>
      <c r="AD1443" s="232"/>
      <c r="AE1443" s="232"/>
      <c r="AF1443" s="232"/>
      <c r="AG1443" s="232"/>
      <c r="AH1443" s="232"/>
      <c r="AI1443" s="232"/>
      <c r="AJ1443" s="232"/>
      <c r="AK1443" s="232"/>
      <c r="AL1443" s="232"/>
      <c r="AM1443" s="232"/>
      <c r="AN1443" s="232"/>
      <c r="AO1443" s="232"/>
      <c r="AP1443" s="232"/>
      <c r="AQ1443" s="232"/>
      <c r="AR1443" s="232"/>
      <c r="AS1443" s="232"/>
      <c r="AT1443" s="232"/>
      <c r="AU1443" s="232"/>
      <c r="AV1443" s="232"/>
      <c r="AW1443" s="232"/>
      <c r="AX1443" s="232"/>
      <c r="AY1443" s="232"/>
      <c r="AZ1443" s="232"/>
      <c r="BA1443" s="232"/>
      <c r="BB1443" s="232"/>
      <c r="BC1443" s="232"/>
      <c r="BD1443" s="232"/>
      <c r="BE1443" s="232"/>
      <c r="BF1443" s="232"/>
      <c r="BG1443" s="232"/>
      <c r="BH1443" s="232"/>
      <c r="BI1443" s="232"/>
      <c r="BJ1443" s="232"/>
      <c r="BK1443" s="232"/>
      <c r="BL1443" s="232"/>
      <c r="BM1443" s="232"/>
      <c r="BN1443" s="232"/>
      <c r="BO1443" s="232"/>
      <c r="BP1443" s="232"/>
      <c r="BQ1443" s="232"/>
      <c r="BR1443" s="232"/>
      <c r="BS1443" s="232"/>
      <c r="BT1443" s="232"/>
      <c r="BU1443" s="232"/>
      <c r="BV1443" s="232"/>
      <c r="BW1443" s="232"/>
      <c r="BX1443" s="232"/>
      <c r="BY1443" s="232"/>
      <c r="BZ1443" s="232"/>
      <c r="CA1443" s="232"/>
      <c r="CB1443" s="232"/>
      <c r="CC1443" s="232"/>
      <c r="CD1443" s="232"/>
      <c r="CE1443" s="232"/>
      <c r="CF1443" s="232"/>
      <c r="CG1443" s="232"/>
      <c r="CH1443" s="232"/>
      <c r="CI1443" s="232"/>
      <c r="CJ1443" s="232"/>
    </row>
    <row r="1444" spans="1:88" s="233" customFormat="1" ht="30" customHeight="1">
      <c r="A1444" s="223">
        <v>85</v>
      </c>
      <c r="B1444" s="230" t="s">
        <v>2758</v>
      </c>
      <c r="C1444" s="230" t="s">
        <v>3443</v>
      </c>
      <c r="D1444" s="231" t="s">
        <v>3443</v>
      </c>
      <c r="E1444" s="231" t="s">
        <v>2745</v>
      </c>
      <c r="F1444" s="207">
        <v>241</v>
      </c>
      <c r="G1444" s="207">
        <f t="shared" si="80"/>
        <v>168.7</v>
      </c>
      <c r="H1444" s="176">
        <f t="shared" si="78"/>
        <v>0.86759999999999993</v>
      </c>
      <c r="I1444" s="176">
        <f t="shared" si="79"/>
        <v>1.7030666666666667</v>
      </c>
      <c r="J1444" s="230" t="s">
        <v>2128</v>
      </c>
      <c r="K1444" s="232"/>
      <c r="L1444" s="232"/>
      <c r="M1444" s="232"/>
      <c r="N1444" s="232"/>
      <c r="O1444" s="232"/>
      <c r="P1444" s="232"/>
      <c r="Q1444" s="232"/>
      <c r="R1444" s="232"/>
      <c r="S1444" s="232"/>
      <c r="T1444" s="232"/>
      <c r="U1444" s="232"/>
      <c r="V1444" s="232"/>
      <c r="W1444" s="232"/>
      <c r="X1444" s="232"/>
      <c r="Y1444" s="232"/>
      <c r="Z1444" s="232"/>
      <c r="AA1444" s="232"/>
      <c r="AB1444" s="232"/>
      <c r="AC1444" s="232"/>
      <c r="AD1444" s="232"/>
      <c r="AE1444" s="232"/>
      <c r="AF1444" s="232"/>
      <c r="AG1444" s="232"/>
      <c r="AH1444" s="232"/>
      <c r="AI1444" s="232"/>
      <c r="AJ1444" s="232"/>
      <c r="AK1444" s="232"/>
      <c r="AL1444" s="232"/>
      <c r="AM1444" s="232"/>
      <c r="AN1444" s="232"/>
      <c r="AO1444" s="232"/>
      <c r="AP1444" s="232"/>
      <c r="AQ1444" s="232"/>
      <c r="AR1444" s="232"/>
      <c r="AS1444" s="232"/>
      <c r="AT1444" s="232"/>
      <c r="AU1444" s="232"/>
      <c r="AV1444" s="232"/>
      <c r="AW1444" s="232"/>
      <c r="AX1444" s="232"/>
      <c r="AY1444" s="232"/>
      <c r="AZ1444" s="232"/>
      <c r="BA1444" s="232"/>
      <c r="BB1444" s="232"/>
      <c r="BC1444" s="232"/>
      <c r="BD1444" s="232"/>
      <c r="BE1444" s="232"/>
      <c r="BF1444" s="232"/>
      <c r="BG1444" s="232"/>
      <c r="BH1444" s="232"/>
      <c r="BI1444" s="232"/>
      <c r="BJ1444" s="232"/>
      <c r="BK1444" s="232"/>
      <c r="BL1444" s="232"/>
      <c r="BM1444" s="232"/>
      <c r="BN1444" s="232"/>
      <c r="BO1444" s="232"/>
      <c r="BP1444" s="232"/>
      <c r="BQ1444" s="232"/>
      <c r="BR1444" s="232"/>
      <c r="BS1444" s="232"/>
      <c r="BT1444" s="232"/>
      <c r="BU1444" s="232"/>
      <c r="BV1444" s="232"/>
      <c r="BW1444" s="232"/>
      <c r="BX1444" s="232"/>
      <c r="BY1444" s="232"/>
      <c r="BZ1444" s="232"/>
      <c r="CA1444" s="232"/>
      <c r="CB1444" s="232"/>
      <c r="CC1444" s="232"/>
      <c r="CD1444" s="232"/>
      <c r="CE1444" s="232"/>
      <c r="CF1444" s="232"/>
      <c r="CG1444" s="232"/>
      <c r="CH1444" s="232"/>
      <c r="CI1444" s="232"/>
      <c r="CJ1444" s="232"/>
    </row>
    <row r="1445" spans="1:88" s="233" customFormat="1" ht="30" customHeight="1">
      <c r="A1445" s="223">
        <v>86</v>
      </c>
      <c r="B1445" s="230" t="s">
        <v>2758</v>
      </c>
      <c r="C1445" s="230" t="s">
        <v>3455</v>
      </c>
      <c r="D1445" s="231" t="s">
        <v>3456</v>
      </c>
      <c r="E1445" s="231" t="s">
        <v>3454</v>
      </c>
      <c r="F1445" s="207">
        <v>56</v>
      </c>
      <c r="G1445" s="207">
        <f t="shared" si="80"/>
        <v>39.200000000000003</v>
      </c>
      <c r="H1445" s="176">
        <f t="shared" si="78"/>
        <v>0.2016</v>
      </c>
      <c r="I1445" s="176">
        <f t="shared" si="79"/>
        <v>0.39573333333333333</v>
      </c>
      <c r="J1445" s="230" t="s">
        <v>2129</v>
      </c>
      <c r="K1445" s="232"/>
      <c r="L1445" s="232"/>
      <c r="M1445" s="232"/>
      <c r="N1445" s="232"/>
      <c r="O1445" s="232"/>
      <c r="P1445" s="232"/>
      <c r="Q1445" s="232"/>
      <c r="R1445" s="232"/>
      <c r="S1445" s="232"/>
      <c r="T1445" s="232"/>
      <c r="U1445" s="232"/>
      <c r="V1445" s="232"/>
      <c r="W1445" s="232"/>
      <c r="X1445" s="232"/>
      <c r="Y1445" s="232"/>
      <c r="Z1445" s="232"/>
      <c r="AA1445" s="232"/>
      <c r="AB1445" s="232"/>
      <c r="AC1445" s="232"/>
      <c r="AD1445" s="232"/>
      <c r="AE1445" s="232"/>
      <c r="AF1445" s="232"/>
      <c r="AG1445" s="232"/>
      <c r="AH1445" s="232"/>
      <c r="AI1445" s="232"/>
      <c r="AJ1445" s="232"/>
      <c r="AK1445" s="232"/>
      <c r="AL1445" s="232"/>
      <c r="AM1445" s="232"/>
      <c r="AN1445" s="232"/>
      <c r="AO1445" s="232"/>
      <c r="AP1445" s="232"/>
      <c r="AQ1445" s="232"/>
      <c r="AR1445" s="232"/>
      <c r="AS1445" s="232"/>
      <c r="AT1445" s="232"/>
      <c r="AU1445" s="232"/>
      <c r="AV1445" s="232"/>
      <c r="AW1445" s="232"/>
      <c r="AX1445" s="232"/>
      <c r="AY1445" s="232"/>
      <c r="AZ1445" s="232"/>
      <c r="BA1445" s="232"/>
      <c r="BB1445" s="232"/>
      <c r="BC1445" s="232"/>
      <c r="BD1445" s="232"/>
      <c r="BE1445" s="232"/>
      <c r="BF1445" s="232"/>
      <c r="BG1445" s="232"/>
      <c r="BH1445" s="232"/>
      <c r="BI1445" s="232"/>
      <c r="BJ1445" s="232"/>
      <c r="BK1445" s="232"/>
      <c r="BL1445" s="232"/>
      <c r="BM1445" s="232"/>
      <c r="BN1445" s="232"/>
      <c r="BO1445" s="232"/>
      <c r="BP1445" s="232"/>
      <c r="BQ1445" s="232"/>
      <c r="BR1445" s="232"/>
      <c r="BS1445" s="232"/>
      <c r="BT1445" s="232"/>
      <c r="BU1445" s="232"/>
      <c r="BV1445" s="232"/>
      <c r="BW1445" s="232"/>
      <c r="BX1445" s="232"/>
      <c r="BY1445" s="232"/>
      <c r="BZ1445" s="232"/>
      <c r="CA1445" s="232"/>
      <c r="CB1445" s="232"/>
      <c r="CC1445" s="232"/>
      <c r="CD1445" s="232"/>
      <c r="CE1445" s="232"/>
      <c r="CF1445" s="232"/>
      <c r="CG1445" s="232"/>
      <c r="CH1445" s="232"/>
      <c r="CI1445" s="232"/>
      <c r="CJ1445" s="232"/>
    </row>
    <row r="1446" spans="1:88" s="233" customFormat="1" ht="30" customHeight="1">
      <c r="A1446" s="223">
        <v>87</v>
      </c>
      <c r="B1446" s="230" t="s">
        <v>2758</v>
      </c>
      <c r="C1446" s="230" t="s">
        <v>3455</v>
      </c>
      <c r="D1446" s="231" t="s">
        <v>3456</v>
      </c>
      <c r="E1446" s="231" t="s">
        <v>3457</v>
      </c>
      <c r="F1446" s="207">
        <v>117</v>
      </c>
      <c r="G1446" s="207">
        <f t="shared" si="80"/>
        <v>81.900000000000006</v>
      </c>
      <c r="H1446" s="176">
        <f t="shared" si="78"/>
        <v>0.42119999999999996</v>
      </c>
      <c r="I1446" s="176">
        <f t="shared" si="79"/>
        <v>0.82679999999999998</v>
      </c>
      <c r="J1446" s="230" t="s">
        <v>2129</v>
      </c>
      <c r="K1446" s="232"/>
      <c r="L1446" s="232"/>
      <c r="M1446" s="232"/>
      <c r="N1446" s="232"/>
      <c r="O1446" s="232"/>
      <c r="P1446" s="232"/>
      <c r="Q1446" s="232"/>
      <c r="R1446" s="232"/>
      <c r="S1446" s="232"/>
      <c r="T1446" s="232"/>
      <c r="U1446" s="232"/>
      <c r="V1446" s="232"/>
      <c r="W1446" s="232"/>
      <c r="X1446" s="232"/>
      <c r="Y1446" s="232"/>
      <c r="Z1446" s="232"/>
      <c r="AA1446" s="232"/>
      <c r="AB1446" s="232"/>
      <c r="AC1446" s="232"/>
      <c r="AD1446" s="232"/>
      <c r="AE1446" s="232"/>
      <c r="AF1446" s="232"/>
      <c r="AG1446" s="232"/>
      <c r="AH1446" s="232"/>
      <c r="AI1446" s="232"/>
      <c r="AJ1446" s="232"/>
      <c r="AK1446" s="232"/>
      <c r="AL1446" s="232"/>
      <c r="AM1446" s="232"/>
      <c r="AN1446" s="232"/>
      <c r="AO1446" s="232"/>
      <c r="AP1446" s="232"/>
      <c r="AQ1446" s="232"/>
      <c r="AR1446" s="232"/>
      <c r="AS1446" s="232"/>
      <c r="AT1446" s="232"/>
      <c r="AU1446" s="232"/>
      <c r="AV1446" s="232"/>
      <c r="AW1446" s="232"/>
      <c r="AX1446" s="232"/>
      <c r="AY1446" s="232"/>
      <c r="AZ1446" s="232"/>
      <c r="BA1446" s="232"/>
      <c r="BB1446" s="232"/>
      <c r="BC1446" s="232"/>
      <c r="BD1446" s="232"/>
      <c r="BE1446" s="232"/>
      <c r="BF1446" s="232"/>
      <c r="BG1446" s="232"/>
      <c r="BH1446" s="232"/>
      <c r="BI1446" s="232"/>
      <c r="BJ1446" s="232"/>
      <c r="BK1446" s="232"/>
      <c r="BL1446" s="232"/>
      <c r="BM1446" s="232"/>
      <c r="BN1446" s="232"/>
      <c r="BO1446" s="232"/>
      <c r="BP1446" s="232"/>
      <c r="BQ1446" s="232"/>
      <c r="BR1446" s="232"/>
      <c r="BS1446" s="232"/>
      <c r="BT1446" s="232"/>
      <c r="BU1446" s="232"/>
      <c r="BV1446" s="232"/>
      <c r="BW1446" s="232"/>
      <c r="BX1446" s="232"/>
      <c r="BY1446" s="232"/>
      <c r="BZ1446" s="232"/>
      <c r="CA1446" s="232"/>
      <c r="CB1446" s="232"/>
      <c r="CC1446" s="232"/>
      <c r="CD1446" s="232"/>
      <c r="CE1446" s="232"/>
      <c r="CF1446" s="232"/>
      <c r="CG1446" s="232"/>
      <c r="CH1446" s="232"/>
      <c r="CI1446" s="232"/>
      <c r="CJ1446" s="232"/>
    </row>
    <row r="1447" spans="1:88" s="233" customFormat="1" ht="30" customHeight="1">
      <c r="A1447" s="223">
        <v>88</v>
      </c>
      <c r="B1447" s="230" t="s">
        <v>2758</v>
      </c>
      <c r="C1447" s="230" t="s">
        <v>3455</v>
      </c>
      <c r="D1447" s="231" t="s">
        <v>3459</v>
      </c>
      <c r="E1447" s="231" t="s">
        <v>3458</v>
      </c>
      <c r="F1447" s="207">
        <v>54</v>
      </c>
      <c r="G1447" s="207">
        <f t="shared" si="80"/>
        <v>37.799999999999997</v>
      </c>
      <c r="H1447" s="176">
        <f t="shared" si="78"/>
        <v>0.19440000000000002</v>
      </c>
      <c r="I1447" s="176">
        <f t="shared" si="79"/>
        <v>0.38160000000000005</v>
      </c>
      <c r="J1447" s="230" t="s">
        <v>2130</v>
      </c>
      <c r="K1447" s="232"/>
      <c r="L1447" s="232"/>
      <c r="M1447" s="232"/>
      <c r="N1447" s="232"/>
      <c r="O1447" s="232"/>
      <c r="P1447" s="232"/>
      <c r="Q1447" s="232"/>
      <c r="R1447" s="232"/>
      <c r="S1447" s="232"/>
      <c r="T1447" s="232"/>
      <c r="U1447" s="232"/>
      <c r="V1447" s="232"/>
      <c r="W1447" s="232"/>
      <c r="X1447" s="232"/>
      <c r="Y1447" s="232"/>
      <c r="Z1447" s="232"/>
      <c r="AA1447" s="232"/>
      <c r="AB1447" s="232"/>
      <c r="AC1447" s="232"/>
      <c r="AD1447" s="232"/>
      <c r="AE1447" s="232"/>
      <c r="AF1447" s="232"/>
      <c r="AG1447" s="232"/>
      <c r="AH1447" s="232"/>
      <c r="AI1447" s="232"/>
      <c r="AJ1447" s="232"/>
      <c r="AK1447" s="232"/>
      <c r="AL1447" s="232"/>
      <c r="AM1447" s="232"/>
      <c r="AN1447" s="232"/>
      <c r="AO1447" s="232"/>
      <c r="AP1447" s="232"/>
      <c r="AQ1447" s="232"/>
      <c r="AR1447" s="232"/>
      <c r="AS1447" s="232"/>
      <c r="AT1447" s="232"/>
      <c r="AU1447" s="232"/>
      <c r="AV1447" s="232"/>
      <c r="AW1447" s="232"/>
      <c r="AX1447" s="232"/>
      <c r="AY1447" s="232"/>
      <c r="AZ1447" s="232"/>
      <c r="BA1447" s="232"/>
      <c r="BB1447" s="232"/>
      <c r="BC1447" s="232"/>
      <c r="BD1447" s="232"/>
      <c r="BE1447" s="232"/>
      <c r="BF1447" s="232"/>
      <c r="BG1447" s="232"/>
      <c r="BH1447" s="232"/>
      <c r="BI1447" s="232"/>
      <c r="BJ1447" s="232"/>
      <c r="BK1447" s="232"/>
      <c r="BL1447" s="232"/>
      <c r="BM1447" s="232"/>
      <c r="BN1447" s="232"/>
      <c r="BO1447" s="232"/>
      <c r="BP1447" s="232"/>
      <c r="BQ1447" s="232"/>
      <c r="BR1447" s="232"/>
      <c r="BS1447" s="232"/>
      <c r="BT1447" s="232"/>
      <c r="BU1447" s="232"/>
      <c r="BV1447" s="232"/>
      <c r="BW1447" s="232"/>
      <c r="BX1447" s="232"/>
      <c r="BY1447" s="232"/>
      <c r="BZ1447" s="232"/>
      <c r="CA1447" s="232"/>
      <c r="CB1447" s="232"/>
      <c r="CC1447" s="232"/>
      <c r="CD1447" s="232"/>
      <c r="CE1447" s="232"/>
      <c r="CF1447" s="232"/>
      <c r="CG1447" s="232"/>
      <c r="CH1447" s="232"/>
      <c r="CI1447" s="232"/>
      <c r="CJ1447" s="232"/>
    </row>
    <row r="1448" spans="1:88" s="233" customFormat="1" ht="30" customHeight="1">
      <c r="A1448" s="223">
        <v>89</v>
      </c>
      <c r="B1448" s="230" t="s">
        <v>2758</v>
      </c>
      <c r="C1448" s="230" t="s">
        <v>3455</v>
      </c>
      <c r="D1448" s="231" t="s">
        <v>3459</v>
      </c>
      <c r="E1448" s="231" t="s">
        <v>3460</v>
      </c>
      <c r="F1448" s="207">
        <v>83</v>
      </c>
      <c r="G1448" s="207">
        <f t="shared" si="80"/>
        <v>58.1</v>
      </c>
      <c r="H1448" s="176">
        <f t="shared" si="78"/>
        <v>0.29880000000000001</v>
      </c>
      <c r="I1448" s="176">
        <f t="shared" si="79"/>
        <v>0.58653333333333335</v>
      </c>
      <c r="J1448" s="230" t="s">
        <v>2130</v>
      </c>
      <c r="K1448" s="232"/>
      <c r="L1448" s="232"/>
      <c r="M1448" s="232"/>
      <c r="N1448" s="232"/>
      <c r="O1448" s="232"/>
      <c r="P1448" s="232"/>
      <c r="Q1448" s="232"/>
      <c r="R1448" s="232"/>
      <c r="S1448" s="232"/>
      <c r="T1448" s="232"/>
      <c r="U1448" s="232"/>
      <c r="V1448" s="232"/>
      <c r="W1448" s="232"/>
      <c r="X1448" s="232"/>
      <c r="Y1448" s="232"/>
      <c r="Z1448" s="232"/>
      <c r="AA1448" s="232"/>
      <c r="AB1448" s="232"/>
      <c r="AC1448" s="232"/>
      <c r="AD1448" s="232"/>
      <c r="AE1448" s="232"/>
      <c r="AF1448" s="232"/>
      <c r="AG1448" s="232"/>
      <c r="AH1448" s="232"/>
      <c r="AI1448" s="232"/>
      <c r="AJ1448" s="232"/>
      <c r="AK1448" s="232"/>
      <c r="AL1448" s="232"/>
      <c r="AM1448" s="232"/>
      <c r="AN1448" s="232"/>
      <c r="AO1448" s="232"/>
      <c r="AP1448" s="232"/>
      <c r="AQ1448" s="232"/>
      <c r="AR1448" s="232"/>
      <c r="AS1448" s="232"/>
      <c r="AT1448" s="232"/>
      <c r="AU1448" s="232"/>
      <c r="AV1448" s="232"/>
      <c r="AW1448" s="232"/>
      <c r="AX1448" s="232"/>
      <c r="AY1448" s="232"/>
      <c r="AZ1448" s="232"/>
      <c r="BA1448" s="232"/>
      <c r="BB1448" s="232"/>
      <c r="BC1448" s="232"/>
      <c r="BD1448" s="232"/>
      <c r="BE1448" s="232"/>
      <c r="BF1448" s="232"/>
      <c r="BG1448" s="232"/>
      <c r="BH1448" s="232"/>
      <c r="BI1448" s="232"/>
      <c r="BJ1448" s="232"/>
      <c r="BK1448" s="232"/>
      <c r="BL1448" s="232"/>
      <c r="BM1448" s="232"/>
      <c r="BN1448" s="232"/>
      <c r="BO1448" s="232"/>
      <c r="BP1448" s="232"/>
      <c r="BQ1448" s="232"/>
      <c r="BR1448" s="232"/>
      <c r="BS1448" s="232"/>
      <c r="BT1448" s="232"/>
      <c r="BU1448" s="232"/>
      <c r="BV1448" s="232"/>
      <c r="BW1448" s="232"/>
      <c r="BX1448" s="232"/>
      <c r="BY1448" s="232"/>
      <c r="BZ1448" s="232"/>
      <c r="CA1448" s="232"/>
      <c r="CB1448" s="232"/>
      <c r="CC1448" s="232"/>
      <c r="CD1448" s="232"/>
      <c r="CE1448" s="232"/>
      <c r="CF1448" s="232"/>
      <c r="CG1448" s="232"/>
      <c r="CH1448" s="232"/>
      <c r="CI1448" s="232"/>
      <c r="CJ1448" s="232"/>
    </row>
    <row r="1449" spans="1:88" s="233" customFormat="1" ht="30" customHeight="1">
      <c r="A1449" s="223">
        <v>90</v>
      </c>
      <c r="B1449" s="230" t="s">
        <v>2758</v>
      </c>
      <c r="C1449" s="230" t="s">
        <v>3455</v>
      </c>
      <c r="D1449" s="231" t="s">
        <v>3465</v>
      </c>
      <c r="E1449" s="231" t="s">
        <v>3464</v>
      </c>
      <c r="F1449" s="207">
        <v>64</v>
      </c>
      <c r="G1449" s="207">
        <f t="shared" si="80"/>
        <v>44.8</v>
      </c>
      <c r="H1449" s="176">
        <f t="shared" si="78"/>
        <v>0.23040000000000002</v>
      </c>
      <c r="I1449" s="176">
        <f t="shared" si="79"/>
        <v>0.45226666666666665</v>
      </c>
      <c r="J1449" s="230" t="s">
        <v>4168</v>
      </c>
      <c r="K1449" s="232"/>
      <c r="L1449" s="232"/>
      <c r="M1449" s="232"/>
      <c r="N1449" s="232"/>
      <c r="O1449" s="232"/>
      <c r="P1449" s="232"/>
      <c r="Q1449" s="232"/>
      <c r="R1449" s="232"/>
      <c r="S1449" s="232"/>
      <c r="T1449" s="232"/>
      <c r="U1449" s="232"/>
      <c r="V1449" s="232"/>
      <c r="W1449" s="232"/>
      <c r="X1449" s="232"/>
      <c r="Y1449" s="232"/>
      <c r="Z1449" s="232"/>
      <c r="AA1449" s="232"/>
      <c r="AB1449" s="232"/>
      <c r="AC1449" s="232"/>
      <c r="AD1449" s="232"/>
      <c r="AE1449" s="232"/>
      <c r="AF1449" s="232"/>
      <c r="AG1449" s="232"/>
      <c r="AH1449" s="232"/>
      <c r="AI1449" s="232"/>
      <c r="AJ1449" s="232"/>
      <c r="AK1449" s="232"/>
      <c r="AL1449" s="232"/>
      <c r="AM1449" s="232"/>
      <c r="AN1449" s="232"/>
      <c r="AO1449" s="232"/>
      <c r="AP1449" s="232"/>
      <c r="AQ1449" s="232"/>
      <c r="AR1449" s="232"/>
      <c r="AS1449" s="232"/>
      <c r="AT1449" s="232"/>
      <c r="AU1449" s="232"/>
      <c r="AV1449" s="232"/>
      <c r="AW1449" s="232"/>
      <c r="AX1449" s="232"/>
      <c r="AY1449" s="232"/>
      <c r="AZ1449" s="232"/>
      <c r="BA1449" s="232"/>
      <c r="BB1449" s="232"/>
      <c r="BC1449" s="232"/>
      <c r="BD1449" s="232"/>
      <c r="BE1449" s="232"/>
      <c r="BF1449" s="232"/>
      <c r="BG1449" s="232"/>
      <c r="BH1449" s="232"/>
      <c r="BI1449" s="232"/>
      <c r="BJ1449" s="232"/>
      <c r="BK1449" s="232"/>
      <c r="BL1449" s="232"/>
      <c r="BM1449" s="232"/>
      <c r="BN1449" s="232"/>
      <c r="BO1449" s="232"/>
      <c r="BP1449" s="232"/>
      <c r="BQ1449" s="232"/>
      <c r="BR1449" s="232"/>
      <c r="BS1449" s="232"/>
      <c r="BT1449" s="232"/>
      <c r="BU1449" s="232"/>
      <c r="BV1449" s="232"/>
      <c r="BW1449" s="232"/>
      <c r="BX1449" s="232"/>
      <c r="BY1449" s="232"/>
      <c r="BZ1449" s="232"/>
      <c r="CA1449" s="232"/>
      <c r="CB1449" s="232"/>
      <c r="CC1449" s="232"/>
      <c r="CD1449" s="232"/>
      <c r="CE1449" s="232"/>
      <c r="CF1449" s="232"/>
      <c r="CG1449" s="232"/>
      <c r="CH1449" s="232"/>
      <c r="CI1449" s="232"/>
      <c r="CJ1449" s="232"/>
    </row>
    <row r="1450" spans="1:88" s="233" customFormat="1" ht="30" customHeight="1">
      <c r="A1450" s="223">
        <v>91</v>
      </c>
      <c r="B1450" s="230" t="s">
        <v>2758</v>
      </c>
      <c r="C1450" s="230" t="s">
        <v>3455</v>
      </c>
      <c r="D1450" s="231" t="s">
        <v>3489</v>
      </c>
      <c r="E1450" s="231" t="s">
        <v>3488</v>
      </c>
      <c r="F1450" s="207">
        <v>94</v>
      </c>
      <c r="G1450" s="207">
        <f t="shared" si="80"/>
        <v>65.8</v>
      </c>
      <c r="H1450" s="176">
        <f t="shared" si="78"/>
        <v>0.33839999999999998</v>
      </c>
      <c r="I1450" s="176">
        <f t="shared" si="79"/>
        <v>0.66426666666666667</v>
      </c>
      <c r="J1450" s="230" t="s">
        <v>2131</v>
      </c>
      <c r="K1450" s="232"/>
      <c r="L1450" s="232"/>
      <c r="M1450" s="232"/>
      <c r="N1450" s="232"/>
      <c r="O1450" s="232"/>
      <c r="P1450" s="232"/>
      <c r="Q1450" s="232"/>
      <c r="R1450" s="232"/>
      <c r="S1450" s="232"/>
      <c r="T1450" s="232"/>
      <c r="U1450" s="232"/>
      <c r="V1450" s="232"/>
      <c r="W1450" s="232"/>
      <c r="X1450" s="232"/>
      <c r="Y1450" s="232"/>
      <c r="Z1450" s="232"/>
      <c r="AA1450" s="232"/>
      <c r="AB1450" s="232"/>
      <c r="AC1450" s="232"/>
      <c r="AD1450" s="232"/>
      <c r="AE1450" s="232"/>
      <c r="AF1450" s="232"/>
      <c r="AG1450" s="232"/>
      <c r="AH1450" s="232"/>
      <c r="AI1450" s="232"/>
      <c r="AJ1450" s="232"/>
      <c r="AK1450" s="232"/>
      <c r="AL1450" s="232"/>
      <c r="AM1450" s="232"/>
      <c r="AN1450" s="232"/>
      <c r="AO1450" s="232"/>
      <c r="AP1450" s="232"/>
      <c r="AQ1450" s="232"/>
      <c r="AR1450" s="232"/>
      <c r="AS1450" s="232"/>
      <c r="AT1450" s="232"/>
      <c r="AU1450" s="232"/>
      <c r="AV1450" s="232"/>
      <c r="AW1450" s="232"/>
      <c r="AX1450" s="232"/>
      <c r="AY1450" s="232"/>
      <c r="AZ1450" s="232"/>
      <c r="BA1450" s="232"/>
      <c r="BB1450" s="232"/>
      <c r="BC1450" s="232"/>
      <c r="BD1450" s="232"/>
      <c r="BE1450" s="232"/>
      <c r="BF1450" s="232"/>
      <c r="BG1450" s="232"/>
      <c r="BH1450" s="232"/>
      <c r="BI1450" s="232"/>
      <c r="BJ1450" s="232"/>
      <c r="BK1450" s="232"/>
      <c r="BL1450" s="232"/>
      <c r="BM1450" s="232"/>
      <c r="BN1450" s="232"/>
      <c r="BO1450" s="232"/>
      <c r="BP1450" s="232"/>
      <c r="BQ1450" s="232"/>
      <c r="BR1450" s="232"/>
      <c r="BS1450" s="232"/>
      <c r="BT1450" s="232"/>
      <c r="BU1450" s="232"/>
      <c r="BV1450" s="232"/>
      <c r="BW1450" s="232"/>
      <c r="BX1450" s="232"/>
      <c r="BY1450" s="232"/>
      <c r="BZ1450" s="232"/>
      <c r="CA1450" s="232"/>
      <c r="CB1450" s="232"/>
      <c r="CC1450" s="232"/>
      <c r="CD1450" s="232"/>
      <c r="CE1450" s="232"/>
      <c r="CF1450" s="232"/>
      <c r="CG1450" s="232"/>
      <c r="CH1450" s="232"/>
      <c r="CI1450" s="232"/>
      <c r="CJ1450" s="232"/>
    </row>
    <row r="1451" spans="1:88" s="233" customFormat="1" ht="30" customHeight="1">
      <c r="A1451" s="223">
        <v>92</v>
      </c>
      <c r="B1451" s="230" t="s">
        <v>2758</v>
      </c>
      <c r="C1451" s="230" t="s">
        <v>3455</v>
      </c>
      <c r="D1451" s="231" t="s">
        <v>3512</v>
      </c>
      <c r="E1451" s="231" t="s">
        <v>3511</v>
      </c>
      <c r="F1451" s="207">
        <v>74</v>
      </c>
      <c r="G1451" s="207">
        <f t="shared" si="80"/>
        <v>51.8</v>
      </c>
      <c r="H1451" s="176">
        <f t="shared" si="78"/>
        <v>0.26640000000000003</v>
      </c>
      <c r="I1451" s="176">
        <f t="shared" si="79"/>
        <v>0.52293333333333325</v>
      </c>
      <c r="J1451" s="230" t="s">
        <v>2132</v>
      </c>
      <c r="K1451" s="232"/>
      <c r="L1451" s="232"/>
      <c r="M1451" s="232"/>
      <c r="N1451" s="232"/>
      <c r="O1451" s="232"/>
      <c r="P1451" s="232"/>
      <c r="Q1451" s="232"/>
      <c r="R1451" s="232"/>
      <c r="S1451" s="232"/>
      <c r="T1451" s="232"/>
      <c r="U1451" s="232"/>
      <c r="V1451" s="232"/>
      <c r="W1451" s="232"/>
      <c r="X1451" s="232"/>
      <c r="Y1451" s="232"/>
      <c r="Z1451" s="232"/>
      <c r="AA1451" s="232"/>
      <c r="AB1451" s="232"/>
      <c r="AC1451" s="232"/>
      <c r="AD1451" s="232"/>
      <c r="AE1451" s="232"/>
      <c r="AF1451" s="232"/>
      <c r="AG1451" s="232"/>
      <c r="AH1451" s="232"/>
      <c r="AI1451" s="232"/>
      <c r="AJ1451" s="232"/>
      <c r="AK1451" s="232"/>
      <c r="AL1451" s="232"/>
      <c r="AM1451" s="232"/>
      <c r="AN1451" s="232"/>
      <c r="AO1451" s="232"/>
      <c r="AP1451" s="232"/>
      <c r="AQ1451" s="232"/>
      <c r="AR1451" s="232"/>
      <c r="AS1451" s="232"/>
      <c r="AT1451" s="232"/>
      <c r="AU1451" s="232"/>
      <c r="AV1451" s="232"/>
      <c r="AW1451" s="232"/>
      <c r="AX1451" s="232"/>
      <c r="AY1451" s="232"/>
      <c r="AZ1451" s="232"/>
      <c r="BA1451" s="232"/>
      <c r="BB1451" s="232"/>
      <c r="BC1451" s="232"/>
      <c r="BD1451" s="232"/>
      <c r="BE1451" s="232"/>
      <c r="BF1451" s="232"/>
      <c r="BG1451" s="232"/>
      <c r="BH1451" s="232"/>
      <c r="BI1451" s="232"/>
      <c r="BJ1451" s="232"/>
      <c r="BK1451" s="232"/>
      <c r="BL1451" s="232"/>
      <c r="BM1451" s="232"/>
      <c r="BN1451" s="232"/>
      <c r="BO1451" s="232"/>
      <c r="BP1451" s="232"/>
      <c r="BQ1451" s="232"/>
      <c r="BR1451" s="232"/>
      <c r="BS1451" s="232"/>
      <c r="BT1451" s="232"/>
      <c r="BU1451" s="232"/>
      <c r="BV1451" s="232"/>
      <c r="BW1451" s="232"/>
      <c r="BX1451" s="232"/>
      <c r="BY1451" s="232"/>
      <c r="BZ1451" s="232"/>
      <c r="CA1451" s="232"/>
      <c r="CB1451" s="232"/>
      <c r="CC1451" s="232"/>
      <c r="CD1451" s="232"/>
      <c r="CE1451" s="232"/>
      <c r="CF1451" s="232"/>
      <c r="CG1451" s="232"/>
      <c r="CH1451" s="232"/>
      <c r="CI1451" s="232"/>
      <c r="CJ1451" s="232"/>
    </row>
    <row r="1452" spans="1:88" s="233" customFormat="1" ht="30" customHeight="1">
      <c r="A1452" s="223">
        <v>93</v>
      </c>
      <c r="B1452" s="230" t="s">
        <v>2758</v>
      </c>
      <c r="C1452" s="230" t="s">
        <v>3455</v>
      </c>
      <c r="D1452" s="231" t="s">
        <v>3512</v>
      </c>
      <c r="E1452" s="231" t="s">
        <v>3513</v>
      </c>
      <c r="F1452" s="207">
        <v>113</v>
      </c>
      <c r="G1452" s="207">
        <f t="shared" si="80"/>
        <v>79.099999999999994</v>
      </c>
      <c r="H1452" s="176">
        <f t="shared" si="78"/>
        <v>0.40679999999999999</v>
      </c>
      <c r="I1452" s="176">
        <f t="shared" si="79"/>
        <v>0.79853333333333343</v>
      </c>
      <c r="J1452" s="230" t="s">
        <v>2132</v>
      </c>
      <c r="K1452" s="232"/>
      <c r="L1452" s="232"/>
      <c r="M1452" s="232"/>
      <c r="N1452" s="232"/>
      <c r="O1452" s="232"/>
      <c r="P1452" s="232"/>
      <c r="Q1452" s="232"/>
      <c r="R1452" s="232"/>
      <c r="S1452" s="232"/>
      <c r="T1452" s="232"/>
      <c r="U1452" s="232"/>
      <c r="V1452" s="232"/>
      <c r="W1452" s="232"/>
      <c r="X1452" s="232"/>
      <c r="Y1452" s="232"/>
      <c r="Z1452" s="232"/>
      <c r="AA1452" s="232"/>
      <c r="AB1452" s="232"/>
      <c r="AC1452" s="232"/>
      <c r="AD1452" s="232"/>
      <c r="AE1452" s="232"/>
      <c r="AF1452" s="232"/>
      <c r="AG1452" s="232"/>
      <c r="AH1452" s="232"/>
      <c r="AI1452" s="232"/>
      <c r="AJ1452" s="232"/>
      <c r="AK1452" s="232"/>
      <c r="AL1452" s="232"/>
      <c r="AM1452" s="232"/>
      <c r="AN1452" s="232"/>
      <c r="AO1452" s="232"/>
      <c r="AP1452" s="232"/>
      <c r="AQ1452" s="232"/>
      <c r="AR1452" s="232"/>
      <c r="AS1452" s="232"/>
      <c r="AT1452" s="232"/>
      <c r="AU1452" s="232"/>
      <c r="AV1452" s="232"/>
      <c r="AW1452" s="232"/>
      <c r="AX1452" s="232"/>
      <c r="AY1452" s="232"/>
      <c r="AZ1452" s="232"/>
      <c r="BA1452" s="232"/>
      <c r="BB1452" s="232"/>
      <c r="BC1452" s="232"/>
      <c r="BD1452" s="232"/>
      <c r="BE1452" s="232"/>
      <c r="BF1452" s="232"/>
      <c r="BG1452" s="232"/>
      <c r="BH1452" s="232"/>
      <c r="BI1452" s="232"/>
      <c r="BJ1452" s="232"/>
      <c r="BK1452" s="232"/>
      <c r="BL1452" s="232"/>
      <c r="BM1452" s="232"/>
      <c r="BN1452" s="232"/>
      <c r="BO1452" s="232"/>
      <c r="BP1452" s="232"/>
      <c r="BQ1452" s="232"/>
      <c r="BR1452" s="232"/>
      <c r="BS1452" s="232"/>
      <c r="BT1452" s="232"/>
      <c r="BU1452" s="232"/>
      <c r="BV1452" s="232"/>
      <c r="BW1452" s="232"/>
      <c r="BX1452" s="232"/>
      <c r="BY1452" s="232"/>
      <c r="BZ1452" s="232"/>
      <c r="CA1452" s="232"/>
      <c r="CB1452" s="232"/>
      <c r="CC1452" s="232"/>
      <c r="CD1452" s="232"/>
      <c r="CE1452" s="232"/>
      <c r="CF1452" s="232"/>
      <c r="CG1452" s="232"/>
      <c r="CH1452" s="232"/>
      <c r="CI1452" s="232"/>
      <c r="CJ1452" s="232"/>
    </row>
    <row r="1453" spans="1:88" s="233" customFormat="1" ht="30" customHeight="1">
      <c r="A1453" s="223">
        <v>94</v>
      </c>
      <c r="B1453" s="230" t="s">
        <v>2758</v>
      </c>
      <c r="C1453" s="230" t="s">
        <v>3455</v>
      </c>
      <c r="D1453" s="231" t="s">
        <v>3455</v>
      </c>
      <c r="E1453" s="231" t="s">
        <v>2746</v>
      </c>
      <c r="F1453" s="207">
        <v>88</v>
      </c>
      <c r="G1453" s="207">
        <f t="shared" si="80"/>
        <v>61.6</v>
      </c>
      <c r="H1453" s="176">
        <f t="shared" si="78"/>
        <v>0.31680000000000003</v>
      </c>
      <c r="I1453" s="176">
        <f t="shared" si="79"/>
        <v>0.62186666666666668</v>
      </c>
      <c r="J1453" s="230" t="s">
        <v>2511</v>
      </c>
      <c r="K1453" s="232"/>
      <c r="L1453" s="232"/>
      <c r="M1453" s="232"/>
      <c r="N1453" s="232"/>
      <c r="O1453" s="232"/>
      <c r="P1453" s="232"/>
      <c r="Q1453" s="232"/>
      <c r="R1453" s="232"/>
      <c r="S1453" s="232"/>
      <c r="T1453" s="232"/>
      <c r="U1453" s="232"/>
      <c r="V1453" s="232"/>
      <c r="W1453" s="232"/>
      <c r="X1453" s="232"/>
      <c r="Y1453" s="232"/>
      <c r="Z1453" s="232"/>
      <c r="AA1453" s="232"/>
      <c r="AB1453" s="232"/>
      <c r="AC1453" s="232"/>
      <c r="AD1453" s="232"/>
      <c r="AE1453" s="232"/>
      <c r="AF1453" s="232"/>
      <c r="AG1453" s="232"/>
      <c r="AH1453" s="232"/>
      <c r="AI1453" s="232"/>
      <c r="AJ1453" s="232"/>
      <c r="AK1453" s="232"/>
      <c r="AL1453" s="232"/>
      <c r="AM1453" s="232"/>
      <c r="AN1453" s="232"/>
      <c r="AO1453" s="232"/>
      <c r="AP1453" s="232"/>
      <c r="AQ1453" s="232"/>
      <c r="AR1453" s="232"/>
      <c r="AS1453" s="232"/>
      <c r="AT1453" s="232"/>
      <c r="AU1453" s="232"/>
      <c r="AV1453" s="232"/>
      <c r="AW1453" s="232"/>
      <c r="AX1453" s="232"/>
      <c r="AY1453" s="232"/>
      <c r="AZ1453" s="232"/>
      <c r="BA1453" s="232"/>
      <c r="BB1453" s="232"/>
      <c r="BC1453" s="232"/>
      <c r="BD1453" s="232"/>
      <c r="BE1453" s="232"/>
      <c r="BF1453" s="232"/>
      <c r="BG1453" s="232"/>
      <c r="BH1453" s="232"/>
      <c r="BI1453" s="232"/>
      <c r="BJ1453" s="232"/>
      <c r="BK1453" s="232"/>
      <c r="BL1453" s="232"/>
      <c r="BM1453" s="232"/>
      <c r="BN1453" s="232"/>
      <c r="BO1453" s="232"/>
      <c r="BP1453" s="232"/>
      <c r="BQ1453" s="232"/>
      <c r="BR1453" s="232"/>
      <c r="BS1453" s="232"/>
      <c r="BT1453" s="232"/>
      <c r="BU1453" s="232"/>
      <c r="BV1453" s="232"/>
      <c r="BW1453" s="232"/>
      <c r="BX1453" s="232"/>
      <c r="BY1453" s="232"/>
      <c r="BZ1453" s="232"/>
      <c r="CA1453" s="232"/>
      <c r="CB1453" s="232"/>
      <c r="CC1453" s="232"/>
      <c r="CD1453" s="232"/>
      <c r="CE1453" s="232"/>
      <c r="CF1453" s="232"/>
      <c r="CG1453" s="232"/>
      <c r="CH1453" s="232"/>
      <c r="CI1453" s="232"/>
      <c r="CJ1453" s="232"/>
    </row>
    <row r="1454" spans="1:88" s="233" customFormat="1" ht="30" customHeight="1">
      <c r="A1454" s="223">
        <v>95</v>
      </c>
      <c r="B1454" s="230" t="s">
        <v>2758</v>
      </c>
      <c r="C1454" s="230" t="s">
        <v>3455</v>
      </c>
      <c r="D1454" s="231" t="s">
        <v>3455</v>
      </c>
      <c r="E1454" s="231" t="s">
        <v>2747</v>
      </c>
      <c r="F1454" s="207">
        <v>70</v>
      </c>
      <c r="G1454" s="207">
        <f t="shared" si="80"/>
        <v>49</v>
      </c>
      <c r="H1454" s="176">
        <f t="shared" si="78"/>
        <v>0.252</v>
      </c>
      <c r="I1454" s="176">
        <f t="shared" si="79"/>
        <v>0.4946666666666667</v>
      </c>
      <c r="J1454" s="230" t="s">
        <v>2511</v>
      </c>
      <c r="K1454" s="232"/>
      <c r="L1454" s="232"/>
      <c r="M1454" s="232"/>
      <c r="N1454" s="232"/>
      <c r="O1454" s="232"/>
      <c r="P1454" s="232"/>
      <c r="Q1454" s="232"/>
      <c r="R1454" s="232"/>
      <c r="S1454" s="232"/>
      <c r="T1454" s="232"/>
      <c r="U1454" s="232"/>
      <c r="V1454" s="232"/>
      <c r="W1454" s="232"/>
      <c r="X1454" s="232"/>
      <c r="Y1454" s="232"/>
      <c r="Z1454" s="232"/>
      <c r="AA1454" s="232"/>
      <c r="AB1454" s="232"/>
      <c r="AC1454" s="232"/>
      <c r="AD1454" s="232"/>
      <c r="AE1454" s="232"/>
      <c r="AF1454" s="232"/>
      <c r="AG1454" s="232"/>
      <c r="AH1454" s="232"/>
      <c r="AI1454" s="232"/>
      <c r="AJ1454" s="232"/>
      <c r="AK1454" s="232"/>
      <c r="AL1454" s="232"/>
      <c r="AM1454" s="232"/>
      <c r="AN1454" s="232"/>
      <c r="AO1454" s="232"/>
      <c r="AP1454" s="232"/>
      <c r="AQ1454" s="232"/>
      <c r="AR1454" s="232"/>
      <c r="AS1454" s="232"/>
      <c r="AT1454" s="232"/>
      <c r="AU1454" s="232"/>
      <c r="AV1454" s="232"/>
      <c r="AW1454" s="232"/>
      <c r="AX1454" s="232"/>
      <c r="AY1454" s="232"/>
      <c r="AZ1454" s="232"/>
      <c r="BA1454" s="232"/>
      <c r="BB1454" s="232"/>
      <c r="BC1454" s="232"/>
      <c r="BD1454" s="232"/>
      <c r="BE1454" s="232"/>
      <c r="BF1454" s="232"/>
      <c r="BG1454" s="232"/>
      <c r="BH1454" s="232"/>
      <c r="BI1454" s="232"/>
      <c r="BJ1454" s="232"/>
      <c r="BK1454" s="232"/>
      <c r="BL1454" s="232"/>
      <c r="BM1454" s="232"/>
      <c r="BN1454" s="232"/>
      <c r="BO1454" s="232"/>
      <c r="BP1454" s="232"/>
      <c r="BQ1454" s="232"/>
      <c r="BR1454" s="232"/>
      <c r="BS1454" s="232"/>
      <c r="BT1454" s="232"/>
      <c r="BU1454" s="232"/>
      <c r="BV1454" s="232"/>
      <c r="BW1454" s="232"/>
      <c r="BX1454" s="232"/>
      <c r="BY1454" s="232"/>
      <c r="BZ1454" s="232"/>
      <c r="CA1454" s="232"/>
      <c r="CB1454" s="232"/>
      <c r="CC1454" s="232"/>
      <c r="CD1454" s="232"/>
      <c r="CE1454" s="232"/>
      <c r="CF1454" s="232"/>
      <c r="CG1454" s="232"/>
      <c r="CH1454" s="232"/>
      <c r="CI1454" s="232"/>
      <c r="CJ1454" s="232"/>
    </row>
    <row r="1455" spans="1:88" s="233" customFormat="1" ht="30" customHeight="1">
      <c r="A1455" s="223">
        <v>96</v>
      </c>
      <c r="B1455" s="230" t="s">
        <v>2758</v>
      </c>
      <c r="C1455" s="207" t="s">
        <v>4521</v>
      </c>
      <c r="D1455" s="207" t="s">
        <v>4522</v>
      </c>
      <c r="E1455" s="207" t="s">
        <v>4523</v>
      </c>
      <c r="F1455" s="207">
        <v>115</v>
      </c>
      <c r="G1455" s="207">
        <f t="shared" si="80"/>
        <v>80.5</v>
      </c>
      <c r="H1455" s="176">
        <f>F1455*65/100*2/3/100</f>
        <v>0.49833333333333335</v>
      </c>
      <c r="I1455" s="176">
        <v>1</v>
      </c>
      <c r="J1455" s="230" t="s">
        <v>2109</v>
      </c>
      <c r="K1455" s="232"/>
      <c r="L1455" s="232"/>
      <c r="M1455" s="232"/>
      <c r="N1455" s="232"/>
      <c r="O1455" s="232"/>
      <c r="P1455" s="232"/>
      <c r="Q1455" s="232"/>
      <c r="R1455" s="232"/>
      <c r="S1455" s="232"/>
      <c r="T1455" s="232"/>
      <c r="U1455" s="232"/>
      <c r="V1455" s="232"/>
      <c r="W1455" s="232"/>
      <c r="X1455" s="232"/>
      <c r="Y1455" s="232"/>
      <c r="Z1455" s="232"/>
      <c r="AA1455" s="232"/>
      <c r="AB1455" s="232"/>
      <c r="AC1455" s="232"/>
      <c r="AD1455" s="232"/>
      <c r="AE1455" s="232"/>
      <c r="AF1455" s="232"/>
      <c r="AG1455" s="232"/>
      <c r="AH1455" s="232"/>
      <c r="AI1455" s="232"/>
      <c r="AJ1455" s="232"/>
      <c r="AK1455" s="232"/>
      <c r="AL1455" s="232"/>
      <c r="AM1455" s="232"/>
      <c r="AN1455" s="232"/>
      <c r="AO1455" s="232"/>
      <c r="AP1455" s="232"/>
      <c r="AQ1455" s="232"/>
      <c r="AR1455" s="232"/>
      <c r="AS1455" s="232"/>
      <c r="AT1455" s="232"/>
      <c r="AU1455" s="232"/>
      <c r="AV1455" s="232"/>
      <c r="AW1455" s="232"/>
      <c r="AX1455" s="232"/>
      <c r="AY1455" s="232"/>
      <c r="AZ1455" s="232"/>
      <c r="BA1455" s="232"/>
      <c r="BB1455" s="232"/>
      <c r="BC1455" s="232"/>
      <c r="BD1455" s="232"/>
      <c r="BE1455" s="232"/>
      <c r="BF1455" s="232"/>
      <c r="BG1455" s="232"/>
      <c r="BH1455" s="232"/>
      <c r="BI1455" s="232"/>
      <c r="BJ1455" s="232"/>
      <c r="BK1455" s="232"/>
      <c r="BL1455" s="232"/>
      <c r="BM1455" s="232"/>
      <c r="BN1455" s="232"/>
      <c r="BO1455" s="232"/>
      <c r="BP1455" s="232"/>
      <c r="BQ1455" s="232"/>
      <c r="BR1455" s="232"/>
      <c r="BS1455" s="232"/>
      <c r="BT1455" s="232"/>
      <c r="BU1455" s="232"/>
      <c r="BV1455" s="232"/>
      <c r="BW1455" s="232"/>
      <c r="BX1455" s="232"/>
      <c r="BY1455" s="232"/>
      <c r="BZ1455" s="232"/>
      <c r="CA1455" s="232"/>
      <c r="CB1455" s="232"/>
      <c r="CC1455" s="232"/>
      <c r="CD1455" s="232"/>
      <c r="CE1455" s="232"/>
      <c r="CF1455" s="232"/>
      <c r="CG1455" s="232"/>
      <c r="CH1455" s="232"/>
      <c r="CI1455" s="232"/>
      <c r="CJ1455" s="232"/>
    </row>
    <row r="1456" spans="1:88" s="233" customFormat="1" ht="30" customHeight="1">
      <c r="A1456" s="223"/>
      <c r="B1456" s="230"/>
      <c r="C1456" s="207"/>
      <c r="D1456" s="207"/>
      <c r="E1456" s="264" t="s">
        <v>4583</v>
      </c>
      <c r="F1456" s="207">
        <f>SUM(F1359:F1455)</f>
        <v>14358</v>
      </c>
      <c r="G1456" s="207">
        <f>SUM(G1359:G1455)</f>
        <v>10050.599999999995</v>
      </c>
      <c r="H1456" s="176">
        <f>SUM(H1359:H1455)</f>
        <v>51.858200000000018</v>
      </c>
      <c r="I1456" s="176">
        <f>SUM(I1359:I1455)</f>
        <v>101.83080000000004</v>
      </c>
      <c r="J1456" s="230"/>
      <c r="K1456" s="232"/>
      <c r="L1456" s="232"/>
      <c r="M1456" s="232"/>
      <c r="N1456" s="232"/>
      <c r="O1456" s="232"/>
      <c r="P1456" s="232"/>
      <c r="Q1456" s="232"/>
      <c r="R1456" s="232"/>
      <c r="S1456" s="232"/>
      <c r="T1456" s="232"/>
      <c r="U1456" s="232"/>
      <c r="V1456" s="232"/>
      <c r="W1456" s="232"/>
      <c r="X1456" s="232"/>
      <c r="Y1456" s="232"/>
      <c r="Z1456" s="232"/>
      <c r="AA1456" s="232"/>
      <c r="AB1456" s="232"/>
      <c r="AC1456" s="232"/>
      <c r="AD1456" s="232"/>
      <c r="AE1456" s="232"/>
      <c r="AF1456" s="232"/>
      <c r="AG1456" s="232"/>
      <c r="AH1456" s="232"/>
      <c r="AI1456" s="232"/>
      <c r="AJ1456" s="232"/>
      <c r="AK1456" s="232"/>
      <c r="AL1456" s="232"/>
      <c r="AM1456" s="232"/>
      <c r="AN1456" s="232"/>
      <c r="AO1456" s="232"/>
      <c r="AP1456" s="232"/>
      <c r="AQ1456" s="232"/>
      <c r="AR1456" s="232"/>
      <c r="AS1456" s="232"/>
      <c r="AT1456" s="232"/>
      <c r="AU1456" s="232"/>
      <c r="AV1456" s="232"/>
      <c r="AW1456" s="232"/>
      <c r="AX1456" s="232"/>
      <c r="AY1456" s="232"/>
      <c r="AZ1456" s="232"/>
      <c r="BA1456" s="232"/>
      <c r="BB1456" s="232"/>
      <c r="BC1456" s="232"/>
      <c r="BD1456" s="232"/>
      <c r="BE1456" s="232"/>
      <c r="BF1456" s="232"/>
      <c r="BG1456" s="232"/>
      <c r="BH1456" s="232"/>
      <c r="BI1456" s="232"/>
      <c r="BJ1456" s="232"/>
      <c r="BK1456" s="232"/>
      <c r="BL1456" s="232"/>
      <c r="BM1456" s="232"/>
      <c r="BN1456" s="232"/>
      <c r="BO1456" s="232"/>
      <c r="BP1456" s="232"/>
      <c r="BQ1456" s="232"/>
      <c r="BR1456" s="232"/>
      <c r="BS1456" s="232"/>
      <c r="BT1456" s="232"/>
      <c r="BU1456" s="232"/>
      <c r="BV1456" s="232"/>
      <c r="BW1456" s="232"/>
      <c r="BX1456" s="232"/>
      <c r="BY1456" s="232"/>
      <c r="BZ1456" s="232"/>
      <c r="CA1456" s="232"/>
      <c r="CB1456" s="232"/>
      <c r="CC1456" s="232"/>
      <c r="CD1456" s="232"/>
      <c r="CE1456" s="232"/>
      <c r="CF1456" s="232"/>
      <c r="CG1456" s="232"/>
      <c r="CH1456" s="232"/>
      <c r="CI1456" s="232"/>
      <c r="CJ1456" s="232"/>
    </row>
    <row r="1457" spans="1:10" ht="30" customHeight="1">
      <c r="A1457" s="173">
        <v>1</v>
      </c>
      <c r="B1457" s="174" t="s">
        <v>1502</v>
      </c>
      <c r="C1457" s="174" t="s">
        <v>1460</v>
      </c>
      <c r="D1457" s="214" t="s">
        <v>1461</v>
      </c>
      <c r="E1457" s="214" t="s">
        <v>1459</v>
      </c>
      <c r="F1457" s="175">
        <v>156</v>
      </c>
      <c r="G1457" s="175">
        <f t="shared" si="80"/>
        <v>109.2</v>
      </c>
      <c r="H1457" s="176">
        <f t="shared" si="78"/>
        <v>0.56159999999999999</v>
      </c>
      <c r="I1457" s="176">
        <f t="shared" si="79"/>
        <v>1.1024</v>
      </c>
      <c r="J1457" s="174" t="s">
        <v>2133</v>
      </c>
    </row>
    <row r="1458" spans="1:10" ht="30" customHeight="1">
      <c r="A1458" s="173">
        <v>2</v>
      </c>
      <c r="B1458" s="174" t="s">
        <v>1502</v>
      </c>
      <c r="C1458" s="174" t="s">
        <v>1460</v>
      </c>
      <c r="D1458" s="214" t="s">
        <v>1460</v>
      </c>
      <c r="E1458" s="214" t="s">
        <v>1464</v>
      </c>
      <c r="F1458" s="175">
        <v>130</v>
      </c>
      <c r="G1458" s="175">
        <f t="shared" si="80"/>
        <v>91</v>
      </c>
      <c r="H1458" s="176">
        <f t="shared" si="78"/>
        <v>0.46800000000000003</v>
      </c>
      <c r="I1458" s="176">
        <f t="shared" si="79"/>
        <v>0.91866666666666674</v>
      </c>
      <c r="J1458" s="174" t="s">
        <v>2134</v>
      </c>
    </row>
    <row r="1459" spans="1:10" ht="30" customHeight="1">
      <c r="A1459" s="173">
        <v>3</v>
      </c>
      <c r="B1459" s="174" t="s">
        <v>1502</v>
      </c>
      <c r="C1459" s="174" t="s">
        <v>1460</v>
      </c>
      <c r="D1459" s="214" t="s">
        <v>1460</v>
      </c>
      <c r="E1459" s="214" t="s">
        <v>1465</v>
      </c>
      <c r="F1459" s="175">
        <v>204</v>
      </c>
      <c r="G1459" s="175">
        <f t="shared" si="80"/>
        <v>142.80000000000001</v>
      </c>
      <c r="H1459" s="176">
        <f t="shared" si="78"/>
        <v>0.73439999999999994</v>
      </c>
      <c r="I1459" s="176">
        <f t="shared" si="79"/>
        <v>1.4416</v>
      </c>
      <c r="J1459" s="174" t="s">
        <v>2134</v>
      </c>
    </row>
    <row r="1460" spans="1:10" ht="30" customHeight="1">
      <c r="A1460" s="173">
        <v>4</v>
      </c>
      <c r="B1460" s="174" t="s">
        <v>1502</v>
      </c>
      <c r="C1460" s="174" t="s">
        <v>1460</v>
      </c>
      <c r="D1460" s="214" t="s">
        <v>1460</v>
      </c>
      <c r="E1460" s="214" t="s">
        <v>1466</v>
      </c>
      <c r="F1460" s="175">
        <v>91</v>
      </c>
      <c r="G1460" s="175">
        <f t="shared" si="80"/>
        <v>63.7</v>
      </c>
      <c r="H1460" s="176">
        <f t="shared" si="78"/>
        <v>0.3276</v>
      </c>
      <c r="I1460" s="176">
        <f t="shared" si="79"/>
        <v>0.64306666666666656</v>
      </c>
      <c r="J1460" s="174" t="s">
        <v>2134</v>
      </c>
    </row>
    <row r="1461" spans="1:10" ht="30" customHeight="1">
      <c r="A1461" s="173">
        <v>5</v>
      </c>
      <c r="B1461" s="174" t="s">
        <v>1502</v>
      </c>
      <c r="C1461" s="174" t="s">
        <v>1460</v>
      </c>
      <c r="D1461" s="214" t="s">
        <v>1470</v>
      </c>
      <c r="E1461" s="214" t="s">
        <v>1469</v>
      </c>
      <c r="F1461" s="175">
        <v>106</v>
      </c>
      <c r="G1461" s="175">
        <f t="shared" si="80"/>
        <v>74.2</v>
      </c>
      <c r="H1461" s="176">
        <f t="shared" si="78"/>
        <v>0.38160000000000005</v>
      </c>
      <c r="I1461" s="176">
        <f t="shared" si="79"/>
        <v>0.74906666666666666</v>
      </c>
      <c r="J1461" s="174" t="s">
        <v>2135</v>
      </c>
    </row>
    <row r="1462" spans="1:10" ht="30" customHeight="1">
      <c r="A1462" s="173">
        <v>6</v>
      </c>
      <c r="B1462" s="174" t="s">
        <v>1502</v>
      </c>
      <c r="C1462" s="174" t="s">
        <v>1460</v>
      </c>
      <c r="D1462" s="214" t="s">
        <v>1497</v>
      </c>
      <c r="E1462" s="214" t="s">
        <v>1496</v>
      </c>
      <c r="F1462" s="175">
        <v>177</v>
      </c>
      <c r="G1462" s="175">
        <f t="shared" si="80"/>
        <v>123.9</v>
      </c>
      <c r="H1462" s="176">
        <f t="shared" si="78"/>
        <v>0.63719999999999999</v>
      </c>
      <c r="I1462" s="176">
        <f t="shared" si="79"/>
        <v>1.2507999999999999</v>
      </c>
      <c r="J1462" s="174" t="s">
        <v>2136</v>
      </c>
    </row>
    <row r="1463" spans="1:10" ht="30" customHeight="1">
      <c r="A1463" s="173">
        <v>7</v>
      </c>
      <c r="B1463" s="174" t="s">
        <v>1502</v>
      </c>
      <c r="C1463" s="174" t="s">
        <v>1460</v>
      </c>
      <c r="D1463" s="214" t="s">
        <v>1497</v>
      </c>
      <c r="E1463" s="214" t="s">
        <v>1498</v>
      </c>
      <c r="F1463" s="175">
        <v>95</v>
      </c>
      <c r="G1463" s="175">
        <f t="shared" si="80"/>
        <v>66.5</v>
      </c>
      <c r="H1463" s="176">
        <f t="shared" si="78"/>
        <v>0.34199999999999997</v>
      </c>
      <c r="I1463" s="176">
        <f t="shared" si="79"/>
        <v>0.67133333333333345</v>
      </c>
      <c r="J1463" s="174" t="s">
        <v>1278</v>
      </c>
    </row>
    <row r="1464" spans="1:10" ht="30" customHeight="1">
      <c r="A1464" s="173">
        <v>8</v>
      </c>
      <c r="B1464" s="174" t="s">
        <v>1502</v>
      </c>
      <c r="C1464" s="174" t="s">
        <v>1460</v>
      </c>
      <c r="D1464" s="214" t="s">
        <v>1706</v>
      </c>
      <c r="E1464" s="214" t="s">
        <v>1705</v>
      </c>
      <c r="F1464" s="175">
        <v>143</v>
      </c>
      <c r="G1464" s="175">
        <f t="shared" si="80"/>
        <v>100.1</v>
      </c>
      <c r="H1464" s="176">
        <f t="shared" si="78"/>
        <v>0.51479999999999992</v>
      </c>
      <c r="I1464" s="176">
        <f t="shared" si="79"/>
        <v>1.0105333333333335</v>
      </c>
      <c r="J1464" s="174" t="s">
        <v>4205</v>
      </c>
    </row>
    <row r="1465" spans="1:10" ht="30" customHeight="1">
      <c r="A1465" s="173">
        <v>9</v>
      </c>
      <c r="B1465" s="174" t="s">
        <v>1502</v>
      </c>
      <c r="C1465" s="174" t="s">
        <v>1468</v>
      </c>
      <c r="D1465" s="214" t="s">
        <v>1468</v>
      </c>
      <c r="E1465" s="214" t="s">
        <v>1467</v>
      </c>
      <c r="F1465" s="175">
        <v>226</v>
      </c>
      <c r="G1465" s="175">
        <f t="shared" si="80"/>
        <v>158.19999999999999</v>
      </c>
      <c r="H1465" s="176">
        <f t="shared" si="78"/>
        <v>0.81359999999999999</v>
      </c>
      <c r="I1465" s="176">
        <f t="shared" si="79"/>
        <v>1.5970666666666669</v>
      </c>
      <c r="J1465" s="174" t="s">
        <v>2137</v>
      </c>
    </row>
    <row r="1466" spans="1:10" ht="30" customHeight="1">
      <c r="A1466" s="173">
        <v>10</v>
      </c>
      <c r="B1466" s="174" t="s">
        <v>1502</v>
      </c>
      <c r="C1466" s="174" t="s">
        <v>1468</v>
      </c>
      <c r="D1466" s="214" t="s">
        <v>1516</v>
      </c>
      <c r="E1466" s="214" t="s">
        <v>1515</v>
      </c>
      <c r="F1466" s="175">
        <v>116</v>
      </c>
      <c r="G1466" s="175">
        <f t="shared" si="80"/>
        <v>81.2</v>
      </c>
      <c r="H1466" s="176">
        <f t="shared" si="78"/>
        <v>0.41759999999999997</v>
      </c>
      <c r="I1466" s="176">
        <f t="shared" si="79"/>
        <v>0.81973333333333331</v>
      </c>
      <c r="J1466" s="174" t="s">
        <v>2138</v>
      </c>
    </row>
    <row r="1467" spans="1:10" ht="30" customHeight="1">
      <c r="A1467" s="173">
        <v>11</v>
      </c>
      <c r="B1467" s="174" t="s">
        <v>1502</v>
      </c>
      <c r="C1467" s="174" t="s">
        <v>1468</v>
      </c>
      <c r="D1467" s="214" t="s">
        <v>1522</v>
      </c>
      <c r="E1467" s="214" t="s">
        <v>1521</v>
      </c>
      <c r="F1467" s="175">
        <v>210</v>
      </c>
      <c r="G1467" s="175">
        <f t="shared" si="80"/>
        <v>147</v>
      </c>
      <c r="H1467" s="176">
        <f t="shared" si="78"/>
        <v>0.75600000000000012</v>
      </c>
      <c r="I1467" s="176">
        <f t="shared" si="79"/>
        <v>1.484</v>
      </c>
      <c r="J1467" s="174" t="s">
        <v>2139</v>
      </c>
    </row>
    <row r="1468" spans="1:10" ht="30" customHeight="1">
      <c r="A1468" s="173">
        <v>12</v>
      </c>
      <c r="B1468" s="174" t="s">
        <v>1502</v>
      </c>
      <c r="C1468" s="174" t="s">
        <v>1468</v>
      </c>
      <c r="D1468" s="214" t="s">
        <v>1524</v>
      </c>
      <c r="E1468" s="214" t="s">
        <v>1523</v>
      </c>
      <c r="F1468" s="175">
        <v>124</v>
      </c>
      <c r="G1468" s="175">
        <f t="shared" si="80"/>
        <v>86.8</v>
      </c>
      <c r="H1468" s="176">
        <f t="shared" si="78"/>
        <v>0.44639999999999991</v>
      </c>
      <c r="I1468" s="176">
        <f t="shared" si="79"/>
        <v>0.87626666666666664</v>
      </c>
      <c r="J1468" s="174" t="s">
        <v>2140</v>
      </c>
    </row>
    <row r="1469" spans="1:10" ht="30" customHeight="1">
      <c r="A1469" s="173">
        <v>13</v>
      </c>
      <c r="B1469" s="174" t="s">
        <v>1502</v>
      </c>
      <c r="C1469" s="174" t="s">
        <v>1468</v>
      </c>
      <c r="D1469" s="214" t="s">
        <v>1524</v>
      </c>
      <c r="E1469" s="214" t="s">
        <v>1525</v>
      </c>
      <c r="F1469" s="175">
        <v>136</v>
      </c>
      <c r="G1469" s="175">
        <f t="shared" si="80"/>
        <v>95.2</v>
      </c>
      <c r="H1469" s="176">
        <f t="shared" si="78"/>
        <v>0.48960000000000004</v>
      </c>
      <c r="I1469" s="176">
        <f t="shared" si="79"/>
        <v>0.96106666666666674</v>
      </c>
      <c r="J1469" s="174" t="s">
        <v>2140</v>
      </c>
    </row>
    <row r="1470" spans="1:10" ht="30" customHeight="1">
      <c r="A1470" s="173">
        <v>14</v>
      </c>
      <c r="B1470" s="174" t="s">
        <v>1502</v>
      </c>
      <c r="C1470" s="174" t="s">
        <v>1468</v>
      </c>
      <c r="D1470" s="214" t="s">
        <v>1524</v>
      </c>
      <c r="E1470" s="214" t="s">
        <v>1526</v>
      </c>
      <c r="F1470" s="175">
        <v>105</v>
      </c>
      <c r="G1470" s="175">
        <f t="shared" si="80"/>
        <v>73.5</v>
      </c>
      <c r="H1470" s="176">
        <f t="shared" si="78"/>
        <v>0.37800000000000006</v>
      </c>
      <c r="I1470" s="176">
        <f t="shared" si="79"/>
        <v>0.74199999999999999</v>
      </c>
      <c r="J1470" s="174" t="s">
        <v>2141</v>
      </c>
    </row>
    <row r="1471" spans="1:10" ht="30" customHeight="1">
      <c r="A1471" s="173">
        <v>15</v>
      </c>
      <c r="B1471" s="174" t="s">
        <v>1502</v>
      </c>
      <c r="C1471" s="174" t="s">
        <v>1457</v>
      </c>
      <c r="D1471" s="214" t="s">
        <v>1458</v>
      </c>
      <c r="E1471" s="214" t="s">
        <v>1456</v>
      </c>
      <c r="F1471" s="175">
        <v>89</v>
      </c>
      <c r="G1471" s="175">
        <f t="shared" si="80"/>
        <v>62.3</v>
      </c>
      <c r="H1471" s="176">
        <f t="shared" si="78"/>
        <v>0.32040000000000002</v>
      </c>
      <c r="I1471" s="176">
        <f t="shared" si="79"/>
        <v>0.62893333333333334</v>
      </c>
      <c r="J1471" s="174" t="s">
        <v>2142</v>
      </c>
    </row>
    <row r="1472" spans="1:10" ht="30" customHeight="1">
      <c r="A1472" s="173">
        <v>16</v>
      </c>
      <c r="B1472" s="174" t="s">
        <v>1502</v>
      </c>
      <c r="C1472" s="174" t="s">
        <v>1457</v>
      </c>
      <c r="D1472" s="214" t="s">
        <v>1457</v>
      </c>
      <c r="E1472" s="214" t="s">
        <v>1480</v>
      </c>
      <c r="F1472" s="175">
        <v>170</v>
      </c>
      <c r="G1472" s="175">
        <f t="shared" si="80"/>
        <v>119</v>
      </c>
      <c r="H1472" s="176">
        <f t="shared" si="78"/>
        <v>0.61199999999999999</v>
      </c>
      <c r="I1472" s="176">
        <f t="shared" si="79"/>
        <v>1.2013333333333334</v>
      </c>
      <c r="J1472" s="174" t="s">
        <v>2143</v>
      </c>
    </row>
    <row r="1473" spans="1:10" ht="30" customHeight="1">
      <c r="A1473" s="173">
        <v>17</v>
      </c>
      <c r="B1473" s="174" t="s">
        <v>1502</v>
      </c>
      <c r="C1473" s="174" t="s">
        <v>1457</v>
      </c>
      <c r="D1473" s="214" t="s">
        <v>1457</v>
      </c>
      <c r="E1473" s="214" t="s">
        <v>1481</v>
      </c>
      <c r="F1473" s="175">
        <v>204</v>
      </c>
      <c r="G1473" s="175">
        <f t="shared" si="80"/>
        <v>142.80000000000001</v>
      </c>
      <c r="H1473" s="176">
        <f t="shared" si="78"/>
        <v>0.73439999999999994</v>
      </c>
      <c r="I1473" s="176">
        <f t="shared" si="79"/>
        <v>1.4416</v>
      </c>
      <c r="J1473" s="174" t="s">
        <v>2143</v>
      </c>
    </row>
    <row r="1474" spans="1:10" ht="30" customHeight="1">
      <c r="A1474" s="173">
        <v>18</v>
      </c>
      <c r="B1474" s="174" t="s">
        <v>1502</v>
      </c>
      <c r="C1474" s="174" t="s">
        <v>1457</v>
      </c>
      <c r="D1474" s="214" t="s">
        <v>1457</v>
      </c>
      <c r="E1474" s="214" t="s">
        <v>1482</v>
      </c>
      <c r="F1474" s="175">
        <v>128</v>
      </c>
      <c r="G1474" s="175">
        <f t="shared" si="80"/>
        <v>89.6</v>
      </c>
      <c r="H1474" s="176">
        <f t="shared" si="78"/>
        <v>0.46080000000000004</v>
      </c>
      <c r="I1474" s="176">
        <f t="shared" si="79"/>
        <v>0.9045333333333333</v>
      </c>
      <c r="J1474" s="174" t="s">
        <v>2144</v>
      </c>
    </row>
    <row r="1475" spans="1:10" ht="30" customHeight="1">
      <c r="A1475" s="173">
        <v>19</v>
      </c>
      <c r="B1475" s="174" t="s">
        <v>1502</v>
      </c>
      <c r="C1475" s="174" t="s">
        <v>1457</v>
      </c>
      <c r="D1475" s="214" t="s">
        <v>1744</v>
      </c>
      <c r="E1475" s="214" t="s">
        <v>1743</v>
      </c>
      <c r="F1475" s="175">
        <v>174</v>
      </c>
      <c r="G1475" s="175">
        <f t="shared" si="80"/>
        <v>121.8</v>
      </c>
      <c r="H1475" s="176">
        <f t="shared" si="78"/>
        <v>0.62639999999999996</v>
      </c>
      <c r="I1475" s="176">
        <f t="shared" si="79"/>
        <v>1.2296</v>
      </c>
      <c r="J1475" s="174" t="s">
        <v>2145</v>
      </c>
    </row>
    <row r="1476" spans="1:10" ht="30" customHeight="1">
      <c r="A1476" s="173">
        <v>20</v>
      </c>
      <c r="B1476" s="174" t="s">
        <v>1502</v>
      </c>
      <c r="C1476" s="174" t="s">
        <v>1457</v>
      </c>
      <c r="D1476" s="214" t="s">
        <v>1744</v>
      </c>
      <c r="E1476" s="214" t="s">
        <v>1745</v>
      </c>
      <c r="F1476" s="175">
        <v>130</v>
      </c>
      <c r="G1476" s="175">
        <f t="shared" si="80"/>
        <v>91</v>
      </c>
      <c r="H1476" s="176">
        <f t="shared" si="78"/>
        <v>0.46800000000000003</v>
      </c>
      <c r="I1476" s="176">
        <f t="shared" si="79"/>
        <v>0.91866666666666674</v>
      </c>
      <c r="J1476" s="174" t="s">
        <v>2145</v>
      </c>
    </row>
    <row r="1477" spans="1:10" ht="30" customHeight="1">
      <c r="A1477" s="173">
        <v>21</v>
      </c>
      <c r="B1477" s="174" t="s">
        <v>1502</v>
      </c>
      <c r="C1477" s="174" t="s">
        <v>1457</v>
      </c>
      <c r="D1477" s="214" t="s">
        <v>1750</v>
      </c>
      <c r="E1477" s="214" t="s">
        <v>1749</v>
      </c>
      <c r="F1477" s="175">
        <v>74</v>
      </c>
      <c r="G1477" s="175">
        <f t="shared" si="80"/>
        <v>51.8</v>
      </c>
      <c r="H1477" s="176">
        <f t="shared" si="78"/>
        <v>0.26640000000000003</v>
      </c>
      <c r="I1477" s="176">
        <f t="shared" si="79"/>
        <v>0.52293333333333325</v>
      </c>
      <c r="J1477" s="174" t="s">
        <v>2146</v>
      </c>
    </row>
    <row r="1478" spans="1:10" ht="30" customHeight="1">
      <c r="A1478" s="173">
        <v>22</v>
      </c>
      <c r="B1478" s="174" t="s">
        <v>1502</v>
      </c>
      <c r="C1478" s="174" t="s">
        <v>1457</v>
      </c>
      <c r="D1478" s="214" t="s">
        <v>1750</v>
      </c>
      <c r="E1478" s="214" t="s">
        <v>1751</v>
      </c>
      <c r="F1478" s="175">
        <v>128</v>
      </c>
      <c r="G1478" s="175">
        <f t="shared" si="80"/>
        <v>89.6</v>
      </c>
      <c r="H1478" s="176">
        <f t="shared" si="78"/>
        <v>0.46080000000000004</v>
      </c>
      <c r="I1478" s="176">
        <f t="shared" si="79"/>
        <v>0.9045333333333333</v>
      </c>
      <c r="J1478" s="174" t="s">
        <v>2147</v>
      </c>
    </row>
    <row r="1479" spans="1:10" ht="30" customHeight="1">
      <c r="A1479" s="173">
        <v>24</v>
      </c>
      <c r="B1479" s="174" t="s">
        <v>1502</v>
      </c>
      <c r="C1479" s="174" t="s">
        <v>1506</v>
      </c>
      <c r="D1479" s="214" t="s">
        <v>1506</v>
      </c>
      <c r="E1479" s="214" t="s">
        <v>1505</v>
      </c>
      <c r="F1479" s="175">
        <v>92</v>
      </c>
      <c r="G1479" s="175">
        <f t="shared" si="80"/>
        <v>64.400000000000006</v>
      </c>
      <c r="H1479" s="176">
        <f t="shared" si="78"/>
        <v>0.33119999999999999</v>
      </c>
      <c r="I1479" s="176">
        <f t="shared" si="79"/>
        <v>0.65013333333333334</v>
      </c>
      <c r="J1479" s="174" t="s">
        <v>4286</v>
      </c>
    </row>
    <row r="1480" spans="1:10" ht="30" customHeight="1">
      <c r="A1480" s="173">
        <v>25</v>
      </c>
      <c r="B1480" s="174" t="s">
        <v>1502</v>
      </c>
      <c r="C1480" s="174" t="s">
        <v>1506</v>
      </c>
      <c r="D1480" s="214" t="s">
        <v>1506</v>
      </c>
      <c r="E1480" s="214" t="s">
        <v>1507</v>
      </c>
      <c r="F1480" s="175">
        <v>143</v>
      </c>
      <c r="G1480" s="175">
        <f t="shared" si="80"/>
        <v>100.1</v>
      </c>
      <c r="H1480" s="176">
        <f t="shared" si="78"/>
        <v>0.51479999999999992</v>
      </c>
      <c r="I1480" s="176">
        <f t="shared" si="79"/>
        <v>1.0105333333333335</v>
      </c>
      <c r="J1480" s="174" t="s">
        <v>4286</v>
      </c>
    </row>
    <row r="1481" spans="1:10" ht="30" customHeight="1">
      <c r="A1481" s="173">
        <v>26</v>
      </c>
      <c r="B1481" s="174" t="s">
        <v>1502</v>
      </c>
      <c r="C1481" s="174" t="s">
        <v>1506</v>
      </c>
      <c r="D1481" s="214" t="s">
        <v>1506</v>
      </c>
      <c r="E1481" s="214" t="s">
        <v>1508</v>
      </c>
      <c r="F1481" s="175">
        <v>111</v>
      </c>
      <c r="G1481" s="175">
        <f t="shared" si="80"/>
        <v>77.7</v>
      </c>
      <c r="H1481" s="176">
        <f t="shared" si="78"/>
        <v>0.39960000000000001</v>
      </c>
      <c r="I1481" s="176">
        <f t="shared" si="79"/>
        <v>0.78439999999999999</v>
      </c>
      <c r="J1481" s="174" t="s">
        <v>4286</v>
      </c>
    </row>
    <row r="1482" spans="1:10" ht="30" customHeight="1">
      <c r="A1482" s="173">
        <v>27</v>
      </c>
      <c r="B1482" s="174" t="s">
        <v>1502</v>
      </c>
      <c r="C1482" s="174" t="s">
        <v>1506</v>
      </c>
      <c r="D1482" s="214" t="s">
        <v>1506</v>
      </c>
      <c r="E1482" s="214" t="s">
        <v>1509</v>
      </c>
      <c r="F1482" s="175">
        <v>206</v>
      </c>
      <c r="G1482" s="175">
        <f t="shared" si="80"/>
        <v>144.19999999999999</v>
      </c>
      <c r="H1482" s="176">
        <f t="shared" si="78"/>
        <v>0.74159999999999993</v>
      </c>
      <c r="I1482" s="176">
        <f t="shared" si="79"/>
        <v>1.4557333333333335</v>
      </c>
      <c r="J1482" s="174" t="s">
        <v>1185</v>
      </c>
    </row>
    <row r="1483" spans="1:10" ht="30" customHeight="1">
      <c r="A1483" s="173">
        <v>28</v>
      </c>
      <c r="B1483" s="174" t="s">
        <v>1502</v>
      </c>
      <c r="C1483" s="174" t="s">
        <v>1506</v>
      </c>
      <c r="D1483" s="214" t="s">
        <v>1506</v>
      </c>
      <c r="E1483" s="214" t="s">
        <v>1510</v>
      </c>
      <c r="F1483" s="175">
        <v>127</v>
      </c>
      <c r="G1483" s="175">
        <f t="shared" si="80"/>
        <v>88.9</v>
      </c>
      <c r="H1483" s="176">
        <f t="shared" si="78"/>
        <v>0.4572</v>
      </c>
      <c r="I1483" s="176">
        <f t="shared" si="79"/>
        <v>0.89746666666666675</v>
      </c>
      <c r="J1483" s="174" t="s">
        <v>4286</v>
      </c>
    </row>
    <row r="1484" spans="1:10" ht="30" customHeight="1">
      <c r="A1484" s="173">
        <v>29</v>
      </c>
      <c r="B1484" s="174" t="s">
        <v>1502</v>
      </c>
      <c r="C1484" s="174" t="s">
        <v>1506</v>
      </c>
      <c r="D1484" s="214" t="s">
        <v>1506</v>
      </c>
      <c r="E1484" s="214" t="s">
        <v>1511</v>
      </c>
      <c r="F1484" s="175">
        <v>71</v>
      </c>
      <c r="G1484" s="175">
        <f t="shared" si="80"/>
        <v>49.7</v>
      </c>
      <c r="H1484" s="176">
        <f t="shared" si="78"/>
        <v>0.25560000000000005</v>
      </c>
      <c r="I1484" s="176">
        <f t="shared" si="79"/>
        <v>0.50173333333333336</v>
      </c>
      <c r="J1484" s="174" t="s">
        <v>4286</v>
      </c>
    </row>
    <row r="1485" spans="1:10" ht="30" customHeight="1">
      <c r="A1485" s="173">
        <v>30</v>
      </c>
      <c r="B1485" s="174" t="s">
        <v>1502</v>
      </c>
      <c r="C1485" s="174" t="s">
        <v>1506</v>
      </c>
      <c r="D1485" s="214" t="s">
        <v>1506</v>
      </c>
      <c r="E1485" s="214" t="s">
        <v>1512</v>
      </c>
      <c r="F1485" s="175">
        <v>85</v>
      </c>
      <c r="G1485" s="175">
        <f t="shared" si="80"/>
        <v>59.5</v>
      </c>
      <c r="H1485" s="176">
        <f t="shared" si="78"/>
        <v>0.30599999999999999</v>
      </c>
      <c r="I1485" s="176">
        <f t="shared" si="79"/>
        <v>0.60066666666666668</v>
      </c>
      <c r="J1485" s="174" t="s">
        <v>4286</v>
      </c>
    </row>
    <row r="1486" spans="1:10" ht="30" customHeight="1">
      <c r="A1486" s="173">
        <v>31</v>
      </c>
      <c r="B1486" s="174" t="s">
        <v>1502</v>
      </c>
      <c r="C1486" s="174" t="s">
        <v>1506</v>
      </c>
      <c r="D1486" s="214" t="s">
        <v>1506</v>
      </c>
      <c r="E1486" s="214" t="s">
        <v>1513</v>
      </c>
      <c r="F1486" s="175">
        <v>178</v>
      </c>
      <c r="G1486" s="175">
        <f t="shared" si="80"/>
        <v>124.6</v>
      </c>
      <c r="H1486" s="176">
        <f t="shared" si="78"/>
        <v>0.64080000000000004</v>
      </c>
      <c r="I1486" s="176">
        <f t="shared" si="79"/>
        <v>1.2578666666666667</v>
      </c>
      <c r="J1486" s="174" t="s">
        <v>2148</v>
      </c>
    </row>
    <row r="1487" spans="1:10" ht="30" customHeight="1">
      <c r="A1487" s="173">
        <v>32</v>
      </c>
      <c r="B1487" s="174" t="s">
        <v>1502</v>
      </c>
      <c r="C1487" s="174" t="s">
        <v>1506</v>
      </c>
      <c r="D1487" s="214" t="s">
        <v>1506</v>
      </c>
      <c r="E1487" s="214" t="s">
        <v>1514</v>
      </c>
      <c r="F1487" s="175">
        <v>83</v>
      </c>
      <c r="G1487" s="175">
        <f t="shared" si="80"/>
        <v>58.1</v>
      </c>
      <c r="H1487" s="176">
        <f t="shared" si="78"/>
        <v>0.29880000000000001</v>
      </c>
      <c r="I1487" s="176">
        <f t="shared" si="79"/>
        <v>0.58653333333333335</v>
      </c>
      <c r="J1487" s="174" t="s">
        <v>4286</v>
      </c>
    </row>
    <row r="1488" spans="1:10" ht="30" customHeight="1">
      <c r="A1488" s="173">
        <v>33</v>
      </c>
      <c r="B1488" s="174" t="s">
        <v>1502</v>
      </c>
      <c r="C1488" s="174" t="s">
        <v>1506</v>
      </c>
      <c r="D1488" s="214" t="s">
        <v>1726</v>
      </c>
      <c r="E1488" s="214" t="s">
        <v>1725</v>
      </c>
      <c r="F1488" s="175">
        <v>114</v>
      </c>
      <c r="G1488" s="175">
        <f t="shared" si="80"/>
        <v>79.8</v>
      </c>
      <c r="H1488" s="176">
        <f t="shared" si="78"/>
        <v>0.41039999999999999</v>
      </c>
      <c r="I1488" s="176">
        <f t="shared" si="79"/>
        <v>0.80559999999999998</v>
      </c>
      <c r="J1488" s="174" t="s">
        <v>1278</v>
      </c>
    </row>
    <row r="1489" spans="1:10" ht="30" customHeight="1">
      <c r="A1489" s="173">
        <v>34</v>
      </c>
      <c r="B1489" s="174" t="s">
        <v>1502</v>
      </c>
      <c r="C1489" s="174" t="s">
        <v>1506</v>
      </c>
      <c r="D1489" s="214" t="s">
        <v>1726</v>
      </c>
      <c r="E1489" s="214" t="s">
        <v>1727</v>
      </c>
      <c r="F1489" s="175">
        <v>105</v>
      </c>
      <c r="G1489" s="175">
        <f t="shared" si="80"/>
        <v>73.5</v>
      </c>
      <c r="H1489" s="176">
        <f t="shared" si="78"/>
        <v>0.37800000000000006</v>
      </c>
      <c r="I1489" s="176">
        <f t="shared" si="79"/>
        <v>0.74199999999999999</v>
      </c>
      <c r="J1489" s="174" t="s">
        <v>2149</v>
      </c>
    </row>
    <row r="1490" spans="1:10" ht="30" customHeight="1">
      <c r="A1490" s="173">
        <v>35</v>
      </c>
      <c r="B1490" s="174" t="s">
        <v>1502</v>
      </c>
      <c r="C1490" s="174" t="s">
        <v>1506</v>
      </c>
      <c r="D1490" s="214" t="s">
        <v>1732</v>
      </c>
      <c r="E1490" s="214" t="s">
        <v>1731</v>
      </c>
      <c r="F1490" s="175">
        <v>96</v>
      </c>
      <c r="G1490" s="175">
        <f t="shared" si="80"/>
        <v>67.2</v>
      </c>
      <c r="H1490" s="176">
        <f t="shared" ref="H1490:H1553" si="81">F1490*54/100*2/3/100</f>
        <v>0.34560000000000002</v>
      </c>
      <c r="I1490" s="176">
        <f t="shared" ref="I1490:I1553" si="82">F1490*53/100*2/3*2/100</f>
        <v>0.6784</v>
      </c>
      <c r="J1490" s="174" t="s">
        <v>2150</v>
      </c>
    </row>
    <row r="1491" spans="1:10" ht="30" customHeight="1">
      <c r="A1491" s="173">
        <v>36</v>
      </c>
      <c r="B1491" s="174" t="s">
        <v>1502</v>
      </c>
      <c r="C1491" s="174" t="s">
        <v>1506</v>
      </c>
      <c r="D1491" s="214" t="s">
        <v>1732</v>
      </c>
      <c r="E1491" s="214" t="s">
        <v>1733</v>
      </c>
      <c r="F1491" s="175">
        <v>97</v>
      </c>
      <c r="G1491" s="175">
        <f t="shared" si="80"/>
        <v>67.900000000000006</v>
      </c>
      <c r="H1491" s="176">
        <f t="shared" si="81"/>
        <v>0.34920000000000001</v>
      </c>
      <c r="I1491" s="176">
        <f t="shared" si="82"/>
        <v>0.68546666666666667</v>
      </c>
      <c r="J1491" s="174" t="s">
        <v>2150</v>
      </c>
    </row>
    <row r="1492" spans="1:10" ht="30" customHeight="1">
      <c r="A1492" s="173">
        <v>37</v>
      </c>
      <c r="B1492" s="174" t="s">
        <v>1502</v>
      </c>
      <c r="C1492" s="174" t="s">
        <v>1506</v>
      </c>
      <c r="D1492" s="214" t="s">
        <v>1755</v>
      </c>
      <c r="E1492" s="214" t="s">
        <v>1754</v>
      </c>
      <c r="F1492" s="175">
        <v>104</v>
      </c>
      <c r="G1492" s="175">
        <f t="shared" si="80"/>
        <v>72.8</v>
      </c>
      <c r="H1492" s="176">
        <f t="shared" si="81"/>
        <v>0.37439999999999996</v>
      </c>
      <c r="I1492" s="176">
        <f t="shared" si="82"/>
        <v>0.73493333333333322</v>
      </c>
      <c r="J1492" s="174" t="s">
        <v>2151</v>
      </c>
    </row>
    <row r="1493" spans="1:10" ht="30" customHeight="1">
      <c r="A1493" s="173">
        <v>38</v>
      </c>
      <c r="B1493" s="174" t="s">
        <v>1502</v>
      </c>
      <c r="C1493" s="174" t="s">
        <v>1506</v>
      </c>
      <c r="D1493" s="214" t="s">
        <v>1755</v>
      </c>
      <c r="E1493" s="214" t="s">
        <v>1756</v>
      </c>
      <c r="F1493" s="175">
        <v>118</v>
      </c>
      <c r="G1493" s="175">
        <f t="shared" si="80"/>
        <v>82.6</v>
      </c>
      <c r="H1493" s="176">
        <f t="shared" si="81"/>
        <v>0.42479999999999996</v>
      </c>
      <c r="I1493" s="176">
        <f t="shared" si="82"/>
        <v>0.83386666666666676</v>
      </c>
      <c r="J1493" s="174" t="s">
        <v>2151</v>
      </c>
    </row>
    <row r="1494" spans="1:10" ht="30" customHeight="1">
      <c r="A1494" s="173">
        <v>39</v>
      </c>
      <c r="B1494" s="174" t="s">
        <v>1502</v>
      </c>
      <c r="C1494" s="174" t="s">
        <v>1506</v>
      </c>
      <c r="D1494" s="214" t="s">
        <v>1763</v>
      </c>
      <c r="E1494" s="214" t="s">
        <v>1762</v>
      </c>
      <c r="F1494" s="175">
        <v>178</v>
      </c>
      <c r="G1494" s="175">
        <f t="shared" si="80"/>
        <v>124.6</v>
      </c>
      <c r="H1494" s="176">
        <f t="shared" si="81"/>
        <v>0.64080000000000004</v>
      </c>
      <c r="I1494" s="176">
        <f t="shared" si="82"/>
        <v>1.2578666666666667</v>
      </c>
      <c r="J1494" s="174" t="s">
        <v>2148</v>
      </c>
    </row>
    <row r="1495" spans="1:10" ht="30" customHeight="1">
      <c r="A1495" s="173">
        <v>40</v>
      </c>
      <c r="B1495" s="174" t="s">
        <v>1502</v>
      </c>
      <c r="C1495" s="174" t="s">
        <v>1506</v>
      </c>
      <c r="D1495" s="214" t="s">
        <v>1763</v>
      </c>
      <c r="E1495" s="214" t="s">
        <v>1764</v>
      </c>
      <c r="F1495" s="175">
        <v>116</v>
      </c>
      <c r="G1495" s="175">
        <f t="shared" si="80"/>
        <v>81.2</v>
      </c>
      <c r="H1495" s="176">
        <f t="shared" si="81"/>
        <v>0.41759999999999997</v>
      </c>
      <c r="I1495" s="176">
        <f t="shared" si="82"/>
        <v>0.81973333333333331</v>
      </c>
      <c r="J1495" s="174" t="s">
        <v>2148</v>
      </c>
    </row>
    <row r="1496" spans="1:10" ht="30" customHeight="1">
      <c r="A1496" s="173">
        <v>41</v>
      </c>
      <c r="B1496" s="174" t="s">
        <v>1502</v>
      </c>
      <c r="C1496" s="174" t="s">
        <v>1491</v>
      </c>
      <c r="D1496" s="214" t="s">
        <v>3791</v>
      </c>
      <c r="E1496" s="214" t="s">
        <v>1490</v>
      </c>
      <c r="F1496" s="175">
        <v>304</v>
      </c>
      <c r="G1496" s="175">
        <f t="shared" si="80"/>
        <v>212.8</v>
      </c>
      <c r="H1496" s="176">
        <f t="shared" si="81"/>
        <v>1.0944</v>
      </c>
      <c r="I1496" s="176">
        <f t="shared" si="82"/>
        <v>2.1482666666666668</v>
      </c>
      <c r="J1496" s="174" t="s">
        <v>2152</v>
      </c>
    </row>
    <row r="1497" spans="1:10" ht="30" customHeight="1">
      <c r="A1497" s="173">
        <v>42</v>
      </c>
      <c r="B1497" s="174" t="s">
        <v>1502</v>
      </c>
      <c r="C1497" s="174" t="s">
        <v>1491</v>
      </c>
      <c r="D1497" s="214" t="s">
        <v>3791</v>
      </c>
      <c r="E1497" s="214" t="s">
        <v>1492</v>
      </c>
      <c r="F1497" s="175">
        <v>90</v>
      </c>
      <c r="G1497" s="175">
        <f t="shared" si="80"/>
        <v>63</v>
      </c>
      <c r="H1497" s="176">
        <f t="shared" si="81"/>
        <v>0.32400000000000001</v>
      </c>
      <c r="I1497" s="176">
        <f t="shared" si="82"/>
        <v>0.63600000000000001</v>
      </c>
      <c r="J1497" s="174" t="s">
        <v>2153</v>
      </c>
    </row>
    <row r="1498" spans="1:10" ht="30" customHeight="1">
      <c r="A1498" s="173">
        <v>43</v>
      </c>
      <c r="B1498" s="174" t="s">
        <v>1502</v>
      </c>
      <c r="C1498" s="174" t="s">
        <v>1491</v>
      </c>
      <c r="D1498" s="214" t="s">
        <v>3791</v>
      </c>
      <c r="E1498" s="214" t="s">
        <v>1493</v>
      </c>
      <c r="F1498" s="175">
        <v>136</v>
      </c>
      <c r="G1498" s="175">
        <f t="shared" si="80"/>
        <v>95.2</v>
      </c>
      <c r="H1498" s="176">
        <f t="shared" si="81"/>
        <v>0.48960000000000004</v>
      </c>
      <c r="I1498" s="176">
        <f t="shared" si="82"/>
        <v>0.96106666666666674</v>
      </c>
      <c r="J1498" s="174" t="s">
        <v>2153</v>
      </c>
    </row>
    <row r="1499" spans="1:10" ht="30" customHeight="1">
      <c r="A1499" s="173">
        <v>44</v>
      </c>
      <c r="B1499" s="174" t="s">
        <v>1502</v>
      </c>
      <c r="C1499" s="174" t="s">
        <v>1491</v>
      </c>
      <c r="D1499" s="214" t="s">
        <v>3791</v>
      </c>
      <c r="E1499" s="214" t="s">
        <v>1494</v>
      </c>
      <c r="F1499" s="175">
        <v>91</v>
      </c>
      <c r="G1499" s="175">
        <f t="shared" si="80"/>
        <v>63.7</v>
      </c>
      <c r="H1499" s="176">
        <f t="shared" si="81"/>
        <v>0.3276</v>
      </c>
      <c r="I1499" s="176">
        <f t="shared" si="82"/>
        <v>0.64306666666666656</v>
      </c>
      <c r="J1499" s="174" t="s">
        <v>2154</v>
      </c>
    </row>
    <row r="1500" spans="1:10" ht="30" customHeight="1">
      <c r="A1500" s="173">
        <v>45</v>
      </c>
      <c r="B1500" s="174" t="s">
        <v>1502</v>
      </c>
      <c r="C1500" s="174" t="s">
        <v>1491</v>
      </c>
      <c r="D1500" s="214" t="s">
        <v>3791</v>
      </c>
      <c r="E1500" s="214" t="s">
        <v>1495</v>
      </c>
      <c r="F1500" s="175">
        <v>120</v>
      </c>
      <c r="G1500" s="175">
        <f t="shared" ref="G1500:G1563" si="83">F1500*70/100</f>
        <v>84</v>
      </c>
      <c r="H1500" s="176">
        <f t="shared" si="81"/>
        <v>0.43199999999999994</v>
      </c>
      <c r="I1500" s="176">
        <f t="shared" si="82"/>
        <v>0.84799999999999998</v>
      </c>
      <c r="J1500" s="174" t="s">
        <v>2152</v>
      </c>
    </row>
    <row r="1501" spans="1:10" ht="30" customHeight="1">
      <c r="A1501" s="173">
        <v>46</v>
      </c>
      <c r="B1501" s="174" t="s">
        <v>1502</v>
      </c>
      <c r="C1501" s="174" t="s">
        <v>1491</v>
      </c>
      <c r="D1501" s="214" t="s">
        <v>1491</v>
      </c>
      <c r="E1501" s="214" t="s">
        <v>1531</v>
      </c>
      <c r="F1501" s="175">
        <v>198</v>
      </c>
      <c r="G1501" s="175">
        <f t="shared" si="83"/>
        <v>138.6</v>
      </c>
      <c r="H1501" s="176">
        <f t="shared" si="81"/>
        <v>0.71279999999999999</v>
      </c>
      <c r="I1501" s="176">
        <f t="shared" si="82"/>
        <v>1.3991999999999998</v>
      </c>
      <c r="J1501" s="174" t="s">
        <v>1915</v>
      </c>
    </row>
    <row r="1502" spans="1:10" ht="30" customHeight="1">
      <c r="A1502" s="173">
        <v>47</v>
      </c>
      <c r="B1502" s="174" t="s">
        <v>1502</v>
      </c>
      <c r="C1502" s="174" t="s">
        <v>1491</v>
      </c>
      <c r="D1502" s="214" t="s">
        <v>1491</v>
      </c>
      <c r="E1502" s="214" t="s">
        <v>1532</v>
      </c>
      <c r="F1502" s="175">
        <v>131</v>
      </c>
      <c r="G1502" s="175">
        <f t="shared" si="83"/>
        <v>91.7</v>
      </c>
      <c r="H1502" s="176">
        <f t="shared" si="81"/>
        <v>0.47159999999999996</v>
      </c>
      <c r="I1502" s="176">
        <f t="shared" si="82"/>
        <v>0.92573333333333341</v>
      </c>
      <c r="J1502" s="174" t="s">
        <v>1915</v>
      </c>
    </row>
    <row r="1503" spans="1:10" ht="30" customHeight="1">
      <c r="A1503" s="173">
        <v>48</v>
      </c>
      <c r="B1503" s="174" t="s">
        <v>1502</v>
      </c>
      <c r="C1503" s="174" t="s">
        <v>1491</v>
      </c>
      <c r="D1503" s="214" t="s">
        <v>1491</v>
      </c>
      <c r="E1503" s="214" t="s">
        <v>1533</v>
      </c>
      <c r="F1503" s="175">
        <v>96</v>
      </c>
      <c r="G1503" s="175">
        <f t="shared" si="83"/>
        <v>67.2</v>
      </c>
      <c r="H1503" s="176">
        <f t="shared" si="81"/>
        <v>0.34560000000000002</v>
      </c>
      <c r="I1503" s="176">
        <f t="shared" si="82"/>
        <v>0.6784</v>
      </c>
      <c r="J1503" s="174" t="s">
        <v>1915</v>
      </c>
    </row>
    <row r="1504" spans="1:10" ht="30" customHeight="1">
      <c r="A1504" s="173">
        <v>49</v>
      </c>
      <c r="B1504" s="174" t="s">
        <v>1502</v>
      </c>
      <c r="C1504" s="174" t="s">
        <v>1491</v>
      </c>
      <c r="D1504" s="214" t="s">
        <v>1696</v>
      </c>
      <c r="E1504" s="214" t="s">
        <v>1695</v>
      </c>
      <c r="F1504" s="175">
        <v>95</v>
      </c>
      <c r="G1504" s="175">
        <f t="shared" si="83"/>
        <v>66.5</v>
      </c>
      <c r="H1504" s="176">
        <f t="shared" si="81"/>
        <v>0.34199999999999997</v>
      </c>
      <c r="I1504" s="176">
        <f t="shared" si="82"/>
        <v>0.67133333333333345</v>
      </c>
      <c r="J1504" s="174" t="s">
        <v>2155</v>
      </c>
    </row>
    <row r="1505" spans="1:10" ht="30" customHeight="1">
      <c r="A1505" s="173">
        <v>50</v>
      </c>
      <c r="B1505" s="174" t="s">
        <v>1502</v>
      </c>
      <c r="C1505" s="174" t="s">
        <v>1491</v>
      </c>
      <c r="D1505" s="214" t="s">
        <v>1742</v>
      </c>
      <c r="E1505" s="214" t="s">
        <v>3390</v>
      </c>
      <c r="F1505" s="175">
        <v>76</v>
      </c>
      <c r="G1505" s="175">
        <f t="shared" si="83"/>
        <v>53.2</v>
      </c>
      <c r="H1505" s="176">
        <f t="shared" si="81"/>
        <v>0.27360000000000001</v>
      </c>
      <c r="I1505" s="176">
        <f t="shared" si="82"/>
        <v>0.53706666666666669</v>
      </c>
      <c r="J1505" s="174" t="s">
        <v>2156</v>
      </c>
    </row>
    <row r="1506" spans="1:10" ht="30" customHeight="1">
      <c r="A1506" s="173">
        <v>51</v>
      </c>
      <c r="B1506" s="174" t="s">
        <v>1502</v>
      </c>
      <c r="C1506" s="174" t="s">
        <v>1491</v>
      </c>
      <c r="D1506" s="214" t="s">
        <v>1747</v>
      </c>
      <c r="E1506" s="214" t="s">
        <v>1746</v>
      </c>
      <c r="F1506" s="175">
        <v>228</v>
      </c>
      <c r="G1506" s="175">
        <f t="shared" si="83"/>
        <v>159.6</v>
      </c>
      <c r="H1506" s="176">
        <f t="shared" si="81"/>
        <v>0.82079999999999997</v>
      </c>
      <c r="I1506" s="176">
        <f t="shared" si="82"/>
        <v>1.6112</v>
      </c>
      <c r="J1506" s="174" t="s">
        <v>2157</v>
      </c>
    </row>
    <row r="1507" spans="1:10" ht="30" customHeight="1">
      <c r="A1507" s="173">
        <v>52</v>
      </c>
      <c r="B1507" s="174" t="s">
        <v>1502</v>
      </c>
      <c r="C1507" s="174" t="s">
        <v>1491</v>
      </c>
      <c r="D1507" s="214" t="s">
        <v>1747</v>
      </c>
      <c r="E1507" s="214" t="s">
        <v>1748</v>
      </c>
      <c r="F1507" s="175">
        <v>152</v>
      </c>
      <c r="G1507" s="175">
        <f t="shared" si="83"/>
        <v>106.4</v>
      </c>
      <c r="H1507" s="176">
        <f t="shared" si="81"/>
        <v>0.54720000000000002</v>
      </c>
      <c r="I1507" s="176">
        <f t="shared" si="82"/>
        <v>1.0741333333333334</v>
      </c>
      <c r="J1507" s="174" t="s">
        <v>2157</v>
      </c>
    </row>
    <row r="1508" spans="1:10" ht="30" customHeight="1">
      <c r="A1508" s="173">
        <v>53</v>
      </c>
      <c r="B1508" s="174" t="s">
        <v>1502</v>
      </c>
      <c r="C1508" s="174" t="s">
        <v>1472</v>
      </c>
      <c r="D1508" s="214" t="s">
        <v>1473</v>
      </c>
      <c r="E1508" s="214" t="s">
        <v>1471</v>
      </c>
      <c r="F1508" s="175">
        <v>135</v>
      </c>
      <c r="G1508" s="175">
        <f t="shared" si="83"/>
        <v>94.5</v>
      </c>
      <c r="H1508" s="176">
        <f t="shared" si="81"/>
        <v>0.48599999999999999</v>
      </c>
      <c r="I1508" s="176">
        <f t="shared" si="82"/>
        <v>0.95399999999999996</v>
      </c>
      <c r="J1508" s="174" t="s">
        <v>2158</v>
      </c>
    </row>
    <row r="1509" spans="1:10" ht="30" customHeight="1">
      <c r="A1509" s="173">
        <v>54</v>
      </c>
      <c r="B1509" s="174" t="s">
        <v>1502</v>
      </c>
      <c r="C1509" s="174" t="s">
        <v>1472</v>
      </c>
      <c r="D1509" s="214" t="s">
        <v>1473</v>
      </c>
      <c r="E1509" s="214" t="s">
        <v>1474</v>
      </c>
      <c r="F1509" s="175">
        <v>208</v>
      </c>
      <c r="G1509" s="175">
        <f t="shared" si="83"/>
        <v>145.6</v>
      </c>
      <c r="H1509" s="176">
        <f t="shared" si="81"/>
        <v>0.74879999999999991</v>
      </c>
      <c r="I1509" s="176">
        <f t="shared" si="82"/>
        <v>1.4698666666666664</v>
      </c>
      <c r="J1509" s="174" t="s">
        <v>2158</v>
      </c>
    </row>
    <row r="1510" spans="1:10" ht="30" customHeight="1">
      <c r="A1510" s="173">
        <v>55</v>
      </c>
      <c r="B1510" s="174" t="s">
        <v>1502</v>
      </c>
      <c r="C1510" s="174" t="s">
        <v>1472</v>
      </c>
      <c r="D1510" s="214" t="s">
        <v>1472</v>
      </c>
      <c r="E1510" s="214" t="s">
        <v>1697</v>
      </c>
      <c r="F1510" s="175">
        <v>61</v>
      </c>
      <c r="G1510" s="175">
        <f t="shared" si="83"/>
        <v>42.7</v>
      </c>
      <c r="H1510" s="176">
        <f t="shared" si="81"/>
        <v>0.21959999999999996</v>
      </c>
      <c r="I1510" s="176">
        <f t="shared" si="82"/>
        <v>0.4310666666666666</v>
      </c>
      <c r="J1510" s="174" t="s">
        <v>2159</v>
      </c>
    </row>
    <row r="1511" spans="1:10" ht="30" customHeight="1">
      <c r="A1511" s="173">
        <v>56</v>
      </c>
      <c r="B1511" s="174" t="s">
        <v>1502</v>
      </c>
      <c r="C1511" s="174" t="s">
        <v>1472</v>
      </c>
      <c r="D1511" s="214" t="s">
        <v>1472</v>
      </c>
      <c r="E1511" s="214" t="s">
        <v>1698</v>
      </c>
      <c r="F1511" s="175">
        <v>53</v>
      </c>
      <c r="G1511" s="175">
        <f t="shared" si="83"/>
        <v>37.1</v>
      </c>
      <c r="H1511" s="176">
        <f t="shared" si="81"/>
        <v>0.19080000000000003</v>
      </c>
      <c r="I1511" s="176">
        <f t="shared" si="82"/>
        <v>0.37453333333333333</v>
      </c>
      <c r="J1511" s="174" t="s">
        <v>2159</v>
      </c>
    </row>
    <row r="1512" spans="1:10" ht="30" customHeight="1">
      <c r="A1512" s="173">
        <v>57</v>
      </c>
      <c r="B1512" s="174" t="s">
        <v>1502</v>
      </c>
      <c r="C1512" s="174" t="s">
        <v>1472</v>
      </c>
      <c r="D1512" s="214" t="s">
        <v>1472</v>
      </c>
      <c r="E1512" s="214" t="s">
        <v>1699</v>
      </c>
      <c r="F1512" s="175">
        <v>70</v>
      </c>
      <c r="G1512" s="175">
        <f t="shared" si="83"/>
        <v>49</v>
      </c>
      <c r="H1512" s="176">
        <f t="shared" si="81"/>
        <v>0.252</v>
      </c>
      <c r="I1512" s="176">
        <f t="shared" si="82"/>
        <v>0.4946666666666667</v>
      </c>
      <c r="J1512" s="174" t="s">
        <v>2159</v>
      </c>
    </row>
    <row r="1513" spans="1:10" ht="30" customHeight="1">
      <c r="A1513" s="173">
        <v>58</v>
      </c>
      <c r="B1513" s="174" t="s">
        <v>1502</v>
      </c>
      <c r="C1513" s="174" t="s">
        <v>1472</v>
      </c>
      <c r="D1513" s="214" t="s">
        <v>1472</v>
      </c>
      <c r="E1513" s="214" t="s">
        <v>1700</v>
      </c>
      <c r="F1513" s="175">
        <v>56</v>
      </c>
      <c r="G1513" s="175">
        <f t="shared" si="83"/>
        <v>39.200000000000003</v>
      </c>
      <c r="H1513" s="176">
        <f t="shared" si="81"/>
        <v>0.2016</v>
      </c>
      <c r="I1513" s="176">
        <f t="shared" si="82"/>
        <v>0.39573333333333333</v>
      </c>
      <c r="J1513" s="174" t="s">
        <v>2159</v>
      </c>
    </row>
    <row r="1514" spans="1:10" ht="30" customHeight="1">
      <c r="A1514" s="173">
        <v>59</v>
      </c>
      <c r="B1514" s="174" t="s">
        <v>1502</v>
      </c>
      <c r="C1514" s="174" t="s">
        <v>1472</v>
      </c>
      <c r="D1514" s="214" t="s">
        <v>1702</v>
      </c>
      <c r="E1514" s="214" t="s">
        <v>1701</v>
      </c>
      <c r="F1514" s="175">
        <v>106</v>
      </c>
      <c r="G1514" s="175">
        <f t="shared" si="83"/>
        <v>74.2</v>
      </c>
      <c r="H1514" s="176">
        <f t="shared" si="81"/>
        <v>0.38160000000000005</v>
      </c>
      <c r="I1514" s="176">
        <f t="shared" si="82"/>
        <v>0.74906666666666666</v>
      </c>
      <c r="J1514" s="174" t="s">
        <v>2160</v>
      </c>
    </row>
    <row r="1515" spans="1:10" ht="30" customHeight="1">
      <c r="A1515" s="173">
        <v>60</v>
      </c>
      <c r="B1515" s="174" t="s">
        <v>1502</v>
      </c>
      <c r="C1515" s="174" t="s">
        <v>1472</v>
      </c>
      <c r="D1515" s="214" t="s">
        <v>1702</v>
      </c>
      <c r="E1515" s="214" t="s">
        <v>545</v>
      </c>
      <c r="F1515" s="175">
        <v>97</v>
      </c>
      <c r="G1515" s="175">
        <f t="shared" si="83"/>
        <v>67.900000000000006</v>
      </c>
      <c r="H1515" s="176">
        <f t="shared" si="81"/>
        <v>0.34920000000000001</v>
      </c>
      <c r="I1515" s="176">
        <f t="shared" si="82"/>
        <v>0.68546666666666667</v>
      </c>
      <c r="J1515" s="174" t="s">
        <v>2160</v>
      </c>
    </row>
    <row r="1516" spans="1:10" ht="30" customHeight="1">
      <c r="A1516" s="173">
        <v>61</v>
      </c>
      <c r="B1516" s="174" t="s">
        <v>1502</v>
      </c>
      <c r="C1516" s="174" t="s">
        <v>1472</v>
      </c>
      <c r="D1516" s="214" t="s">
        <v>1735</v>
      </c>
      <c r="E1516" s="214" t="s">
        <v>1734</v>
      </c>
      <c r="F1516" s="175">
        <v>44</v>
      </c>
      <c r="G1516" s="175">
        <f t="shared" si="83"/>
        <v>30.8</v>
      </c>
      <c r="H1516" s="176">
        <f t="shared" si="81"/>
        <v>0.15840000000000001</v>
      </c>
      <c r="I1516" s="176">
        <f t="shared" si="82"/>
        <v>0.31093333333333334</v>
      </c>
      <c r="J1516" s="174" t="s">
        <v>2161</v>
      </c>
    </row>
    <row r="1517" spans="1:10" ht="30" customHeight="1">
      <c r="A1517" s="173">
        <v>62</v>
      </c>
      <c r="B1517" s="174" t="s">
        <v>1502</v>
      </c>
      <c r="C1517" s="174" t="s">
        <v>1472</v>
      </c>
      <c r="D1517" s="214" t="s">
        <v>1735</v>
      </c>
      <c r="E1517" s="214" t="s">
        <v>1736</v>
      </c>
      <c r="F1517" s="175">
        <v>72</v>
      </c>
      <c r="G1517" s="175">
        <f t="shared" si="83"/>
        <v>50.4</v>
      </c>
      <c r="H1517" s="176">
        <f t="shared" si="81"/>
        <v>0.25920000000000004</v>
      </c>
      <c r="I1517" s="176">
        <f t="shared" si="82"/>
        <v>0.50879999999999992</v>
      </c>
      <c r="J1517" s="174" t="s">
        <v>2161</v>
      </c>
    </row>
    <row r="1518" spans="1:10" ht="30" customHeight="1">
      <c r="A1518" s="173">
        <v>63</v>
      </c>
      <c r="B1518" s="174" t="s">
        <v>1502</v>
      </c>
      <c r="C1518" s="174" t="s">
        <v>1472</v>
      </c>
      <c r="D1518" s="214" t="s">
        <v>1735</v>
      </c>
      <c r="E1518" s="214" t="s">
        <v>1169</v>
      </c>
      <c r="F1518" s="175">
        <v>805</v>
      </c>
      <c r="G1518" s="175">
        <f t="shared" si="83"/>
        <v>563.5</v>
      </c>
      <c r="H1518" s="176">
        <f t="shared" si="81"/>
        <v>2.8980000000000001</v>
      </c>
      <c r="I1518" s="176">
        <f t="shared" si="82"/>
        <v>5.6886666666666663</v>
      </c>
      <c r="J1518" s="174" t="s">
        <v>2161</v>
      </c>
    </row>
    <row r="1519" spans="1:10" ht="30" customHeight="1">
      <c r="A1519" s="173">
        <v>64</v>
      </c>
      <c r="B1519" s="174" t="s">
        <v>1502</v>
      </c>
      <c r="C1519" s="174" t="s">
        <v>1472</v>
      </c>
      <c r="D1519" s="214" t="s">
        <v>1766</v>
      </c>
      <c r="E1519" s="214" t="s">
        <v>1765</v>
      </c>
      <c r="F1519" s="175">
        <v>54</v>
      </c>
      <c r="G1519" s="175">
        <f t="shared" si="83"/>
        <v>37.799999999999997</v>
      </c>
      <c r="H1519" s="176">
        <f t="shared" si="81"/>
        <v>0.19440000000000002</v>
      </c>
      <c r="I1519" s="176">
        <f t="shared" si="82"/>
        <v>0.38160000000000005</v>
      </c>
      <c r="J1519" s="174" t="s">
        <v>2162</v>
      </c>
    </row>
    <row r="1520" spans="1:10" ht="30" customHeight="1">
      <c r="A1520" s="173">
        <v>65</v>
      </c>
      <c r="B1520" s="174" t="s">
        <v>1502</v>
      </c>
      <c r="C1520" s="174" t="s">
        <v>1472</v>
      </c>
      <c r="D1520" s="214" t="s">
        <v>1766</v>
      </c>
      <c r="E1520" s="214" t="s">
        <v>1767</v>
      </c>
      <c r="F1520" s="175">
        <v>63</v>
      </c>
      <c r="G1520" s="175">
        <f t="shared" si="83"/>
        <v>44.1</v>
      </c>
      <c r="H1520" s="176">
        <f t="shared" si="81"/>
        <v>0.22680000000000003</v>
      </c>
      <c r="I1520" s="176">
        <f t="shared" si="82"/>
        <v>0.44520000000000004</v>
      </c>
      <c r="J1520" s="174" t="s">
        <v>2162</v>
      </c>
    </row>
    <row r="1521" spans="1:10" ht="30" customHeight="1">
      <c r="A1521" s="173">
        <v>66</v>
      </c>
      <c r="B1521" s="174" t="s">
        <v>1502</v>
      </c>
      <c r="C1521" s="174" t="s">
        <v>1484</v>
      </c>
      <c r="D1521" s="214" t="s">
        <v>1485</v>
      </c>
      <c r="E1521" s="214" t="s">
        <v>1483</v>
      </c>
      <c r="F1521" s="175">
        <v>220</v>
      </c>
      <c r="G1521" s="175">
        <f t="shared" si="83"/>
        <v>154</v>
      </c>
      <c r="H1521" s="176">
        <f t="shared" si="81"/>
        <v>0.79200000000000004</v>
      </c>
      <c r="I1521" s="176">
        <f t="shared" si="82"/>
        <v>1.5546666666666666</v>
      </c>
      <c r="J1521" s="174" t="s">
        <v>2163</v>
      </c>
    </row>
    <row r="1522" spans="1:10" ht="30" customHeight="1">
      <c r="A1522" s="173">
        <v>67</v>
      </c>
      <c r="B1522" s="174" t="s">
        <v>1502</v>
      </c>
      <c r="C1522" s="174" t="s">
        <v>1484</v>
      </c>
      <c r="D1522" s="214" t="s">
        <v>1518</v>
      </c>
      <c r="E1522" s="214" t="s">
        <v>1517</v>
      </c>
      <c r="F1522" s="175">
        <v>243</v>
      </c>
      <c r="G1522" s="175">
        <f t="shared" si="83"/>
        <v>170.1</v>
      </c>
      <c r="H1522" s="176">
        <f t="shared" si="81"/>
        <v>0.87480000000000002</v>
      </c>
      <c r="I1522" s="176">
        <f t="shared" si="82"/>
        <v>1.7172000000000001</v>
      </c>
      <c r="J1522" s="174" t="s">
        <v>2164</v>
      </c>
    </row>
    <row r="1523" spans="1:10" ht="30" customHeight="1">
      <c r="A1523" s="173">
        <v>68</v>
      </c>
      <c r="B1523" s="174" t="s">
        <v>1502</v>
      </c>
      <c r="C1523" s="174" t="s">
        <v>1484</v>
      </c>
      <c r="D1523" s="214" t="s">
        <v>1518</v>
      </c>
      <c r="E1523" s="214" t="s">
        <v>1519</v>
      </c>
      <c r="F1523" s="175">
        <v>107</v>
      </c>
      <c r="G1523" s="175">
        <f t="shared" si="83"/>
        <v>74.900000000000006</v>
      </c>
      <c r="H1523" s="176">
        <f t="shared" si="81"/>
        <v>0.38520000000000004</v>
      </c>
      <c r="I1523" s="176">
        <f t="shared" si="82"/>
        <v>0.75613333333333332</v>
      </c>
      <c r="J1523" s="174" t="s">
        <v>2164</v>
      </c>
    </row>
    <row r="1524" spans="1:10" ht="30" customHeight="1">
      <c r="A1524" s="173">
        <v>69</v>
      </c>
      <c r="B1524" s="174" t="s">
        <v>1502</v>
      </c>
      <c r="C1524" s="174" t="s">
        <v>1484</v>
      </c>
      <c r="D1524" s="214" t="s">
        <v>1518</v>
      </c>
      <c r="E1524" s="214" t="s">
        <v>1520</v>
      </c>
      <c r="F1524" s="175">
        <v>103</v>
      </c>
      <c r="G1524" s="175">
        <f t="shared" si="83"/>
        <v>72.099999999999994</v>
      </c>
      <c r="H1524" s="176">
        <f t="shared" si="81"/>
        <v>0.37079999999999996</v>
      </c>
      <c r="I1524" s="176">
        <f t="shared" si="82"/>
        <v>0.72786666666666677</v>
      </c>
      <c r="J1524" s="174" t="s">
        <v>2164</v>
      </c>
    </row>
    <row r="1525" spans="1:10" ht="30" customHeight="1">
      <c r="A1525" s="173">
        <v>70</v>
      </c>
      <c r="B1525" s="174" t="s">
        <v>1502</v>
      </c>
      <c r="C1525" s="174" t="s">
        <v>1484</v>
      </c>
      <c r="D1525" s="214" t="s">
        <v>1518</v>
      </c>
      <c r="E1525" s="214" t="s">
        <v>921</v>
      </c>
      <c r="F1525" s="175">
        <v>188</v>
      </c>
      <c r="G1525" s="175">
        <f t="shared" si="83"/>
        <v>131.6</v>
      </c>
      <c r="H1525" s="176">
        <f t="shared" si="81"/>
        <v>0.67679999999999996</v>
      </c>
      <c r="I1525" s="176">
        <f t="shared" si="82"/>
        <v>1.3285333333333333</v>
      </c>
      <c r="J1525" s="174" t="s">
        <v>2165</v>
      </c>
    </row>
    <row r="1526" spans="1:10" ht="30" customHeight="1">
      <c r="A1526" s="173">
        <v>71</v>
      </c>
      <c r="B1526" s="174" t="s">
        <v>1502</v>
      </c>
      <c r="C1526" s="174" t="s">
        <v>1484</v>
      </c>
      <c r="D1526" s="214" t="s">
        <v>1484</v>
      </c>
      <c r="E1526" s="214" t="s">
        <v>1707</v>
      </c>
      <c r="F1526" s="175">
        <v>335</v>
      </c>
      <c r="G1526" s="175">
        <f t="shared" si="83"/>
        <v>234.5</v>
      </c>
      <c r="H1526" s="176">
        <f t="shared" si="81"/>
        <v>1.2060000000000002</v>
      </c>
      <c r="I1526" s="176">
        <f t="shared" si="82"/>
        <v>2.3673333333333333</v>
      </c>
      <c r="J1526" s="174" t="s">
        <v>2166</v>
      </c>
    </row>
    <row r="1527" spans="1:10" ht="30" customHeight="1">
      <c r="A1527" s="173">
        <v>72</v>
      </c>
      <c r="B1527" s="174" t="s">
        <v>1502</v>
      </c>
      <c r="C1527" s="174" t="s">
        <v>1484</v>
      </c>
      <c r="D1527" s="214" t="s">
        <v>1484</v>
      </c>
      <c r="E1527" s="214" t="s">
        <v>1708</v>
      </c>
      <c r="F1527" s="175">
        <v>123</v>
      </c>
      <c r="G1527" s="175">
        <f t="shared" si="83"/>
        <v>86.1</v>
      </c>
      <c r="H1527" s="176">
        <f t="shared" si="81"/>
        <v>0.44280000000000003</v>
      </c>
      <c r="I1527" s="176">
        <f t="shared" si="82"/>
        <v>0.86919999999999997</v>
      </c>
      <c r="J1527" s="174" t="s">
        <v>2166</v>
      </c>
    </row>
    <row r="1528" spans="1:10" ht="30" customHeight="1">
      <c r="A1528" s="173">
        <v>73</v>
      </c>
      <c r="B1528" s="174" t="s">
        <v>1502</v>
      </c>
      <c r="C1528" s="174" t="s">
        <v>1484</v>
      </c>
      <c r="D1528" s="214" t="s">
        <v>1484</v>
      </c>
      <c r="E1528" s="214" t="s">
        <v>1709</v>
      </c>
      <c r="F1528" s="175">
        <v>213</v>
      </c>
      <c r="G1528" s="175">
        <f t="shared" si="83"/>
        <v>149.1</v>
      </c>
      <c r="H1528" s="176">
        <f t="shared" si="81"/>
        <v>0.76679999999999993</v>
      </c>
      <c r="I1528" s="176">
        <f t="shared" si="82"/>
        <v>1.5052000000000001</v>
      </c>
      <c r="J1528" s="174" t="s">
        <v>2167</v>
      </c>
    </row>
    <row r="1529" spans="1:10" ht="30" customHeight="1">
      <c r="A1529" s="173">
        <v>74</v>
      </c>
      <c r="B1529" s="174" t="s">
        <v>1502</v>
      </c>
      <c r="C1529" s="174" t="s">
        <v>1484</v>
      </c>
      <c r="D1529" s="214" t="s">
        <v>1484</v>
      </c>
      <c r="E1529" s="214" t="s">
        <v>1710</v>
      </c>
      <c r="F1529" s="175">
        <v>315</v>
      </c>
      <c r="G1529" s="175">
        <f t="shared" si="83"/>
        <v>220.5</v>
      </c>
      <c r="H1529" s="176">
        <f t="shared" si="81"/>
        <v>1.1339999999999999</v>
      </c>
      <c r="I1529" s="176">
        <f t="shared" si="82"/>
        <v>2.226</v>
      </c>
      <c r="J1529" s="174" t="s">
        <v>2168</v>
      </c>
    </row>
    <row r="1530" spans="1:10" ht="30" customHeight="1">
      <c r="A1530" s="173">
        <v>75</v>
      </c>
      <c r="B1530" s="174" t="s">
        <v>1502</v>
      </c>
      <c r="C1530" s="174" t="s">
        <v>1484</v>
      </c>
      <c r="D1530" s="214" t="s">
        <v>1484</v>
      </c>
      <c r="E1530" s="214" t="s">
        <v>1711</v>
      </c>
      <c r="F1530" s="175">
        <v>209</v>
      </c>
      <c r="G1530" s="175">
        <f t="shared" si="83"/>
        <v>146.30000000000001</v>
      </c>
      <c r="H1530" s="176">
        <f t="shared" si="81"/>
        <v>0.75239999999999996</v>
      </c>
      <c r="I1530" s="176">
        <f t="shared" si="82"/>
        <v>1.4769333333333332</v>
      </c>
      <c r="J1530" s="174" t="s">
        <v>2249</v>
      </c>
    </row>
    <row r="1531" spans="1:10" ht="30" customHeight="1">
      <c r="A1531" s="173">
        <v>76</v>
      </c>
      <c r="B1531" s="174" t="s">
        <v>1502</v>
      </c>
      <c r="C1531" s="174" t="s">
        <v>1484</v>
      </c>
      <c r="D1531" s="214" t="s">
        <v>1484</v>
      </c>
      <c r="E1531" s="214" t="s">
        <v>1712</v>
      </c>
      <c r="F1531" s="175">
        <v>75</v>
      </c>
      <c r="G1531" s="175">
        <f t="shared" si="83"/>
        <v>52.5</v>
      </c>
      <c r="H1531" s="176">
        <f t="shared" si="81"/>
        <v>0.27</v>
      </c>
      <c r="I1531" s="176">
        <f t="shared" si="82"/>
        <v>0.53</v>
      </c>
      <c r="J1531" s="174" t="s">
        <v>2249</v>
      </c>
    </row>
    <row r="1532" spans="1:10" ht="30" customHeight="1">
      <c r="A1532" s="173">
        <v>77</v>
      </c>
      <c r="B1532" s="174" t="s">
        <v>1502</v>
      </c>
      <c r="C1532" s="174" t="s">
        <v>1484</v>
      </c>
      <c r="D1532" s="214" t="s">
        <v>1723</v>
      </c>
      <c r="E1532" s="214" t="s">
        <v>1722</v>
      </c>
      <c r="F1532" s="175">
        <v>124</v>
      </c>
      <c r="G1532" s="175">
        <f t="shared" si="83"/>
        <v>86.8</v>
      </c>
      <c r="H1532" s="176">
        <f t="shared" si="81"/>
        <v>0.44639999999999991</v>
      </c>
      <c r="I1532" s="176">
        <f t="shared" si="82"/>
        <v>0.87626666666666664</v>
      </c>
      <c r="J1532" s="174" t="s">
        <v>2249</v>
      </c>
    </row>
    <row r="1533" spans="1:10" ht="30" customHeight="1">
      <c r="A1533" s="173">
        <v>78</v>
      </c>
      <c r="B1533" s="174" t="s">
        <v>1502</v>
      </c>
      <c r="C1533" s="174" t="s">
        <v>1484</v>
      </c>
      <c r="D1533" s="214" t="s">
        <v>1723</v>
      </c>
      <c r="E1533" s="214" t="s">
        <v>1724</v>
      </c>
      <c r="F1533" s="175">
        <v>106</v>
      </c>
      <c r="G1533" s="175">
        <f t="shared" si="83"/>
        <v>74.2</v>
      </c>
      <c r="H1533" s="176">
        <f t="shared" si="81"/>
        <v>0.38160000000000005</v>
      </c>
      <c r="I1533" s="176">
        <f t="shared" si="82"/>
        <v>0.74906666666666666</v>
      </c>
      <c r="J1533" s="174" t="s">
        <v>2249</v>
      </c>
    </row>
    <row r="1534" spans="1:10" ht="30" customHeight="1">
      <c r="A1534" s="173">
        <v>79</v>
      </c>
      <c r="B1534" s="174" t="s">
        <v>1502</v>
      </c>
      <c r="C1534" s="174" t="s">
        <v>1484</v>
      </c>
      <c r="D1534" s="214" t="s">
        <v>1729</v>
      </c>
      <c r="E1534" s="214" t="s">
        <v>1728</v>
      </c>
      <c r="F1534" s="175">
        <v>86</v>
      </c>
      <c r="G1534" s="175">
        <f t="shared" si="83"/>
        <v>60.2</v>
      </c>
      <c r="H1534" s="176">
        <f t="shared" si="81"/>
        <v>0.30959999999999999</v>
      </c>
      <c r="I1534" s="176">
        <f t="shared" si="82"/>
        <v>0.60773333333333335</v>
      </c>
      <c r="J1534" s="174" t="s">
        <v>1826</v>
      </c>
    </row>
    <row r="1535" spans="1:10" ht="30" customHeight="1">
      <c r="A1535" s="173">
        <v>80</v>
      </c>
      <c r="B1535" s="174" t="s">
        <v>1502</v>
      </c>
      <c r="C1535" s="174" t="s">
        <v>1484</v>
      </c>
      <c r="D1535" s="214" t="s">
        <v>1729</v>
      </c>
      <c r="E1535" s="214" t="s">
        <v>1730</v>
      </c>
      <c r="F1535" s="175">
        <v>73</v>
      </c>
      <c r="G1535" s="175">
        <f t="shared" si="83"/>
        <v>51.1</v>
      </c>
      <c r="H1535" s="176">
        <f t="shared" si="81"/>
        <v>0.26280000000000003</v>
      </c>
      <c r="I1535" s="176">
        <f t="shared" si="82"/>
        <v>0.5158666666666667</v>
      </c>
      <c r="J1535" s="174"/>
    </row>
    <row r="1536" spans="1:10" ht="30" customHeight="1">
      <c r="A1536" s="173">
        <v>81</v>
      </c>
      <c r="B1536" s="174" t="s">
        <v>1502</v>
      </c>
      <c r="C1536" s="174" t="s">
        <v>1484</v>
      </c>
      <c r="D1536" s="214" t="s">
        <v>1741</v>
      </c>
      <c r="E1536" s="214" t="s">
        <v>1740</v>
      </c>
      <c r="F1536" s="175">
        <v>275</v>
      </c>
      <c r="G1536" s="175">
        <f t="shared" si="83"/>
        <v>192.5</v>
      </c>
      <c r="H1536" s="176">
        <f t="shared" si="81"/>
        <v>0.99</v>
      </c>
      <c r="I1536" s="176">
        <f t="shared" si="82"/>
        <v>1.9433333333333334</v>
      </c>
      <c r="J1536" s="174" t="s">
        <v>2250</v>
      </c>
    </row>
    <row r="1537" spans="1:10" ht="30" customHeight="1">
      <c r="A1537" s="173">
        <v>82</v>
      </c>
      <c r="B1537" s="174" t="s">
        <v>1502</v>
      </c>
      <c r="C1537" s="174" t="s">
        <v>1476</v>
      </c>
      <c r="D1537" s="214" t="s">
        <v>1477</v>
      </c>
      <c r="E1537" s="214" t="s">
        <v>1475</v>
      </c>
      <c r="F1537" s="175">
        <v>110</v>
      </c>
      <c r="G1537" s="175">
        <f t="shared" si="83"/>
        <v>77</v>
      </c>
      <c r="H1537" s="176">
        <f t="shared" si="81"/>
        <v>0.39600000000000002</v>
      </c>
      <c r="I1537" s="176">
        <f t="shared" si="82"/>
        <v>0.77733333333333332</v>
      </c>
      <c r="J1537" s="174" t="s">
        <v>2251</v>
      </c>
    </row>
    <row r="1538" spans="1:10" ht="30" customHeight="1">
      <c r="A1538" s="173">
        <v>83</v>
      </c>
      <c r="B1538" s="174" t="s">
        <v>1502</v>
      </c>
      <c r="C1538" s="174" t="s">
        <v>1476</v>
      </c>
      <c r="D1538" s="214" t="s">
        <v>1477</v>
      </c>
      <c r="E1538" s="214" t="s">
        <v>1478</v>
      </c>
      <c r="F1538" s="175">
        <v>156</v>
      </c>
      <c r="G1538" s="175">
        <f t="shared" si="83"/>
        <v>109.2</v>
      </c>
      <c r="H1538" s="176">
        <f t="shared" si="81"/>
        <v>0.56159999999999999</v>
      </c>
      <c r="I1538" s="176">
        <f t="shared" si="82"/>
        <v>1.1024</v>
      </c>
      <c r="J1538" s="174" t="s">
        <v>2251</v>
      </c>
    </row>
    <row r="1539" spans="1:10" ht="30" customHeight="1">
      <c r="A1539" s="173">
        <v>84</v>
      </c>
      <c r="B1539" s="174" t="s">
        <v>1502</v>
      </c>
      <c r="C1539" s="174" t="s">
        <v>1476</v>
      </c>
      <c r="D1539" s="214" t="s">
        <v>1477</v>
      </c>
      <c r="E1539" s="214" t="s">
        <v>1479</v>
      </c>
      <c r="F1539" s="175">
        <v>63</v>
      </c>
      <c r="G1539" s="175">
        <f t="shared" si="83"/>
        <v>44.1</v>
      </c>
      <c r="H1539" s="176">
        <f t="shared" si="81"/>
        <v>0.22680000000000003</v>
      </c>
      <c r="I1539" s="176">
        <f t="shared" si="82"/>
        <v>0.44520000000000004</v>
      </c>
      <c r="J1539" s="174" t="s">
        <v>2251</v>
      </c>
    </row>
    <row r="1540" spans="1:10" ht="30" customHeight="1">
      <c r="A1540" s="173">
        <v>85</v>
      </c>
      <c r="B1540" s="174" t="s">
        <v>1502</v>
      </c>
      <c r="C1540" s="174" t="s">
        <v>1476</v>
      </c>
      <c r="D1540" s="214" t="s">
        <v>1500</v>
      </c>
      <c r="E1540" s="214" t="s">
        <v>1499</v>
      </c>
      <c r="F1540" s="175">
        <v>92</v>
      </c>
      <c r="G1540" s="175">
        <f t="shared" si="83"/>
        <v>64.400000000000006</v>
      </c>
      <c r="H1540" s="176">
        <f t="shared" si="81"/>
        <v>0.33119999999999999</v>
      </c>
      <c r="I1540" s="176">
        <f t="shared" si="82"/>
        <v>0.65013333333333334</v>
      </c>
      <c r="J1540" s="174" t="s">
        <v>2252</v>
      </c>
    </row>
    <row r="1541" spans="1:10" ht="30" customHeight="1">
      <c r="A1541" s="173">
        <v>86</v>
      </c>
      <c r="B1541" s="174" t="s">
        <v>1502</v>
      </c>
      <c r="C1541" s="174" t="s">
        <v>1476</v>
      </c>
      <c r="D1541" s="214" t="s">
        <v>1500</v>
      </c>
      <c r="E1541" s="214" t="s">
        <v>1501</v>
      </c>
      <c r="F1541" s="175">
        <v>70</v>
      </c>
      <c r="G1541" s="175">
        <f t="shared" si="83"/>
        <v>49</v>
      </c>
      <c r="H1541" s="176">
        <f t="shared" si="81"/>
        <v>0.252</v>
      </c>
      <c r="I1541" s="176">
        <f t="shared" si="82"/>
        <v>0.4946666666666667</v>
      </c>
      <c r="J1541" s="174" t="s">
        <v>2253</v>
      </c>
    </row>
    <row r="1542" spans="1:10" ht="30" customHeight="1">
      <c r="A1542" s="173">
        <v>87</v>
      </c>
      <c r="B1542" s="174" t="s">
        <v>1502</v>
      </c>
      <c r="C1542" s="174" t="s">
        <v>1476</v>
      </c>
      <c r="D1542" s="214" t="s">
        <v>1476</v>
      </c>
      <c r="E1542" s="214" t="s">
        <v>1713</v>
      </c>
      <c r="F1542" s="175">
        <v>47</v>
      </c>
      <c r="G1542" s="175">
        <f t="shared" si="83"/>
        <v>32.9</v>
      </c>
      <c r="H1542" s="176">
        <f t="shared" si="81"/>
        <v>0.16919999999999999</v>
      </c>
      <c r="I1542" s="176">
        <f t="shared" si="82"/>
        <v>0.33213333333333334</v>
      </c>
      <c r="J1542" s="174" t="s">
        <v>2254</v>
      </c>
    </row>
    <row r="1543" spans="1:10" ht="30" customHeight="1">
      <c r="A1543" s="173">
        <v>88</v>
      </c>
      <c r="B1543" s="174" t="s">
        <v>1502</v>
      </c>
      <c r="C1543" s="174" t="s">
        <v>1476</v>
      </c>
      <c r="D1543" s="214" t="s">
        <v>1476</v>
      </c>
      <c r="E1543" s="214" t="s">
        <v>1714</v>
      </c>
      <c r="F1543" s="175">
        <v>249</v>
      </c>
      <c r="G1543" s="175">
        <f t="shared" si="83"/>
        <v>174.3</v>
      </c>
      <c r="H1543" s="176">
        <f t="shared" si="81"/>
        <v>0.89639999999999997</v>
      </c>
      <c r="I1543" s="176">
        <f t="shared" si="82"/>
        <v>1.7596000000000001</v>
      </c>
      <c r="J1543" s="174" t="s">
        <v>2255</v>
      </c>
    </row>
    <row r="1544" spans="1:10" ht="30" customHeight="1">
      <c r="A1544" s="173">
        <v>89</v>
      </c>
      <c r="B1544" s="174" t="s">
        <v>1502</v>
      </c>
      <c r="C1544" s="174" t="s">
        <v>1476</v>
      </c>
      <c r="D1544" s="214" t="s">
        <v>1476</v>
      </c>
      <c r="E1544" s="214" t="s">
        <v>1715</v>
      </c>
      <c r="F1544" s="175">
        <v>79</v>
      </c>
      <c r="G1544" s="175">
        <f t="shared" si="83"/>
        <v>55.3</v>
      </c>
      <c r="H1544" s="176">
        <f t="shared" si="81"/>
        <v>0.28439999999999999</v>
      </c>
      <c r="I1544" s="176">
        <f t="shared" si="82"/>
        <v>0.55826666666666658</v>
      </c>
      <c r="J1544" s="174" t="s">
        <v>4292</v>
      </c>
    </row>
    <row r="1545" spans="1:10" ht="30" customHeight="1">
      <c r="A1545" s="173">
        <v>90</v>
      </c>
      <c r="B1545" s="174" t="s">
        <v>1502</v>
      </c>
      <c r="C1545" s="174" t="s">
        <v>1476</v>
      </c>
      <c r="D1545" s="214" t="s">
        <v>1476</v>
      </c>
      <c r="E1545" s="214" t="s">
        <v>1716</v>
      </c>
      <c r="F1545" s="175">
        <v>50</v>
      </c>
      <c r="G1545" s="175">
        <f t="shared" si="83"/>
        <v>35</v>
      </c>
      <c r="H1545" s="176">
        <f t="shared" si="81"/>
        <v>0.18</v>
      </c>
      <c r="I1545" s="176">
        <f t="shared" si="82"/>
        <v>0.35333333333333333</v>
      </c>
      <c r="J1545" s="174" t="s">
        <v>2256</v>
      </c>
    </row>
    <row r="1546" spans="1:10" ht="30" customHeight="1">
      <c r="A1546" s="173">
        <v>91</v>
      </c>
      <c r="B1546" s="174" t="s">
        <v>1502</v>
      </c>
      <c r="C1546" s="174" t="s">
        <v>1476</v>
      </c>
      <c r="D1546" s="214" t="s">
        <v>1476</v>
      </c>
      <c r="E1546" s="214" t="s">
        <v>1717</v>
      </c>
      <c r="F1546" s="175">
        <v>95</v>
      </c>
      <c r="G1546" s="175">
        <f t="shared" si="83"/>
        <v>66.5</v>
      </c>
      <c r="H1546" s="176">
        <f t="shared" si="81"/>
        <v>0.34199999999999997</v>
      </c>
      <c r="I1546" s="176">
        <f t="shared" si="82"/>
        <v>0.67133333333333345</v>
      </c>
      <c r="J1546" s="174" t="s">
        <v>2256</v>
      </c>
    </row>
    <row r="1547" spans="1:10" ht="30" customHeight="1">
      <c r="A1547" s="173">
        <v>92</v>
      </c>
      <c r="B1547" s="174" t="s">
        <v>1502</v>
      </c>
      <c r="C1547" s="174" t="s">
        <v>1476</v>
      </c>
      <c r="D1547" s="214" t="s">
        <v>1476</v>
      </c>
      <c r="E1547" s="214" t="s">
        <v>1718</v>
      </c>
      <c r="F1547" s="175">
        <v>194</v>
      </c>
      <c r="G1547" s="175">
        <f t="shared" si="83"/>
        <v>135.80000000000001</v>
      </c>
      <c r="H1547" s="176">
        <f t="shared" si="81"/>
        <v>0.69840000000000002</v>
      </c>
      <c r="I1547" s="176">
        <f t="shared" si="82"/>
        <v>1.3709333333333333</v>
      </c>
      <c r="J1547" s="174" t="s">
        <v>2257</v>
      </c>
    </row>
    <row r="1548" spans="1:10" ht="30" customHeight="1">
      <c r="A1548" s="173">
        <v>93</v>
      </c>
      <c r="B1548" s="174" t="s">
        <v>1502</v>
      </c>
      <c r="C1548" s="174" t="s">
        <v>1476</v>
      </c>
      <c r="D1548" s="214" t="s">
        <v>1476</v>
      </c>
      <c r="E1548" s="214" t="s">
        <v>1719</v>
      </c>
      <c r="F1548" s="175"/>
      <c r="G1548" s="175">
        <f t="shared" si="83"/>
        <v>0</v>
      </c>
      <c r="H1548" s="176">
        <f t="shared" si="81"/>
        <v>0</v>
      </c>
      <c r="I1548" s="176">
        <f t="shared" si="82"/>
        <v>0</v>
      </c>
      <c r="J1548" s="174" t="s">
        <v>2258</v>
      </c>
    </row>
    <row r="1549" spans="1:10" ht="30" customHeight="1">
      <c r="A1549" s="173">
        <v>94</v>
      </c>
      <c r="B1549" s="174" t="s">
        <v>1502</v>
      </c>
      <c r="C1549" s="174" t="s">
        <v>1476</v>
      </c>
      <c r="D1549" s="214" t="s">
        <v>1761</v>
      </c>
      <c r="E1549" s="214" t="s">
        <v>1760</v>
      </c>
      <c r="F1549" s="175">
        <v>114</v>
      </c>
      <c r="G1549" s="175">
        <f t="shared" si="83"/>
        <v>79.8</v>
      </c>
      <c r="H1549" s="176">
        <f t="shared" si="81"/>
        <v>0.41039999999999999</v>
      </c>
      <c r="I1549" s="176">
        <f t="shared" si="82"/>
        <v>0.80559999999999998</v>
      </c>
      <c r="J1549" s="174" t="s">
        <v>2259</v>
      </c>
    </row>
    <row r="1550" spans="1:10" ht="30" customHeight="1">
      <c r="A1550" s="173">
        <v>95</v>
      </c>
      <c r="B1550" s="174" t="s">
        <v>1502</v>
      </c>
      <c r="C1550" s="174" t="s">
        <v>3676</v>
      </c>
      <c r="D1550" s="214" t="s">
        <v>1463</v>
      </c>
      <c r="E1550" s="214" t="s">
        <v>1462</v>
      </c>
      <c r="F1550" s="175">
        <v>82</v>
      </c>
      <c r="G1550" s="175">
        <f t="shared" si="83"/>
        <v>57.4</v>
      </c>
      <c r="H1550" s="176">
        <f t="shared" si="81"/>
        <v>0.29520000000000002</v>
      </c>
      <c r="I1550" s="176">
        <f t="shared" si="82"/>
        <v>0.57946666666666669</v>
      </c>
      <c r="J1550" s="174" t="s">
        <v>2260</v>
      </c>
    </row>
    <row r="1551" spans="1:10" ht="30" customHeight="1">
      <c r="A1551" s="173">
        <v>96</v>
      </c>
      <c r="B1551" s="174" t="s">
        <v>1502</v>
      </c>
      <c r="C1551" s="174" t="s">
        <v>3676</v>
      </c>
      <c r="D1551" s="214" t="s">
        <v>1487</v>
      </c>
      <c r="E1551" s="214" t="s">
        <v>1486</v>
      </c>
      <c r="F1551" s="175">
        <v>155</v>
      </c>
      <c r="G1551" s="175">
        <f t="shared" si="83"/>
        <v>108.5</v>
      </c>
      <c r="H1551" s="176">
        <f t="shared" si="81"/>
        <v>0.55800000000000005</v>
      </c>
      <c r="I1551" s="176">
        <f t="shared" si="82"/>
        <v>1.0953333333333335</v>
      </c>
      <c r="J1551" s="174" t="s">
        <v>2261</v>
      </c>
    </row>
    <row r="1552" spans="1:10" ht="30" customHeight="1">
      <c r="A1552" s="173">
        <v>97</v>
      </c>
      <c r="B1552" s="174" t="s">
        <v>1502</v>
      </c>
      <c r="C1552" s="174" t="s">
        <v>3676</v>
      </c>
      <c r="D1552" s="214" t="s">
        <v>1487</v>
      </c>
      <c r="E1552" s="214" t="s">
        <v>1488</v>
      </c>
      <c r="F1552" s="175">
        <v>101</v>
      </c>
      <c r="G1552" s="175">
        <f t="shared" si="83"/>
        <v>70.7</v>
      </c>
      <c r="H1552" s="176">
        <f t="shared" si="81"/>
        <v>0.36359999999999998</v>
      </c>
      <c r="I1552" s="176">
        <f t="shared" si="82"/>
        <v>0.71373333333333333</v>
      </c>
      <c r="J1552" s="174" t="s">
        <v>2261</v>
      </c>
    </row>
    <row r="1553" spans="1:10" ht="30" customHeight="1">
      <c r="A1553" s="173">
        <v>98</v>
      </c>
      <c r="B1553" s="174" t="s">
        <v>1502</v>
      </c>
      <c r="C1553" s="174" t="s">
        <v>3676</v>
      </c>
      <c r="D1553" s="214" t="s">
        <v>1487</v>
      </c>
      <c r="E1553" s="214" t="s">
        <v>1489</v>
      </c>
      <c r="F1553" s="175">
        <v>149</v>
      </c>
      <c r="G1553" s="175">
        <f t="shared" si="83"/>
        <v>104.3</v>
      </c>
      <c r="H1553" s="176">
        <f t="shared" si="81"/>
        <v>0.53639999999999999</v>
      </c>
      <c r="I1553" s="176">
        <f t="shared" si="82"/>
        <v>1.0529333333333333</v>
      </c>
      <c r="J1553" s="174" t="s">
        <v>2261</v>
      </c>
    </row>
    <row r="1554" spans="1:10" ht="30" customHeight="1">
      <c r="A1554" s="173">
        <v>99</v>
      </c>
      <c r="B1554" s="174" t="s">
        <v>1502</v>
      </c>
      <c r="C1554" s="174" t="s">
        <v>3676</v>
      </c>
      <c r="D1554" s="214" t="s">
        <v>1704</v>
      </c>
      <c r="E1554" s="214" t="s">
        <v>1703</v>
      </c>
      <c r="F1554" s="175">
        <v>202</v>
      </c>
      <c r="G1554" s="175">
        <f t="shared" si="83"/>
        <v>141.4</v>
      </c>
      <c r="H1554" s="176">
        <f t="shared" ref="H1554:H1619" si="84">F1554*54/100*2/3/100</f>
        <v>0.72719999999999996</v>
      </c>
      <c r="I1554" s="176">
        <f t="shared" ref="I1554:I1619" si="85">F1554*53/100*2/3*2/100</f>
        <v>1.4274666666666667</v>
      </c>
      <c r="J1554" s="174" t="s">
        <v>2262</v>
      </c>
    </row>
    <row r="1555" spans="1:10" ht="30" customHeight="1">
      <c r="A1555" s="173">
        <v>100</v>
      </c>
      <c r="B1555" s="174" t="s">
        <v>1502</v>
      </c>
      <c r="C1555" s="174" t="s">
        <v>3676</v>
      </c>
      <c r="D1555" s="214" t="s">
        <v>3676</v>
      </c>
      <c r="E1555" s="214" t="s">
        <v>3675</v>
      </c>
      <c r="F1555" s="175">
        <v>156</v>
      </c>
      <c r="G1555" s="175">
        <f t="shared" si="83"/>
        <v>109.2</v>
      </c>
      <c r="H1555" s="176">
        <f t="shared" si="84"/>
        <v>0.56159999999999999</v>
      </c>
      <c r="I1555" s="176">
        <f t="shared" si="85"/>
        <v>1.1024</v>
      </c>
      <c r="J1555" s="174" t="s">
        <v>2263</v>
      </c>
    </row>
    <row r="1556" spans="1:10" ht="30" customHeight="1">
      <c r="A1556" s="173">
        <v>101</v>
      </c>
      <c r="B1556" s="174" t="s">
        <v>1502</v>
      </c>
      <c r="C1556" s="174" t="s">
        <v>3676</v>
      </c>
      <c r="D1556" s="214" t="s">
        <v>3676</v>
      </c>
      <c r="E1556" s="214" t="s">
        <v>1720</v>
      </c>
      <c r="F1556" s="175">
        <v>119</v>
      </c>
      <c r="G1556" s="175">
        <f t="shared" si="83"/>
        <v>83.3</v>
      </c>
      <c r="H1556" s="176">
        <f t="shared" si="84"/>
        <v>0.42840000000000006</v>
      </c>
      <c r="I1556" s="176">
        <f t="shared" si="85"/>
        <v>0.84093333333333331</v>
      </c>
      <c r="J1556" s="174" t="s">
        <v>2263</v>
      </c>
    </row>
    <row r="1557" spans="1:10" ht="30" customHeight="1">
      <c r="A1557" s="173">
        <v>102</v>
      </c>
      <c r="B1557" s="174" t="s">
        <v>1502</v>
      </c>
      <c r="C1557" s="174" t="s">
        <v>3676</v>
      </c>
      <c r="D1557" s="214" t="s">
        <v>3676</v>
      </c>
      <c r="E1557" s="214" t="s">
        <v>1721</v>
      </c>
      <c r="F1557" s="175">
        <v>102</v>
      </c>
      <c r="G1557" s="175">
        <f t="shared" si="83"/>
        <v>71.400000000000006</v>
      </c>
      <c r="H1557" s="176">
        <f t="shared" si="84"/>
        <v>0.36719999999999997</v>
      </c>
      <c r="I1557" s="176">
        <f t="shared" si="85"/>
        <v>0.7208</v>
      </c>
      <c r="J1557" s="174" t="s">
        <v>2264</v>
      </c>
    </row>
    <row r="1558" spans="1:10" ht="30" customHeight="1">
      <c r="A1558" s="173">
        <v>103</v>
      </c>
      <c r="B1558" s="174" t="s">
        <v>1502</v>
      </c>
      <c r="C1558" s="174" t="s">
        <v>1502</v>
      </c>
      <c r="D1558" s="214" t="s">
        <v>1503</v>
      </c>
      <c r="E1558" s="214" t="s">
        <v>3813</v>
      </c>
      <c r="F1558" s="175">
        <v>131</v>
      </c>
      <c r="G1558" s="175">
        <f t="shared" si="83"/>
        <v>91.7</v>
      </c>
      <c r="H1558" s="176">
        <f t="shared" si="84"/>
        <v>0.47159999999999996</v>
      </c>
      <c r="I1558" s="176">
        <f t="shared" si="85"/>
        <v>0.92573333333333341</v>
      </c>
      <c r="J1558" s="174" t="s">
        <v>2265</v>
      </c>
    </row>
    <row r="1559" spans="1:10" ht="30" customHeight="1">
      <c r="A1559" s="173">
        <v>104</v>
      </c>
      <c r="B1559" s="174" t="s">
        <v>1502</v>
      </c>
      <c r="C1559" s="174" t="s">
        <v>1502</v>
      </c>
      <c r="D1559" s="214" t="s">
        <v>1503</v>
      </c>
      <c r="E1559" s="214" t="s">
        <v>1504</v>
      </c>
      <c r="F1559" s="175">
        <v>99</v>
      </c>
      <c r="G1559" s="175">
        <f t="shared" si="83"/>
        <v>69.3</v>
      </c>
      <c r="H1559" s="176">
        <f t="shared" si="84"/>
        <v>0.35639999999999999</v>
      </c>
      <c r="I1559" s="176">
        <f t="shared" si="85"/>
        <v>0.69959999999999989</v>
      </c>
      <c r="J1559" s="174" t="s">
        <v>1415</v>
      </c>
    </row>
    <row r="1560" spans="1:10" ht="30" customHeight="1">
      <c r="A1560" s="173">
        <v>105</v>
      </c>
      <c r="B1560" s="174" t="s">
        <v>1502</v>
      </c>
      <c r="C1560" s="174" t="s">
        <v>1502</v>
      </c>
      <c r="D1560" s="214" t="s">
        <v>1528</v>
      </c>
      <c r="E1560" s="214" t="s">
        <v>1527</v>
      </c>
      <c r="F1560" s="175">
        <v>110</v>
      </c>
      <c r="G1560" s="175">
        <f t="shared" si="83"/>
        <v>77</v>
      </c>
      <c r="H1560" s="176">
        <f t="shared" si="84"/>
        <v>0.39600000000000002</v>
      </c>
      <c r="I1560" s="176">
        <f t="shared" si="85"/>
        <v>0.77733333333333332</v>
      </c>
      <c r="J1560" s="174" t="s">
        <v>2259</v>
      </c>
    </row>
    <row r="1561" spans="1:10" ht="30" customHeight="1">
      <c r="A1561" s="173">
        <v>106</v>
      </c>
      <c r="B1561" s="174" t="s">
        <v>1502</v>
      </c>
      <c r="C1561" s="174" t="s">
        <v>1502</v>
      </c>
      <c r="D1561" s="214" t="s">
        <v>1528</v>
      </c>
      <c r="E1561" s="214" t="s">
        <v>1529</v>
      </c>
      <c r="F1561" s="175">
        <v>104</v>
      </c>
      <c r="G1561" s="175">
        <f t="shared" si="83"/>
        <v>72.8</v>
      </c>
      <c r="H1561" s="176">
        <f t="shared" si="84"/>
        <v>0.37439999999999996</v>
      </c>
      <c r="I1561" s="176">
        <f t="shared" si="85"/>
        <v>0.73493333333333322</v>
      </c>
      <c r="J1561" s="174" t="s">
        <v>2259</v>
      </c>
    </row>
    <row r="1562" spans="1:10" ht="30" customHeight="1">
      <c r="A1562" s="173">
        <v>107</v>
      </c>
      <c r="B1562" s="174" t="s">
        <v>1502</v>
      </c>
      <c r="C1562" s="174" t="s">
        <v>1502</v>
      </c>
      <c r="D1562" s="214" t="s">
        <v>1528</v>
      </c>
      <c r="E1562" s="214" t="s">
        <v>1530</v>
      </c>
      <c r="F1562" s="175">
        <v>165</v>
      </c>
      <c r="G1562" s="175">
        <f t="shared" si="83"/>
        <v>115.5</v>
      </c>
      <c r="H1562" s="176">
        <f t="shared" si="84"/>
        <v>0.59399999999999997</v>
      </c>
      <c r="I1562" s="176">
        <f t="shared" si="85"/>
        <v>1.1660000000000001</v>
      </c>
      <c r="J1562" s="174" t="s">
        <v>2259</v>
      </c>
    </row>
    <row r="1563" spans="1:10" ht="30" customHeight="1">
      <c r="A1563" s="173">
        <v>108</v>
      </c>
      <c r="B1563" s="174" t="s">
        <v>1502</v>
      </c>
      <c r="C1563" s="174" t="s">
        <v>1502</v>
      </c>
      <c r="D1563" s="214" t="s">
        <v>1738</v>
      </c>
      <c r="E1563" s="214" t="s">
        <v>1737</v>
      </c>
      <c r="F1563" s="175">
        <v>119</v>
      </c>
      <c r="G1563" s="175">
        <f t="shared" si="83"/>
        <v>83.3</v>
      </c>
      <c r="H1563" s="176">
        <f t="shared" si="84"/>
        <v>0.42840000000000006</v>
      </c>
      <c r="I1563" s="176">
        <f t="shared" si="85"/>
        <v>0.84093333333333331</v>
      </c>
      <c r="J1563" s="174" t="s">
        <v>2266</v>
      </c>
    </row>
    <row r="1564" spans="1:10" ht="30" customHeight="1">
      <c r="A1564" s="173">
        <v>109</v>
      </c>
      <c r="B1564" s="174" t="s">
        <v>1502</v>
      </c>
      <c r="C1564" s="174" t="s">
        <v>1502</v>
      </c>
      <c r="D1564" s="214" t="s">
        <v>1738</v>
      </c>
      <c r="E1564" s="214" t="s">
        <v>1739</v>
      </c>
      <c r="F1564" s="175">
        <v>203</v>
      </c>
      <c r="G1564" s="175">
        <f t="shared" ref="G1564:G1629" si="86">F1564*70/100</f>
        <v>142.1</v>
      </c>
      <c r="H1564" s="176">
        <f t="shared" si="84"/>
        <v>0.73080000000000001</v>
      </c>
      <c r="I1564" s="176">
        <f t="shared" si="85"/>
        <v>1.4345333333333334</v>
      </c>
      <c r="J1564" s="174" t="s">
        <v>2266</v>
      </c>
    </row>
    <row r="1565" spans="1:10" ht="30" customHeight="1">
      <c r="A1565" s="173">
        <v>110</v>
      </c>
      <c r="B1565" s="174" t="s">
        <v>1502</v>
      </c>
      <c r="C1565" s="174" t="s">
        <v>1502</v>
      </c>
      <c r="D1565" s="214" t="s">
        <v>1502</v>
      </c>
      <c r="E1565" s="214" t="s">
        <v>1752</v>
      </c>
      <c r="F1565" s="175">
        <v>224</v>
      </c>
      <c r="G1565" s="175">
        <f t="shared" si="86"/>
        <v>156.80000000000001</v>
      </c>
      <c r="H1565" s="176">
        <f t="shared" si="84"/>
        <v>0.80640000000000001</v>
      </c>
      <c r="I1565" s="176">
        <f t="shared" si="85"/>
        <v>1.5829333333333333</v>
      </c>
      <c r="J1565" s="174" t="s">
        <v>2267</v>
      </c>
    </row>
    <row r="1566" spans="1:10" ht="30" customHeight="1">
      <c r="A1566" s="173">
        <v>111</v>
      </c>
      <c r="B1566" s="174" t="s">
        <v>1502</v>
      </c>
      <c r="C1566" s="174" t="s">
        <v>1758</v>
      </c>
      <c r="D1566" s="214"/>
      <c r="E1566" s="214" t="s">
        <v>1757</v>
      </c>
      <c r="F1566" s="175">
        <v>140</v>
      </c>
      <c r="G1566" s="175">
        <f t="shared" si="86"/>
        <v>98</v>
      </c>
      <c r="H1566" s="176">
        <f t="shared" si="84"/>
        <v>0.504</v>
      </c>
      <c r="I1566" s="176">
        <f t="shared" si="85"/>
        <v>0.9893333333333334</v>
      </c>
      <c r="J1566" s="192" t="s">
        <v>4552</v>
      </c>
    </row>
    <row r="1567" spans="1:10" ht="30" customHeight="1">
      <c r="A1567" s="173">
        <v>112</v>
      </c>
      <c r="B1567" s="174" t="s">
        <v>1502</v>
      </c>
      <c r="C1567" s="174" t="s">
        <v>1758</v>
      </c>
      <c r="D1567" s="214"/>
      <c r="E1567" s="214" t="s">
        <v>1759</v>
      </c>
      <c r="F1567" s="175">
        <v>292</v>
      </c>
      <c r="G1567" s="175">
        <f t="shared" si="86"/>
        <v>204.4</v>
      </c>
      <c r="H1567" s="176">
        <f t="shared" si="84"/>
        <v>1.0512000000000001</v>
      </c>
      <c r="I1567" s="176">
        <f t="shared" si="85"/>
        <v>2.0634666666666668</v>
      </c>
      <c r="J1567" s="192" t="s">
        <v>4552</v>
      </c>
    </row>
    <row r="1568" spans="1:10" ht="30" customHeight="1">
      <c r="A1568" s="173"/>
      <c r="B1568" s="174"/>
      <c r="C1568" s="174"/>
      <c r="D1568" s="214"/>
      <c r="E1568" s="264" t="s">
        <v>4583</v>
      </c>
      <c r="F1568" s="175">
        <f>SUM(F1457:F1567)</f>
        <v>15448</v>
      </c>
      <c r="G1568" s="175">
        <f>SUM(G1457:G1567)</f>
        <v>10813.599999999995</v>
      </c>
      <c r="H1568" s="176">
        <f>SUM(H1457:H1567)</f>
        <v>55.612800000000021</v>
      </c>
      <c r="I1568" s="176">
        <f>SUM(I1457:I1567)</f>
        <v>109.16586666666669</v>
      </c>
      <c r="J1568" s="192"/>
    </row>
    <row r="1569" spans="1:10" ht="24.95" customHeight="1">
      <c r="A1569" s="173">
        <v>1</v>
      </c>
      <c r="B1569" s="174" t="s">
        <v>672</v>
      </c>
      <c r="C1569" s="198"/>
      <c r="D1569" s="220"/>
      <c r="E1569" s="214" t="s">
        <v>3063</v>
      </c>
      <c r="F1569" s="175">
        <v>92</v>
      </c>
      <c r="G1569" s="175">
        <f t="shared" si="86"/>
        <v>64.400000000000006</v>
      </c>
      <c r="H1569" s="176">
        <f>F1569*70/100*2/3/100</f>
        <v>0.42933333333333334</v>
      </c>
      <c r="I1569" s="176">
        <f t="shared" ref="I1569:I1601" si="87">H1569*2</f>
        <v>0.85866666666666669</v>
      </c>
      <c r="J1569" s="187" t="s">
        <v>2268</v>
      </c>
    </row>
    <row r="1570" spans="1:10" ht="24.95" customHeight="1">
      <c r="A1570" s="173">
        <v>2</v>
      </c>
      <c r="B1570" s="174" t="s">
        <v>672</v>
      </c>
      <c r="C1570" s="198"/>
      <c r="D1570" s="220"/>
      <c r="E1570" s="214" t="s">
        <v>3064</v>
      </c>
      <c r="F1570" s="175">
        <v>102</v>
      </c>
      <c r="G1570" s="175">
        <f t="shared" si="86"/>
        <v>71.400000000000006</v>
      </c>
      <c r="H1570" s="176">
        <f t="shared" ref="H1570:H1601" si="88">F1570*70/100*2/3/100</f>
        <v>0.47600000000000003</v>
      </c>
      <c r="I1570" s="176">
        <f t="shared" si="87"/>
        <v>0.95200000000000007</v>
      </c>
      <c r="J1570" s="187" t="s">
        <v>2268</v>
      </c>
    </row>
    <row r="1571" spans="1:10" ht="24.95" customHeight="1">
      <c r="A1571" s="173">
        <v>3</v>
      </c>
      <c r="B1571" s="174" t="s">
        <v>672</v>
      </c>
      <c r="C1571" s="198"/>
      <c r="D1571" s="220"/>
      <c r="E1571" s="214" t="s">
        <v>3065</v>
      </c>
      <c r="F1571" s="175">
        <v>79</v>
      </c>
      <c r="G1571" s="175">
        <f t="shared" si="86"/>
        <v>55.3</v>
      </c>
      <c r="H1571" s="176">
        <f t="shared" si="88"/>
        <v>0.3686666666666667</v>
      </c>
      <c r="I1571" s="176">
        <f t="shared" si="87"/>
        <v>0.7373333333333334</v>
      </c>
      <c r="J1571" s="187" t="s">
        <v>2268</v>
      </c>
    </row>
    <row r="1572" spans="1:10" ht="24.95" customHeight="1">
      <c r="A1572" s="173">
        <v>4</v>
      </c>
      <c r="B1572" s="174" t="s">
        <v>672</v>
      </c>
      <c r="C1572" s="198"/>
      <c r="D1572" s="220"/>
      <c r="E1572" s="214" t="s">
        <v>3066</v>
      </c>
      <c r="F1572" s="175">
        <v>70</v>
      </c>
      <c r="G1572" s="175">
        <f t="shared" si="86"/>
        <v>49</v>
      </c>
      <c r="H1572" s="176">
        <f t="shared" si="88"/>
        <v>0.32666666666666666</v>
      </c>
      <c r="I1572" s="176">
        <f t="shared" si="87"/>
        <v>0.65333333333333332</v>
      </c>
      <c r="J1572" s="187" t="s">
        <v>2268</v>
      </c>
    </row>
    <row r="1573" spans="1:10" ht="24.95" customHeight="1">
      <c r="A1573" s="173">
        <v>5</v>
      </c>
      <c r="B1573" s="174" t="s">
        <v>672</v>
      </c>
      <c r="C1573" s="198"/>
      <c r="D1573" s="220"/>
      <c r="E1573" s="214" t="s">
        <v>3067</v>
      </c>
      <c r="F1573" s="175">
        <v>49</v>
      </c>
      <c r="G1573" s="175">
        <f t="shared" si="86"/>
        <v>34.299999999999997</v>
      </c>
      <c r="H1573" s="176">
        <f t="shared" si="88"/>
        <v>0.22866666666666663</v>
      </c>
      <c r="I1573" s="176">
        <f t="shared" si="87"/>
        <v>0.45733333333333326</v>
      </c>
      <c r="J1573" s="187" t="s">
        <v>2268</v>
      </c>
    </row>
    <row r="1574" spans="1:10" ht="24.95" customHeight="1">
      <c r="A1574" s="173">
        <v>6</v>
      </c>
      <c r="B1574" s="174" t="s">
        <v>672</v>
      </c>
      <c r="C1574" s="198"/>
      <c r="D1574" s="220"/>
      <c r="E1574" s="214" t="s">
        <v>3068</v>
      </c>
      <c r="F1574" s="175">
        <v>117</v>
      </c>
      <c r="G1574" s="175">
        <f t="shared" si="86"/>
        <v>81.900000000000006</v>
      </c>
      <c r="H1574" s="176">
        <f t="shared" si="88"/>
        <v>0.54600000000000004</v>
      </c>
      <c r="I1574" s="176">
        <f t="shared" si="87"/>
        <v>1.0920000000000001</v>
      </c>
      <c r="J1574" s="187" t="s">
        <v>2268</v>
      </c>
    </row>
    <row r="1575" spans="1:10" ht="24.95" customHeight="1">
      <c r="A1575" s="173">
        <v>7</v>
      </c>
      <c r="B1575" s="174" t="s">
        <v>672</v>
      </c>
      <c r="C1575" s="198"/>
      <c r="D1575" s="220"/>
      <c r="E1575" s="214" t="s">
        <v>3555</v>
      </c>
      <c r="F1575" s="175">
        <v>43</v>
      </c>
      <c r="G1575" s="175">
        <f t="shared" si="86"/>
        <v>30.1</v>
      </c>
      <c r="H1575" s="176">
        <f t="shared" si="88"/>
        <v>0.20066666666666666</v>
      </c>
      <c r="I1575" s="176">
        <f t="shared" si="87"/>
        <v>0.40133333333333332</v>
      </c>
      <c r="J1575" s="187" t="s">
        <v>2268</v>
      </c>
    </row>
    <row r="1576" spans="1:10" ht="24.95" customHeight="1">
      <c r="A1576" s="173">
        <v>8</v>
      </c>
      <c r="B1576" s="174" t="s">
        <v>672</v>
      </c>
      <c r="C1576" s="198"/>
      <c r="D1576" s="220"/>
      <c r="E1576" s="214" t="s">
        <v>3069</v>
      </c>
      <c r="F1576" s="175">
        <v>59</v>
      </c>
      <c r="G1576" s="175">
        <f t="shared" si="86"/>
        <v>41.3</v>
      </c>
      <c r="H1576" s="176">
        <f t="shared" si="88"/>
        <v>0.27533333333333332</v>
      </c>
      <c r="I1576" s="176">
        <f t="shared" si="87"/>
        <v>0.55066666666666664</v>
      </c>
      <c r="J1576" s="187" t="s">
        <v>2268</v>
      </c>
    </row>
    <row r="1577" spans="1:10" ht="24.95" customHeight="1">
      <c r="A1577" s="173">
        <v>9</v>
      </c>
      <c r="B1577" s="174" t="s">
        <v>672</v>
      </c>
      <c r="C1577" s="198"/>
      <c r="D1577" s="220"/>
      <c r="E1577" s="214" t="s">
        <v>3070</v>
      </c>
      <c r="F1577" s="175">
        <v>90</v>
      </c>
      <c r="G1577" s="175">
        <f t="shared" si="86"/>
        <v>63</v>
      </c>
      <c r="H1577" s="176">
        <f t="shared" si="88"/>
        <v>0.42</v>
      </c>
      <c r="I1577" s="176">
        <f t="shared" si="87"/>
        <v>0.84</v>
      </c>
      <c r="J1577" s="187" t="s">
        <v>2268</v>
      </c>
    </row>
    <row r="1578" spans="1:10" ht="24.95" customHeight="1">
      <c r="A1578" s="173">
        <v>10</v>
      </c>
      <c r="B1578" s="174" t="s">
        <v>672</v>
      </c>
      <c r="C1578" s="198"/>
      <c r="D1578" s="220"/>
      <c r="E1578" s="214" t="s">
        <v>3071</v>
      </c>
      <c r="F1578" s="175">
        <v>44</v>
      </c>
      <c r="G1578" s="175">
        <f t="shared" si="86"/>
        <v>30.8</v>
      </c>
      <c r="H1578" s="176">
        <f t="shared" si="88"/>
        <v>0.20533333333333334</v>
      </c>
      <c r="I1578" s="176">
        <f t="shared" si="87"/>
        <v>0.41066666666666668</v>
      </c>
      <c r="J1578" s="187" t="s">
        <v>2268</v>
      </c>
    </row>
    <row r="1579" spans="1:10" ht="24.95" customHeight="1">
      <c r="A1579" s="173">
        <v>11</v>
      </c>
      <c r="B1579" s="174" t="s">
        <v>672</v>
      </c>
      <c r="C1579" s="198"/>
      <c r="D1579" s="220"/>
      <c r="E1579" s="214" t="s">
        <v>3072</v>
      </c>
      <c r="F1579" s="175">
        <v>41</v>
      </c>
      <c r="G1579" s="175">
        <f t="shared" si="86"/>
        <v>28.7</v>
      </c>
      <c r="H1579" s="176">
        <f t="shared" si="88"/>
        <v>0.19133333333333333</v>
      </c>
      <c r="I1579" s="176">
        <f t="shared" si="87"/>
        <v>0.38266666666666665</v>
      </c>
      <c r="J1579" s="187" t="s">
        <v>2268</v>
      </c>
    </row>
    <row r="1580" spans="1:10" ht="24.95" customHeight="1">
      <c r="A1580" s="173">
        <v>12</v>
      </c>
      <c r="B1580" s="174" t="s">
        <v>672</v>
      </c>
      <c r="C1580" s="198"/>
      <c r="D1580" s="220"/>
      <c r="E1580" s="214" t="s">
        <v>3073</v>
      </c>
      <c r="F1580" s="175">
        <v>90</v>
      </c>
      <c r="G1580" s="175">
        <f t="shared" si="86"/>
        <v>63</v>
      </c>
      <c r="H1580" s="176">
        <f t="shared" si="88"/>
        <v>0.42</v>
      </c>
      <c r="I1580" s="176">
        <f t="shared" si="87"/>
        <v>0.84</v>
      </c>
      <c r="J1580" s="187" t="s">
        <v>2268</v>
      </c>
    </row>
    <row r="1581" spans="1:10" ht="24.95" customHeight="1">
      <c r="A1581" s="173">
        <v>13</v>
      </c>
      <c r="B1581" s="174" t="s">
        <v>672</v>
      </c>
      <c r="C1581" s="198"/>
      <c r="D1581" s="220"/>
      <c r="E1581" s="214" t="s">
        <v>3074</v>
      </c>
      <c r="F1581" s="175">
        <v>86</v>
      </c>
      <c r="G1581" s="175">
        <f t="shared" si="86"/>
        <v>60.2</v>
      </c>
      <c r="H1581" s="176">
        <f t="shared" si="88"/>
        <v>0.40133333333333332</v>
      </c>
      <c r="I1581" s="176">
        <f t="shared" si="87"/>
        <v>0.80266666666666664</v>
      </c>
      <c r="J1581" s="187" t="s">
        <v>2268</v>
      </c>
    </row>
    <row r="1582" spans="1:10" ht="24.95" customHeight="1">
      <c r="A1582" s="173">
        <v>14</v>
      </c>
      <c r="B1582" s="174" t="s">
        <v>672</v>
      </c>
      <c r="C1582" s="198"/>
      <c r="D1582" s="220"/>
      <c r="E1582" s="214" t="s">
        <v>3075</v>
      </c>
      <c r="F1582" s="175">
        <v>86</v>
      </c>
      <c r="G1582" s="175">
        <f t="shared" si="86"/>
        <v>60.2</v>
      </c>
      <c r="H1582" s="176">
        <f t="shared" si="88"/>
        <v>0.40133333333333332</v>
      </c>
      <c r="I1582" s="176">
        <f t="shared" si="87"/>
        <v>0.80266666666666664</v>
      </c>
      <c r="J1582" s="187" t="s">
        <v>2268</v>
      </c>
    </row>
    <row r="1583" spans="1:10" ht="24.95" customHeight="1">
      <c r="A1583" s="173">
        <v>15</v>
      </c>
      <c r="B1583" s="174" t="s">
        <v>672</v>
      </c>
      <c r="C1583" s="198"/>
      <c r="D1583" s="220"/>
      <c r="E1583" s="214" t="s">
        <v>3076</v>
      </c>
      <c r="F1583" s="175">
        <v>154</v>
      </c>
      <c r="G1583" s="175">
        <f t="shared" si="86"/>
        <v>107.8</v>
      </c>
      <c r="H1583" s="176">
        <f t="shared" si="88"/>
        <v>0.71866666666666656</v>
      </c>
      <c r="I1583" s="176">
        <f t="shared" si="87"/>
        <v>1.4373333333333331</v>
      </c>
      <c r="J1583" s="187" t="s">
        <v>2268</v>
      </c>
    </row>
    <row r="1584" spans="1:10" ht="24.95" customHeight="1">
      <c r="A1584" s="173">
        <v>16</v>
      </c>
      <c r="B1584" s="174" t="s">
        <v>672</v>
      </c>
      <c r="C1584" s="198"/>
      <c r="D1584" s="220"/>
      <c r="E1584" s="214" t="s">
        <v>3077</v>
      </c>
      <c r="F1584" s="175">
        <v>146</v>
      </c>
      <c r="G1584" s="175">
        <f t="shared" si="86"/>
        <v>102.2</v>
      </c>
      <c r="H1584" s="176">
        <f t="shared" si="88"/>
        <v>0.68133333333333335</v>
      </c>
      <c r="I1584" s="176">
        <f t="shared" si="87"/>
        <v>1.3626666666666667</v>
      </c>
      <c r="J1584" s="187" t="s">
        <v>2268</v>
      </c>
    </row>
    <row r="1585" spans="1:10" ht="24.95" customHeight="1">
      <c r="A1585" s="173">
        <v>17</v>
      </c>
      <c r="B1585" s="174" t="s">
        <v>672</v>
      </c>
      <c r="C1585" s="198"/>
      <c r="D1585" s="220"/>
      <c r="E1585" s="214" t="s">
        <v>3078</v>
      </c>
      <c r="F1585" s="175">
        <v>149</v>
      </c>
      <c r="G1585" s="175">
        <f t="shared" si="86"/>
        <v>104.3</v>
      </c>
      <c r="H1585" s="176">
        <f t="shared" si="88"/>
        <v>0.69533333333333336</v>
      </c>
      <c r="I1585" s="176">
        <f t="shared" si="87"/>
        <v>1.3906666666666667</v>
      </c>
      <c r="J1585" s="187" t="s">
        <v>2268</v>
      </c>
    </row>
    <row r="1586" spans="1:10" ht="24.95" customHeight="1">
      <c r="A1586" s="173">
        <v>18</v>
      </c>
      <c r="B1586" s="174" t="s">
        <v>672</v>
      </c>
      <c r="C1586" s="198"/>
      <c r="D1586" s="220"/>
      <c r="E1586" s="214" t="s">
        <v>3079</v>
      </c>
      <c r="F1586" s="175">
        <v>181</v>
      </c>
      <c r="G1586" s="175">
        <f t="shared" si="86"/>
        <v>126.7</v>
      </c>
      <c r="H1586" s="176">
        <f t="shared" si="88"/>
        <v>0.84466666666666668</v>
      </c>
      <c r="I1586" s="176">
        <f t="shared" si="87"/>
        <v>1.6893333333333334</v>
      </c>
      <c r="J1586" s="187" t="s">
        <v>2268</v>
      </c>
    </row>
    <row r="1587" spans="1:10" ht="24.95" customHeight="1">
      <c r="A1587" s="173">
        <v>19</v>
      </c>
      <c r="B1587" s="174" t="s">
        <v>672</v>
      </c>
      <c r="C1587" s="198"/>
      <c r="D1587" s="220"/>
      <c r="E1587" s="214" t="s">
        <v>3080</v>
      </c>
      <c r="F1587" s="175">
        <v>9</v>
      </c>
      <c r="G1587" s="175">
        <f t="shared" si="86"/>
        <v>6.3</v>
      </c>
      <c r="H1587" s="176">
        <f t="shared" si="88"/>
        <v>4.2000000000000003E-2</v>
      </c>
      <c r="I1587" s="176">
        <f t="shared" si="87"/>
        <v>8.4000000000000005E-2</v>
      </c>
      <c r="J1587" s="187" t="s">
        <v>2268</v>
      </c>
    </row>
    <row r="1588" spans="1:10" ht="24.95" customHeight="1">
      <c r="A1588" s="173">
        <v>20</v>
      </c>
      <c r="B1588" s="174" t="s">
        <v>672</v>
      </c>
      <c r="C1588" s="198"/>
      <c r="D1588" s="220"/>
      <c r="E1588" s="214" t="s">
        <v>3081</v>
      </c>
      <c r="F1588" s="175">
        <v>50</v>
      </c>
      <c r="G1588" s="175">
        <f t="shared" si="86"/>
        <v>35</v>
      </c>
      <c r="H1588" s="176">
        <f t="shared" si="88"/>
        <v>0.23333333333333331</v>
      </c>
      <c r="I1588" s="176">
        <f t="shared" si="87"/>
        <v>0.46666666666666662</v>
      </c>
      <c r="J1588" s="187" t="s">
        <v>2268</v>
      </c>
    </row>
    <row r="1589" spans="1:10" ht="24.95" customHeight="1">
      <c r="A1589" s="173">
        <v>21</v>
      </c>
      <c r="B1589" s="174" t="s">
        <v>672</v>
      </c>
      <c r="C1589" s="198"/>
      <c r="D1589" s="220"/>
      <c r="E1589" s="214" t="s">
        <v>3082</v>
      </c>
      <c r="F1589" s="175">
        <v>171</v>
      </c>
      <c r="G1589" s="175">
        <f t="shared" si="86"/>
        <v>119.7</v>
      </c>
      <c r="H1589" s="176">
        <f t="shared" si="88"/>
        <v>0.79799999999999993</v>
      </c>
      <c r="I1589" s="176">
        <f t="shared" si="87"/>
        <v>1.5959999999999999</v>
      </c>
      <c r="J1589" s="187" t="s">
        <v>2268</v>
      </c>
    </row>
    <row r="1590" spans="1:10" ht="24.95" customHeight="1">
      <c r="A1590" s="173">
        <v>22</v>
      </c>
      <c r="B1590" s="174" t="s">
        <v>672</v>
      </c>
      <c r="C1590" s="198"/>
      <c r="D1590" s="220"/>
      <c r="E1590" s="214" t="s">
        <v>3083</v>
      </c>
      <c r="F1590" s="175">
        <v>47</v>
      </c>
      <c r="G1590" s="175">
        <f t="shared" si="86"/>
        <v>32.9</v>
      </c>
      <c r="H1590" s="176">
        <f t="shared" si="88"/>
        <v>0.21933333333333332</v>
      </c>
      <c r="I1590" s="176">
        <f t="shared" si="87"/>
        <v>0.43866666666666665</v>
      </c>
      <c r="J1590" s="187" t="s">
        <v>2268</v>
      </c>
    </row>
    <row r="1591" spans="1:10" ht="24.95" customHeight="1">
      <c r="A1591" s="173">
        <v>23</v>
      </c>
      <c r="B1591" s="174" t="s">
        <v>672</v>
      </c>
      <c r="C1591" s="198"/>
      <c r="D1591" s="220"/>
      <c r="E1591" s="214" t="s">
        <v>3084</v>
      </c>
      <c r="F1591" s="175">
        <v>98</v>
      </c>
      <c r="G1591" s="175">
        <f t="shared" si="86"/>
        <v>68.599999999999994</v>
      </c>
      <c r="H1591" s="176">
        <f t="shared" si="88"/>
        <v>0.45733333333333326</v>
      </c>
      <c r="I1591" s="176">
        <f t="shared" si="87"/>
        <v>0.91466666666666652</v>
      </c>
      <c r="J1591" s="187" t="s">
        <v>2268</v>
      </c>
    </row>
    <row r="1592" spans="1:10" ht="24.95" customHeight="1">
      <c r="A1592" s="173">
        <v>24</v>
      </c>
      <c r="B1592" s="174" t="s">
        <v>672</v>
      </c>
      <c r="C1592" s="198"/>
      <c r="D1592" s="220"/>
      <c r="E1592" s="214" t="s">
        <v>3085</v>
      </c>
      <c r="F1592" s="175">
        <v>29</v>
      </c>
      <c r="G1592" s="175">
        <f t="shared" si="86"/>
        <v>20.3</v>
      </c>
      <c r="H1592" s="176">
        <f t="shared" si="88"/>
        <v>0.13533333333333333</v>
      </c>
      <c r="I1592" s="176">
        <f t="shared" si="87"/>
        <v>0.27066666666666667</v>
      </c>
      <c r="J1592" s="187" t="s">
        <v>2268</v>
      </c>
    </row>
    <row r="1593" spans="1:10" ht="24.95" customHeight="1">
      <c r="A1593" s="173">
        <v>25</v>
      </c>
      <c r="B1593" s="174" t="s">
        <v>672</v>
      </c>
      <c r="C1593" s="198"/>
      <c r="D1593" s="220"/>
      <c r="E1593" s="214" t="s">
        <v>3086</v>
      </c>
      <c r="F1593" s="175">
        <v>64</v>
      </c>
      <c r="G1593" s="175">
        <f t="shared" si="86"/>
        <v>44.8</v>
      </c>
      <c r="H1593" s="176">
        <f t="shared" si="88"/>
        <v>0.29866666666666664</v>
      </c>
      <c r="I1593" s="176">
        <f t="shared" si="87"/>
        <v>0.59733333333333327</v>
      </c>
      <c r="J1593" s="187" t="s">
        <v>2268</v>
      </c>
    </row>
    <row r="1594" spans="1:10" ht="24.95" customHeight="1">
      <c r="A1594" s="173">
        <v>26</v>
      </c>
      <c r="B1594" s="174" t="s">
        <v>672</v>
      </c>
      <c r="C1594" s="198"/>
      <c r="D1594" s="220"/>
      <c r="E1594" s="214" t="s">
        <v>3087</v>
      </c>
      <c r="F1594" s="175">
        <v>110</v>
      </c>
      <c r="G1594" s="175">
        <f t="shared" si="86"/>
        <v>77</v>
      </c>
      <c r="H1594" s="176">
        <f t="shared" si="88"/>
        <v>0.51333333333333331</v>
      </c>
      <c r="I1594" s="176">
        <f t="shared" si="87"/>
        <v>1.0266666666666666</v>
      </c>
      <c r="J1594" s="187" t="s">
        <v>2268</v>
      </c>
    </row>
    <row r="1595" spans="1:10" ht="24.95" customHeight="1">
      <c r="A1595" s="173">
        <v>27</v>
      </c>
      <c r="B1595" s="174" t="s">
        <v>672</v>
      </c>
      <c r="C1595" s="198"/>
      <c r="D1595" s="220"/>
      <c r="E1595" s="214" t="s">
        <v>3088</v>
      </c>
      <c r="F1595" s="175">
        <v>191</v>
      </c>
      <c r="G1595" s="175">
        <f t="shared" si="86"/>
        <v>133.69999999999999</v>
      </c>
      <c r="H1595" s="176">
        <f t="shared" si="88"/>
        <v>0.89133333333333331</v>
      </c>
      <c r="I1595" s="176">
        <f t="shared" si="87"/>
        <v>1.7826666666666666</v>
      </c>
      <c r="J1595" s="187" t="s">
        <v>2268</v>
      </c>
    </row>
    <row r="1596" spans="1:10" ht="24.95" customHeight="1">
      <c r="A1596" s="173">
        <v>28</v>
      </c>
      <c r="B1596" s="174" t="s">
        <v>672</v>
      </c>
      <c r="C1596" s="198"/>
      <c r="D1596" s="220"/>
      <c r="E1596" s="214" t="s">
        <v>3089</v>
      </c>
      <c r="F1596" s="175">
        <v>83</v>
      </c>
      <c r="G1596" s="175">
        <f t="shared" si="86"/>
        <v>58.1</v>
      </c>
      <c r="H1596" s="176">
        <f t="shared" si="88"/>
        <v>0.38733333333333336</v>
      </c>
      <c r="I1596" s="176">
        <f t="shared" si="87"/>
        <v>0.77466666666666673</v>
      </c>
      <c r="J1596" s="187" t="s">
        <v>2268</v>
      </c>
    </row>
    <row r="1597" spans="1:10" ht="24.95" customHeight="1">
      <c r="A1597" s="173">
        <v>29</v>
      </c>
      <c r="B1597" s="174" t="s">
        <v>672</v>
      </c>
      <c r="C1597" s="198"/>
      <c r="D1597" s="220"/>
      <c r="E1597" s="214" t="s">
        <v>3090</v>
      </c>
      <c r="F1597" s="175">
        <v>25</v>
      </c>
      <c r="G1597" s="175">
        <f t="shared" si="86"/>
        <v>17.5</v>
      </c>
      <c r="H1597" s="176">
        <f t="shared" si="88"/>
        <v>0.11666666666666665</v>
      </c>
      <c r="I1597" s="176">
        <f t="shared" si="87"/>
        <v>0.23333333333333331</v>
      </c>
      <c r="J1597" s="187" t="s">
        <v>2268</v>
      </c>
    </row>
    <row r="1598" spans="1:10" ht="24.95" customHeight="1">
      <c r="A1598" s="173">
        <v>30</v>
      </c>
      <c r="B1598" s="174" t="s">
        <v>672</v>
      </c>
      <c r="C1598" s="198"/>
      <c r="D1598" s="220"/>
      <c r="E1598" s="214" t="s">
        <v>3091</v>
      </c>
      <c r="F1598" s="175">
        <v>50</v>
      </c>
      <c r="G1598" s="175">
        <f t="shared" si="86"/>
        <v>35</v>
      </c>
      <c r="H1598" s="176">
        <f t="shared" si="88"/>
        <v>0.23333333333333331</v>
      </c>
      <c r="I1598" s="176">
        <f t="shared" si="87"/>
        <v>0.46666666666666662</v>
      </c>
      <c r="J1598" s="187" t="s">
        <v>2268</v>
      </c>
    </row>
    <row r="1599" spans="1:10" ht="24.95" customHeight="1">
      <c r="A1599" s="173">
        <v>31</v>
      </c>
      <c r="B1599" s="174" t="s">
        <v>672</v>
      </c>
      <c r="C1599" s="198"/>
      <c r="D1599" s="220"/>
      <c r="E1599" s="214" t="s">
        <v>3989</v>
      </c>
      <c r="F1599" s="175">
        <v>0</v>
      </c>
      <c r="G1599" s="175">
        <f t="shared" si="86"/>
        <v>0</v>
      </c>
      <c r="H1599" s="176">
        <f t="shared" si="88"/>
        <v>0</v>
      </c>
      <c r="I1599" s="176">
        <f t="shared" si="87"/>
        <v>0</v>
      </c>
      <c r="J1599" s="187" t="s">
        <v>2268</v>
      </c>
    </row>
    <row r="1600" spans="1:10" ht="24.95" customHeight="1">
      <c r="A1600" s="173">
        <v>32</v>
      </c>
      <c r="B1600" s="174" t="s">
        <v>672</v>
      </c>
      <c r="C1600" s="198"/>
      <c r="D1600" s="220"/>
      <c r="E1600" s="214" t="s">
        <v>3092</v>
      </c>
      <c r="F1600" s="175">
        <v>123</v>
      </c>
      <c r="G1600" s="175">
        <f t="shared" si="86"/>
        <v>86.1</v>
      </c>
      <c r="H1600" s="176">
        <f t="shared" si="88"/>
        <v>0.57399999999999995</v>
      </c>
      <c r="I1600" s="176">
        <f t="shared" si="87"/>
        <v>1.1479999999999999</v>
      </c>
      <c r="J1600" s="187" t="s">
        <v>2268</v>
      </c>
    </row>
    <row r="1601" spans="1:10" ht="24.95" customHeight="1">
      <c r="A1601" s="173">
        <v>33</v>
      </c>
      <c r="B1601" s="174" t="s">
        <v>672</v>
      </c>
      <c r="C1601" s="198"/>
      <c r="D1601" s="220"/>
      <c r="E1601" s="214" t="s">
        <v>3093</v>
      </c>
      <c r="F1601" s="175">
        <v>107</v>
      </c>
      <c r="G1601" s="175">
        <f t="shared" si="86"/>
        <v>74.900000000000006</v>
      </c>
      <c r="H1601" s="176">
        <f t="shared" si="88"/>
        <v>0.49933333333333335</v>
      </c>
      <c r="I1601" s="176">
        <f t="shared" si="87"/>
        <v>0.9986666666666667</v>
      </c>
      <c r="J1601" s="187" t="s">
        <v>2268</v>
      </c>
    </row>
    <row r="1602" spans="1:10" ht="24.95" customHeight="1">
      <c r="A1602" s="173"/>
      <c r="B1602" s="174"/>
      <c r="C1602" s="198"/>
      <c r="D1602" s="220"/>
      <c r="E1602" s="264" t="s">
        <v>4583</v>
      </c>
      <c r="F1602" s="175">
        <f>SUM(F1569:F1601)</f>
        <v>2835</v>
      </c>
      <c r="G1602" s="175">
        <f>SUM(G1569:G1601)</f>
        <v>1984.5000000000002</v>
      </c>
      <c r="H1602" s="176">
        <f>SUM(H1569:H1601)</f>
        <v>13.23</v>
      </c>
      <c r="I1602" s="176">
        <f>SUM(I1569:I1601)</f>
        <v>26.46</v>
      </c>
      <c r="J1602" s="187"/>
    </row>
    <row r="1603" spans="1:10" ht="30" customHeight="1">
      <c r="A1603" s="173">
        <v>1</v>
      </c>
      <c r="B1603" s="174" t="s">
        <v>1135</v>
      </c>
      <c r="C1603" s="174" t="s">
        <v>1111</v>
      </c>
      <c r="D1603" s="214" t="s">
        <v>1111</v>
      </c>
      <c r="E1603" s="214" t="s">
        <v>1110</v>
      </c>
      <c r="F1603" s="175">
        <v>188</v>
      </c>
      <c r="G1603" s="175">
        <f t="shared" si="86"/>
        <v>131.6</v>
      </c>
      <c r="H1603" s="176">
        <f t="shared" si="84"/>
        <v>0.67679999999999996</v>
      </c>
      <c r="I1603" s="176">
        <f t="shared" si="85"/>
        <v>1.3285333333333333</v>
      </c>
      <c r="J1603" s="174" t="s">
        <v>2269</v>
      </c>
    </row>
    <row r="1604" spans="1:10" ht="30" customHeight="1">
      <c r="A1604" s="173">
        <v>2</v>
      </c>
      <c r="B1604" s="174" t="s">
        <v>1135</v>
      </c>
      <c r="C1604" s="174" t="s">
        <v>1111</v>
      </c>
      <c r="D1604" s="214" t="s">
        <v>1111</v>
      </c>
      <c r="E1604" s="214" t="s">
        <v>1112</v>
      </c>
      <c r="F1604" s="175">
        <v>155</v>
      </c>
      <c r="G1604" s="175">
        <f t="shared" si="86"/>
        <v>108.5</v>
      </c>
      <c r="H1604" s="176">
        <f t="shared" si="84"/>
        <v>0.55800000000000005</v>
      </c>
      <c r="I1604" s="176">
        <f t="shared" si="85"/>
        <v>1.0953333333333335</v>
      </c>
      <c r="J1604" s="174" t="s">
        <v>2270</v>
      </c>
    </row>
    <row r="1605" spans="1:10" ht="30" customHeight="1">
      <c r="A1605" s="173">
        <v>3</v>
      </c>
      <c r="B1605" s="174" t="s">
        <v>1135</v>
      </c>
      <c r="C1605" s="174" t="s">
        <v>1111</v>
      </c>
      <c r="D1605" s="214" t="s">
        <v>1146</v>
      </c>
      <c r="E1605" s="214" t="s">
        <v>1145</v>
      </c>
      <c r="F1605" s="175">
        <v>115</v>
      </c>
      <c r="G1605" s="175">
        <f t="shared" si="86"/>
        <v>80.5</v>
      </c>
      <c r="H1605" s="176">
        <f t="shared" si="84"/>
        <v>0.41399999999999998</v>
      </c>
      <c r="I1605" s="176">
        <f t="shared" si="85"/>
        <v>0.81266666666666665</v>
      </c>
      <c r="J1605" s="174" t="s">
        <v>2271</v>
      </c>
    </row>
    <row r="1606" spans="1:10" ht="30" customHeight="1">
      <c r="A1606" s="173">
        <v>4</v>
      </c>
      <c r="B1606" s="174" t="s">
        <v>1135</v>
      </c>
      <c r="C1606" s="174" t="s">
        <v>1111</v>
      </c>
      <c r="D1606" s="214" t="s">
        <v>1146</v>
      </c>
      <c r="E1606" s="214" t="s">
        <v>1147</v>
      </c>
      <c r="F1606" s="175">
        <v>102</v>
      </c>
      <c r="G1606" s="175">
        <f t="shared" si="86"/>
        <v>71.400000000000006</v>
      </c>
      <c r="H1606" s="176">
        <f t="shared" si="84"/>
        <v>0.36719999999999997</v>
      </c>
      <c r="I1606" s="176">
        <f t="shared" si="85"/>
        <v>0.7208</v>
      </c>
      <c r="J1606" s="174" t="s">
        <v>2272</v>
      </c>
    </row>
    <row r="1607" spans="1:10" ht="30" customHeight="1">
      <c r="A1607" s="173">
        <v>5</v>
      </c>
      <c r="B1607" s="174" t="s">
        <v>1135</v>
      </c>
      <c r="C1607" s="174" t="s">
        <v>1111</v>
      </c>
      <c r="D1607" s="214" t="s">
        <v>4134</v>
      </c>
      <c r="E1607" s="214" t="s">
        <v>4133</v>
      </c>
      <c r="F1607" s="175">
        <v>100</v>
      </c>
      <c r="G1607" s="175">
        <f t="shared" si="86"/>
        <v>70</v>
      </c>
      <c r="H1607" s="176">
        <f t="shared" si="84"/>
        <v>0.36</v>
      </c>
      <c r="I1607" s="176">
        <f t="shared" si="85"/>
        <v>0.70666666666666667</v>
      </c>
      <c r="J1607" s="174" t="s">
        <v>2272</v>
      </c>
    </row>
    <row r="1608" spans="1:10" ht="30" customHeight="1">
      <c r="A1608" s="173">
        <v>6</v>
      </c>
      <c r="B1608" s="174" t="s">
        <v>1135</v>
      </c>
      <c r="C1608" s="174" t="s">
        <v>1111</v>
      </c>
      <c r="D1608" s="214" t="s">
        <v>3400</v>
      </c>
      <c r="E1608" s="214" t="s">
        <v>4412</v>
      </c>
      <c r="F1608" s="175">
        <v>253</v>
      </c>
      <c r="G1608" s="175">
        <f t="shared" si="86"/>
        <v>177.1</v>
      </c>
      <c r="H1608" s="176">
        <f t="shared" si="84"/>
        <v>0.91079999999999994</v>
      </c>
      <c r="I1608" s="176">
        <f t="shared" si="85"/>
        <v>1.7878666666666667</v>
      </c>
      <c r="J1608" s="174" t="s">
        <v>1843</v>
      </c>
    </row>
    <row r="1609" spans="1:10" ht="30" customHeight="1">
      <c r="A1609" s="173">
        <v>7</v>
      </c>
      <c r="B1609" s="174" t="s">
        <v>1135</v>
      </c>
      <c r="C1609" s="174" t="s">
        <v>1111</v>
      </c>
      <c r="D1609" s="214" t="s">
        <v>3400</v>
      </c>
      <c r="E1609" s="214" t="s">
        <v>4413</v>
      </c>
      <c r="F1609" s="175">
        <v>123</v>
      </c>
      <c r="G1609" s="175">
        <f t="shared" si="86"/>
        <v>86.1</v>
      </c>
      <c r="H1609" s="176">
        <f t="shared" si="84"/>
        <v>0.44280000000000003</v>
      </c>
      <c r="I1609" s="176">
        <f t="shared" si="85"/>
        <v>0.86919999999999997</v>
      </c>
      <c r="J1609" s="174" t="s">
        <v>2273</v>
      </c>
    </row>
    <row r="1610" spans="1:10" ht="30" customHeight="1">
      <c r="A1610" s="173">
        <v>8</v>
      </c>
      <c r="B1610" s="174" t="s">
        <v>1135</v>
      </c>
      <c r="C1610" s="174" t="s">
        <v>1111</v>
      </c>
      <c r="D1610" s="214" t="s">
        <v>4419</v>
      </c>
      <c r="E1610" s="214" t="s">
        <v>4418</v>
      </c>
      <c r="F1610" s="175">
        <v>114</v>
      </c>
      <c r="G1610" s="175">
        <f t="shared" si="86"/>
        <v>79.8</v>
      </c>
      <c r="H1610" s="176">
        <f t="shared" si="84"/>
        <v>0.41039999999999999</v>
      </c>
      <c r="I1610" s="176">
        <f t="shared" si="85"/>
        <v>0.80559999999999998</v>
      </c>
      <c r="J1610" s="174" t="s">
        <v>2274</v>
      </c>
    </row>
    <row r="1611" spans="1:10" ht="30" customHeight="1">
      <c r="A1611" s="173">
        <v>9</v>
      </c>
      <c r="B1611" s="174" t="s">
        <v>1135</v>
      </c>
      <c r="C1611" s="174" t="s">
        <v>1111</v>
      </c>
      <c r="D1611" s="214" t="s">
        <v>4419</v>
      </c>
      <c r="E1611" s="214" t="s">
        <v>4420</v>
      </c>
      <c r="F1611" s="175">
        <v>113</v>
      </c>
      <c r="G1611" s="175">
        <f t="shared" si="86"/>
        <v>79.099999999999994</v>
      </c>
      <c r="H1611" s="176">
        <f t="shared" si="84"/>
        <v>0.40679999999999999</v>
      </c>
      <c r="I1611" s="176">
        <f t="shared" si="85"/>
        <v>0.79853333333333343</v>
      </c>
      <c r="J1611" s="174" t="s">
        <v>2274</v>
      </c>
    </row>
    <row r="1612" spans="1:10" ht="30" customHeight="1">
      <c r="A1612" s="173">
        <v>10</v>
      </c>
      <c r="B1612" s="174" t="s">
        <v>1135</v>
      </c>
      <c r="C1612" s="174" t="s">
        <v>1111</v>
      </c>
      <c r="D1612" s="214" t="s">
        <v>4419</v>
      </c>
      <c r="E1612" s="214" t="s">
        <v>4421</v>
      </c>
      <c r="F1612" s="175">
        <v>128</v>
      </c>
      <c r="G1612" s="175">
        <f t="shared" si="86"/>
        <v>89.6</v>
      </c>
      <c r="H1612" s="176">
        <f t="shared" si="84"/>
        <v>0.46080000000000004</v>
      </c>
      <c r="I1612" s="176">
        <f t="shared" si="85"/>
        <v>0.9045333333333333</v>
      </c>
      <c r="J1612" s="174" t="s">
        <v>2274</v>
      </c>
    </row>
    <row r="1613" spans="1:10" ht="30" customHeight="1">
      <c r="A1613" s="173">
        <v>11</v>
      </c>
      <c r="B1613" s="174" t="s">
        <v>1135</v>
      </c>
      <c r="C1613" s="174" t="s">
        <v>1111</v>
      </c>
      <c r="D1613" s="214"/>
      <c r="E1613" s="214" t="s">
        <v>1455</v>
      </c>
      <c r="F1613" s="175">
        <v>119</v>
      </c>
      <c r="G1613" s="175">
        <f t="shared" si="86"/>
        <v>83.3</v>
      </c>
      <c r="H1613" s="176">
        <f>F1613*30/100*2/3/100</f>
        <v>0.23800000000000002</v>
      </c>
      <c r="I1613" s="176">
        <f>H1613*2</f>
        <v>0.47600000000000003</v>
      </c>
      <c r="J1613" s="174" t="s">
        <v>2270</v>
      </c>
    </row>
    <row r="1614" spans="1:10" ht="30" customHeight="1">
      <c r="A1614" s="173">
        <v>12</v>
      </c>
      <c r="B1614" s="174" t="s">
        <v>1135</v>
      </c>
      <c r="C1614" s="174" t="s">
        <v>974</v>
      </c>
      <c r="D1614" s="214" t="s">
        <v>975</v>
      </c>
      <c r="E1614" s="214" t="s">
        <v>973</v>
      </c>
      <c r="F1614" s="175">
        <v>164</v>
      </c>
      <c r="G1614" s="175">
        <f t="shared" si="86"/>
        <v>114.8</v>
      </c>
      <c r="H1614" s="176">
        <f t="shared" si="84"/>
        <v>0.59040000000000004</v>
      </c>
      <c r="I1614" s="176">
        <f t="shared" si="85"/>
        <v>1.1589333333333334</v>
      </c>
      <c r="J1614" s="174" t="s">
        <v>1230</v>
      </c>
    </row>
    <row r="1615" spans="1:10" ht="30" customHeight="1">
      <c r="A1615" s="173">
        <v>13</v>
      </c>
      <c r="B1615" s="174" t="s">
        <v>1135</v>
      </c>
      <c r="C1615" s="174" t="s">
        <v>974</v>
      </c>
      <c r="D1615" s="214" t="s">
        <v>974</v>
      </c>
      <c r="E1615" s="214" t="s">
        <v>3686</v>
      </c>
      <c r="F1615" s="175">
        <v>110</v>
      </c>
      <c r="G1615" s="175">
        <f t="shared" si="86"/>
        <v>77</v>
      </c>
      <c r="H1615" s="176">
        <f t="shared" si="84"/>
        <v>0.39600000000000002</v>
      </c>
      <c r="I1615" s="176">
        <f t="shared" si="85"/>
        <v>0.77733333333333332</v>
      </c>
      <c r="J1615" s="174" t="s">
        <v>2275</v>
      </c>
    </row>
    <row r="1616" spans="1:10" ht="30" customHeight="1">
      <c r="A1616" s="173">
        <v>14</v>
      </c>
      <c r="B1616" s="174" t="s">
        <v>1135</v>
      </c>
      <c r="C1616" s="174" t="s">
        <v>974</v>
      </c>
      <c r="D1616" s="214" t="s">
        <v>974</v>
      </c>
      <c r="E1616" s="214" t="s">
        <v>1138</v>
      </c>
      <c r="F1616" s="175">
        <v>132</v>
      </c>
      <c r="G1616" s="175">
        <f t="shared" si="86"/>
        <v>92.4</v>
      </c>
      <c r="H1616" s="176">
        <f>F1616*65/100*2/3/100</f>
        <v>0.57199999999999995</v>
      </c>
      <c r="I1616" s="176">
        <v>1.1399999999999999</v>
      </c>
      <c r="J1616" s="174" t="s">
        <v>2276</v>
      </c>
    </row>
    <row r="1617" spans="1:10" ht="30" customHeight="1">
      <c r="A1617" s="173">
        <v>15</v>
      </c>
      <c r="B1617" s="174" t="s">
        <v>1135</v>
      </c>
      <c r="C1617" s="174" t="s">
        <v>974</v>
      </c>
      <c r="D1617" s="214" t="s">
        <v>1173</v>
      </c>
      <c r="E1617" s="214" t="s">
        <v>1172</v>
      </c>
      <c r="F1617" s="175">
        <v>140</v>
      </c>
      <c r="G1617" s="175">
        <f t="shared" si="86"/>
        <v>98</v>
      </c>
      <c r="H1617" s="176">
        <f t="shared" si="84"/>
        <v>0.504</v>
      </c>
      <c r="I1617" s="176">
        <f t="shared" si="85"/>
        <v>0.9893333333333334</v>
      </c>
      <c r="J1617" s="174" t="s">
        <v>1843</v>
      </c>
    </row>
    <row r="1618" spans="1:10" ht="30" customHeight="1">
      <c r="A1618" s="173">
        <v>16</v>
      </c>
      <c r="B1618" s="174" t="s">
        <v>1135</v>
      </c>
      <c r="C1618" s="174" t="s">
        <v>974</v>
      </c>
      <c r="D1618" s="214" t="s">
        <v>1173</v>
      </c>
      <c r="E1618" s="214" t="s">
        <v>1174</v>
      </c>
      <c r="F1618" s="175">
        <v>188</v>
      </c>
      <c r="G1618" s="175">
        <f t="shared" si="86"/>
        <v>131.6</v>
      </c>
      <c r="H1618" s="176">
        <f t="shared" si="84"/>
        <v>0.67679999999999996</v>
      </c>
      <c r="I1618" s="176">
        <f t="shared" si="85"/>
        <v>1.3285333333333333</v>
      </c>
      <c r="J1618" s="174" t="s">
        <v>1838</v>
      </c>
    </row>
    <row r="1619" spans="1:10" ht="30" customHeight="1">
      <c r="A1619" s="173">
        <v>17</v>
      </c>
      <c r="B1619" s="174" t="s">
        <v>1135</v>
      </c>
      <c r="C1619" s="174" t="s">
        <v>974</v>
      </c>
      <c r="D1619" s="214" t="s">
        <v>4415</v>
      </c>
      <c r="E1619" s="214" t="s">
        <v>4414</v>
      </c>
      <c r="F1619" s="175">
        <v>204</v>
      </c>
      <c r="G1619" s="175">
        <f t="shared" si="86"/>
        <v>142.80000000000001</v>
      </c>
      <c r="H1619" s="176">
        <f t="shared" si="84"/>
        <v>0.73439999999999994</v>
      </c>
      <c r="I1619" s="176">
        <f t="shared" si="85"/>
        <v>1.4416</v>
      </c>
      <c r="J1619" s="174" t="s">
        <v>2277</v>
      </c>
    </row>
    <row r="1620" spans="1:10" ht="30" customHeight="1">
      <c r="A1620" s="173">
        <v>18</v>
      </c>
      <c r="B1620" s="174" t="s">
        <v>1135</v>
      </c>
      <c r="C1620" s="174" t="s">
        <v>974</v>
      </c>
      <c r="D1620" s="214" t="s">
        <v>4416</v>
      </c>
      <c r="E1620" s="214" t="s">
        <v>3395</v>
      </c>
      <c r="F1620" s="175">
        <v>145</v>
      </c>
      <c r="G1620" s="175">
        <f t="shared" si="86"/>
        <v>101.5</v>
      </c>
      <c r="H1620" s="176">
        <f t="shared" ref="H1620:H1683" si="89">F1620*54/100*2/3/100</f>
        <v>0.52199999999999991</v>
      </c>
      <c r="I1620" s="176">
        <f t="shared" ref="I1620:I1683" si="90">F1620*53/100*2/3*2/100</f>
        <v>1.0246666666666666</v>
      </c>
      <c r="J1620" s="174" t="s">
        <v>2278</v>
      </c>
    </row>
    <row r="1621" spans="1:10" ht="30" customHeight="1">
      <c r="A1621" s="173">
        <v>19</v>
      </c>
      <c r="B1621" s="174" t="s">
        <v>1135</v>
      </c>
      <c r="C1621" s="174" t="s">
        <v>974</v>
      </c>
      <c r="D1621" s="214" t="s">
        <v>4416</v>
      </c>
      <c r="E1621" s="214" t="s">
        <v>4417</v>
      </c>
      <c r="F1621" s="175">
        <v>194</v>
      </c>
      <c r="G1621" s="175">
        <f t="shared" si="86"/>
        <v>135.80000000000001</v>
      </c>
      <c r="H1621" s="176">
        <f t="shared" si="89"/>
        <v>0.69840000000000002</v>
      </c>
      <c r="I1621" s="176">
        <f t="shared" si="90"/>
        <v>1.3709333333333333</v>
      </c>
      <c r="J1621" s="174" t="s">
        <v>2278</v>
      </c>
    </row>
    <row r="1622" spans="1:10" ht="30" customHeight="1">
      <c r="A1622" s="173">
        <v>20</v>
      </c>
      <c r="B1622" s="174" t="s">
        <v>1135</v>
      </c>
      <c r="C1622" s="174" t="s">
        <v>1114</v>
      </c>
      <c r="D1622" s="214" t="s">
        <v>1115</v>
      </c>
      <c r="E1622" s="214" t="s">
        <v>1113</v>
      </c>
      <c r="F1622" s="175">
        <v>150</v>
      </c>
      <c r="G1622" s="175">
        <f t="shared" si="86"/>
        <v>105</v>
      </c>
      <c r="H1622" s="176">
        <f t="shared" si="89"/>
        <v>0.54</v>
      </c>
      <c r="I1622" s="176">
        <f t="shared" si="90"/>
        <v>1.06</v>
      </c>
      <c r="J1622" s="174" t="s">
        <v>2279</v>
      </c>
    </row>
    <row r="1623" spans="1:10" ht="30" customHeight="1">
      <c r="A1623" s="173">
        <v>21</v>
      </c>
      <c r="B1623" s="174" t="s">
        <v>1135</v>
      </c>
      <c r="C1623" s="174" t="s">
        <v>1114</v>
      </c>
      <c r="D1623" s="214" t="s">
        <v>1115</v>
      </c>
      <c r="E1623" s="214" t="s">
        <v>1116</v>
      </c>
      <c r="F1623" s="175">
        <v>111</v>
      </c>
      <c r="G1623" s="175">
        <f t="shared" si="86"/>
        <v>77.7</v>
      </c>
      <c r="H1623" s="176">
        <f t="shared" si="89"/>
        <v>0.39960000000000001</v>
      </c>
      <c r="I1623" s="176">
        <f t="shared" si="90"/>
        <v>0.78439999999999999</v>
      </c>
      <c r="J1623" s="174" t="s">
        <v>2124</v>
      </c>
    </row>
    <row r="1624" spans="1:10" ht="30" customHeight="1">
      <c r="A1624" s="173">
        <v>22</v>
      </c>
      <c r="B1624" s="174" t="s">
        <v>1135</v>
      </c>
      <c r="C1624" s="174" t="s">
        <v>1114</v>
      </c>
      <c r="D1624" s="214" t="s">
        <v>1114</v>
      </c>
      <c r="E1624" s="214" t="s">
        <v>1139</v>
      </c>
      <c r="F1624" s="175">
        <v>216</v>
      </c>
      <c r="G1624" s="175">
        <f t="shared" si="86"/>
        <v>151.19999999999999</v>
      </c>
      <c r="H1624" s="176">
        <f t="shared" si="89"/>
        <v>0.77760000000000007</v>
      </c>
      <c r="I1624" s="176">
        <f t="shared" si="90"/>
        <v>1.5264000000000002</v>
      </c>
      <c r="J1624" s="174" t="s">
        <v>2280</v>
      </c>
    </row>
    <row r="1625" spans="1:10" ht="30" customHeight="1">
      <c r="A1625" s="173">
        <v>23</v>
      </c>
      <c r="B1625" s="174" t="s">
        <v>1135</v>
      </c>
      <c r="C1625" s="174" t="s">
        <v>1114</v>
      </c>
      <c r="D1625" s="214" t="s">
        <v>1114</v>
      </c>
      <c r="E1625" s="214" t="s">
        <v>1140</v>
      </c>
      <c r="F1625" s="175">
        <v>164</v>
      </c>
      <c r="G1625" s="175">
        <f t="shared" si="86"/>
        <v>114.8</v>
      </c>
      <c r="H1625" s="176">
        <f t="shared" si="89"/>
        <v>0.59040000000000004</v>
      </c>
      <c r="I1625" s="176">
        <f t="shared" si="90"/>
        <v>1.1589333333333334</v>
      </c>
      <c r="J1625" s="174" t="s">
        <v>2280</v>
      </c>
    </row>
    <row r="1626" spans="1:10" ht="30" customHeight="1">
      <c r="A1626" s="173">
        <v>24</v>
      </c>
      <c r="B1626" s="174" t="s">
        <v>1135</v>
      </c>
      <c r="C1626" s="174" t="s">
        <v>1114</v>
      </c>
      <c r="D1626" s="214" t="s">
        <v>1114</v>
      </c>
      <c r="E1626" s="214" t="s">
        <v>1141</v>
      </c>
      <c r="F1626" s="175">
        <v>321</v>
      </c>
      <c r="G1626" s="175">
        <f t="shared" si="86"/>
        <v>224.7</v>
      </c>
      <c r="H1626" s="176">
        <f t="shared" si="89"/>
        <v>1.1556</v>
      </c>
      <c r="I1626" s="176">
        <f t="shared" si="90"/>
        <v>2.2684000000000002</v>
      </c>
      <c r="J1626" s="174" t="s">
        <v>1651</v>
      </c>
    </row>
    <row r="1627" spans="1:10" ht="30" customHeight="1">
      <c r="A1627" s="173">
        <v>25</v>
      </c>
      <c r="B1627" s="174" t="s">
        <v>1135</v>
      </c>
      <c r="C1627" s="174" t="s">
        <v>1114</v>
      </c>
      <c r="D1627" s="214" t="s">
        <v>1160</v>
      </c>
      <c r="E1627" s="214" t="s">
        <v>1159</v>
      </c>
      <c r="F1627" s="175">
        <v>78</v>
      </c>
      <c r="G1627" s="175">
        <f t="shared" si="86"/>
        <v>54.6</v>
      </c>
      <c r="H1627" s="176">
        <f t="shared" si="89"/>
        <v>0.28079999999999999</v>
      </c>
      <c r="I1627" s="176">
        <f t="shared" si="90"/>
        <v>0.55120000000000002</v>
      </c>
      <c r="J1627" s="174" t="s">
        <v>2124</v>
      </c>
    </row>
    <row r="1628" spans="1:10" ht="30" customHeight="1">
      <c r="A1628" s="173">
        <v>26</v>
      </c>
      <c r="B1628" s="174" t="s">
        <v>1135</v>
      </c>
      <c r="C1628" s="174" t="s">
        <v>1114</v>
      </c>
      <c r="D1628" s="214" t="s">
        <v>1168</v>
      </c>
      <c r="E1628" s="214" t="s">
        <v>1167</v>
      </c>
      <c r="F1628" s="175">
        <v>276</v>
      </c>
      <c r="G1628" s="175">
        <f t="shared" si="86"/>
        <v>193.2</v>
      </c>
      <c r="H1628" s="176">
        <f t="shared" si="89"/>
        <v>0.99360000000000004</v>
      </c>
      <c r="I1628" s="176">
        <f t="shared" si="90"/>
        <v>1.9503999999999999</v>
      </c>
      <c r="J1628" s="174" t="s">
        <v>1651</v>
      </c>
    </row>
    <row r="1629" spans="1:10" ht="30" customHeight="1">
      <c r="A1629" s="173">
        <v>27</v>
      </c>
      <c r="B1629" s="174" t="s">
        <v>1135</v>
      </c>
      <c r="C1629" s="174" t="s">
        <v>1114</v>
      </c>
      <c r="D1629" s="214" t="s">
        <v>1170</v>
      </c>
      <c r="E1629" s="214" t="s">
        <v>1169</v>
      </c>
      <c r="F1629" s="175">
        <v>107</v>
      </c>
      <c r="G1629" s="175">
        <f t="shared" si="86"/>
        <v>74.900000000000006</v>
      </c>
      <c r="H1629" s="176">
        <f t="shared" si="89"/>
        <v>0.38520000000000004</v>
      </c>
      <c r="I1629" s="176">
        <f t="shared" si="90"/>
        <v>0.75613333333333332</v>
      </c>
      <c r="J1629" s="174" t="s">
        <v>2281</v>
      </c>
    </row>
    <row r="1630" spans="1:10" ht="30" customHeight="1">
      <c r="A1630" s="173">
        <v>28</v>
      </c>
      <c r="B1630" s="174" t="s">
        <v>1135</v>
      </c>
      <c r="C1630" s="174" t="s">
        <v>1114</v>
      </c>
      <c r="D1630" s="214" t="s">
        <v>1170</v>
      </c>
      <c r="E1630" s="214" t="s">
        <v>1171</v>
      </c>
      <c r="F1630" s="175">
        <v>117</v>
      </c>
      <c r="G1630" s="175">
        <f t="shared" ref="G1630:G1693" si="91">F1630*70/100</f>
        <v>81.900000000000006</v>
      </c>
      <c r="H1630" s="176">
        <f t="shared" si="89"/>
        <v>0.42119999999999996</v>
      </c>
      <c r="I1630" s="176">
        <f t="shared" si="90"/>
        <v>0.82679999999999998</v>
      </c>
      <c r="J1630" s="174" t="s">
        <v>2281</v>
      </c>
    </row>
    <row r="1631" spans="1:10" ht="30" customHeight="1">
      <c r="A1631" s="173">
        <v>29</v>
      </c>
      <c r="B1631" s="174" t="s">
        <v>1135</v>
      </c>
      <c r="C1631" s="174" t="s">
        <v>1114</v>
      </c>
      <c r="D1631" s="214" t="s">
        <v>4430</v>
      </c>
      <c r="E1631" s="214" t="s">
        <v>4429</v>
      </c>
      <c r="F1631" s="175">
        <v>153</v>
      </c>
      <c r="G1631" s="175">
        <f t="shared" si="91"/>
        <v>107.1</v>
      </c>
      <c r="H1631" s="176">
        <f t="shared" si="89"/>
        <v>0.55080000000000007</v>
      </c>
      <c r="I1631" s="176">
        <f t="shared" si="90"/>
        <v>1.0811999999999999</v>
      </c>
      <c r="J1631" s="174" t="s">
        <v>2124</v>
      </c>
    </row>
    <row r="1632" spans="1:10" ht="30" customHeight="1">
      <c r="A1632" s="173">
        <v>30</v>
      </c>
      <c r="B1632" s="174" t="s">
        <v>1135</v>
      </c>
      <c r="C1632" s="174" t="s">
        <v>1114</v>
      </c>
      <c r="D1632" s="214" t="s">
        <v>3538</v>
      </c>
      <c r="E1632" s="214" t="s">
        <v>3537</v>
      </c>
      <c r="F1632" s="175">
        <v>109</v>
      </c>
      <c r="G1632" s="175">
        <f t="shared" si="91"/>
        <v>76.3</v>
      </c>
      <c r="H1632" s="176">
        <f t="shared" si="89"/>
        <v>0.39240000000000003</v>
      </c>
      <c r="I1632" s="176">
        <f t="shared" si="90"/>
        <v>0.77026666666666666</v>
      </c>
      <c r="J1632" s="174" t="s">
        <v>2282</v>
      </c>
    </row>
    <row r="1633" spans="1:10" ht="30" customHeight="1">
      <c r="A1633" s="173">
        <v>31</v>
      </c>
      <c r="B1633" s="174" t="s">
        <v>1135</v>
      </c>
      <c r="C1633" s="174" t="s">
        <v>1114</v>
      </c>
      <c r="D1633" s="214" t="s">
        <v>3538</v>
      </c>
      <c r="E1633" s="214" t="s">
        <v>494</v>
      </c>
      <c r="F1633" s="175">
        <v>112</v>
      </c>
      <c r="G1633" s="175">
        <f t="shared" si="91"/>
        <v>78.400000000000006</v>
      </c>
      <c r="H1633" s="176">
        <f t="shared" si="89"/>
        <v>0.4032</v>
      </c>
      <c r="I1633" s="176">
        <f t="shared" si="90"/>
        <v>0.79146666666666665</v>
      </c>
      <c r="J1633" s="174" t="s">
        <v>2283</v>
      </c>
    </row>
    <row r="1634" spans="1:10" ht="30" customHeight="1">
      <c r="A1634" s="173">
        <v>32</v>
      </c>
      <c r="B1634" s="174" t="s">
        <v>1135</v>
      </c>
      <c r="C1634" s="174" t="s">
        <v>1114</v>
      </c>
      <c r="D1634" s="214" t="s">
        <v>3538</v>
      </c>
      <c r="E1634" s="214" t="s">
        <v>495</v>
      </c>
      <c r="F1634" s="175">
        <v>108</v>
      </c>
      <c r="G1634" s="175">
        <f t="shared" si="91"/>
        <v>75.599999999999994</v>
      </c>
      <c r="H1634" s="176">
        <f t="shared" si="89"/>
        <v>0.38880000000000003</v>
      </c>
      <c r="I1634" s="176">
        <f t="shared" si="90"/>
        <v>0.7632000000000001</v>
      </c>
      <c r="J1634" s="174" t="s">
        <v>2283</v>
      </c>
    </row>
    <row r="1635" spans="1:10" ht="30" customHeight="1">
      <c r="A1635" s="173">
        <v>33</v>
      </c>
      <c r="B1635" s="174" t="s">
        <v>1135</v>
      </c>
      <c r="C1635" s="174" t="s">
        <v>1156</v>
      </c>
      <c r="D1635" s="214" t="s">
        <v>1156</v>
      </c>
      <c r="E1635" s="214" t="s">
        <v>1155</v>
      </c>
      <c r="F1635" s="175">
        <v>106</v>
      </c>
      <c r="G1635" s="175">
        <f t="shared" si="91"/>
        <v>74.2</v>
      </c>
      <c r="H1635" s="176">
        <f t="shared" si="89"/>
        <v>0.38160000000000005</v>
      </c>
      <c r="I1635" s="176">
        <f t="shared" si="90"/>
        <v>0.74906666666666666</v>
      </c>
      <c r="J1635" s="174" t="s">
        <v>2284</v>
      </c>
    </row>
    <row r="1636" spans="1:10" ht="30" customHeight="1">
      <c r="A1636" s="173">
        <v>34</v>
      </c>
      <c r="B1636" s="174" t="s">
        <v>1135</v>
      </c>
      <c r="C1636" s="174" t="s">
        <v>1156</v>
      </c>
      <c r="D1636" s="214" t="s">
        <v>1156</v>
      </c>
      <c r="E1636" s="214" t="s">
        <v>1157</v>
      </c>
      <c r="F1636" s="175">
        <v>105</v>
      </c>
      <c r="G1636" s="175">
        <f t="shared" si="91"/>
        <v>73.5</v>
      </c>
      <c r="H1636" s="176">
        <f t="shared" si="89"/>
        <v>0.37800000000000006</v>
      </c>
      <c r="I1636" s="176">
        <f t="shared" si="90"/>
        <v>0.74199999999999999</v>
      </c>
      <c r="J1636" s="174" t="s">
        <v>2284</v>
      </c>
    </row>
    <row r="1637" spans="1:10" ht="30" customHeight="1">
      <c r="A1637" s="173">
        <v>35</v>
      </c>
      <c r="B1637" s="174" t="s">
        <v>1135</v>
      </c>
      <c r="C1637" s="174" t="s">
        <v>1156</v>
      </c>
      <c r="D1637" s="214" t="s">
        <v>1156</v>
      </c>
      <c r="E1637" s="214" t="s">
        <v>1158</v>
      </c>
      <c r="F1637" s="175">
        <v>164</v>
      </c>
      <c r="G1637" s="175">
        <f t="shared" si="91"/>
        <v>114.8</v>
      </c>
      <c r="H1637" s="176">
        <f t="shared" si="89"/>
        <v>0.59040000000000004</v>
      </c>
      <c r="I1637" s="176">
        <f t="shared" si="90"/>
        <v>1.1589333333333334</v>
      </c>
      <c r="J1637" s="174" t="s">
        <v>2284</v>
      </c>
    </row>
    <row r="1638" spans="1:10" ht="30" customHeight="1">
      <c r="A1638" s="173">
        <v>36</v>
      </c>
      <c r="B1638" s="174" t="s">
        <v>1135</v>
      </c>
      <c r="C1638" s="174" t="s">
        <v>1156</v>
      </c>
      <c r="D1638" s="214" t="s">
        <v>4132</v>
      </c>
      <c r="E1638" s="214" t="s">
        <v>4131</v>
      </c>
      <c r="F1638" s="175">
        <v>205</v>
      </c>
      <c r="G1638" s="175">
        <f t="shared" si="91"/>
        <v>143.5</v>
      </c>
      <c r="H1638" s="176">
        <f t="shared" si="89"/>
        <v>0.73799999999999999</v>
      </c>
      <c r="I1638" s="176">
        <f t="shared" si="90"/>
        <v>1.4486666666666668</v>
      </c>
      <c r="J1638" s="174" t="s">
        <v>2285</v>
      </c>
    </row>
    <row r="1639" spans="1:10" ht="30" customHeight="1">
      <c r="A1639" s="173">
        <v>37</v>
      </c>
      <c r="B1639" s="174" t="s">
        <v>1135</v>
      </c>
      <c r="C1639" s="174" t="s">
        <v>1156</v>
      </c>
      <c r="D1639" s="214" t="s">
        <v>1016</v>
      </c>
      <c r="E1639" s="214" t="s">
        <v>1015</v>
      </c>
      <c r="F1639" s="175">
        <v>262</v>
      </c>
      <c r="G1639" s="175">
        <f t="shared" si="91"/>
        <v>183.4</v>
      </c>
      <c r="H1639" s="176">
        <f t="shared" si="89"/>
        <v>0.94319999999999993</v>
      </c>
      <c r="I1639" s="176">
        <f t="shared" si="90"/>
        <v>1.8514666666666668</v>
      </c>
      <c r="J1639" s="174" t="s">
        <v>2286</v>
      </c>
    </row>
    <row r="1640" spans="1:10" ht="30" customHeight="1">
      <c r="A1640" s="173">
        <v>38</v>
      </c>
      <c r="B1640" s="174" t="s">
        <v>1135</v>
      </c>
      <c r="C1640" s="174" t="s">
        <v>1156</v>
      </c>
      <c r="D1640" s="214" t="s">
        <v>4425</v>
      </c>
      <c r="E1640" s="214" t="s">
        <v>4424</v>
      </c>
      <c r="F1640" s="175">
        <v>213</v>
      </c>
      <c r="G1640" s="175">
        <f t="shared" si="91"/>
        <v>149.1</v>
      </c>
      <c r="H1640" s="176">
        <f t="shared" si="89"/>
        <v>0.76679999999999993</v>
      </c>
      <c r="I1640" s="176">
        <f t="shared" si="90"/>
        <v>1.5052000000000001</v>
      </c>
      <c r="J1640" s="174" t="s">
        <v>2287</v>
      </c>
    </row>
    <row r="1641" spans="1:10" ht="30" customHeight="1">
      <c r="A1641" s="173">
        <v>39</v>
      </c>
      <c r="B1641" s="174" t="s">
        <v>1135</v>
      </c>
      <c r="C1641" s="174" t="s">
        <v>1156</v>
      </c>
      <c r="D1641" s="214" t="s">
        <v>499</v>
      </c>
      <c r="E1641" s="214" t="s">
        <v>576</v>
      </c>
      <c r="F1641" s="175">
        <v>181</v>
      </c>
      <c r="G1641" s="175">
        <f t="shared" si="91"/>
        <v>126.7</v>
      </c>
      <c r="H1641" s="176">
        <f t="shared" si="89"/>
        <v>0.65159999999999996</v>
      </c>
      <c r="I1641" s="176">
        <f t="shared" si="90"/>
        <v>1.2790666666666668</v>
      </c>
      <c r="J1641" s="174" t="s">
        <v>2288</v>
      </c>
    </row>
    <row r="1642" spans="1:10" ht="30" customHeight="1">
      <c r="A1642" s="173">
        <v>40</v>
      </c>
      <c r="B1642" s="174" t="s">
        <v>1135</v>
      </c>
      <c r="C1642" s="174" t="s">
        <v>1118</v>
      </c>
      <c r="D1642" s="214" t="s">
        <v>1119</v>
      </c>
      <c r="E1642" s="214" t="s">
        <v>1117</v>
      </c>
      <c r="F1642" s="175">
        <v>252</v>
      </c>
      <c r="G1642" s="175">
        <f t="shared" si="91"/>
        <v>176.4</v>
      </c>
      <c r="H1642" s="176">
        <f t="shared" si="89"/>
        <v>0.90720000000000012</v>
      </c>
      <c r="I1642" s="176">
        <f t="shared" si="90"/>
        <v>1.7808000000000002</v>
      </c>
      <c r="J1642" s="174" t="s">
        <v>2289</v>
      </c>
    </row>
    <row r="1643" spans="1:10" ht="30" customHeight="1">
      <c r="A1643" s="173">
        <v>41</v>
      </c>
      <c r="B1643" s="174" t="s">
        <v>1135</v>
      </c>
      <c r="C1643" s="174" t="s">
        <v>1118</v>
      </c>
      <c r="D1643" s="214" t="s">
        <v>1118</v>
      </c>
      <c r="E1643" s="214" t="s">
        <v>1175</v>
      </c>
      <c r="F1643" s="175">
        <v>348</v>
      </c>
      <c r="G1643" s="175">
        <f t="shared" si="91"/>
        <v>243.6</v>
      </c>
      <c r="H1643" s="176">
        <f t="shared" si="89"/>
        <v>1.2527999999999999</v>
      </c>
      <c r="I1643" s="176">
        <f t="shared" si="90"/>
        <v>2.4592000000000001</v>
      </c>
      <c r="J1643" s="174" t="s">
        <v>2290</v>
      </c>
    </row>
    <row r="1644" spans="1:10" ht="30" customHeight="1">
      <c r="A1644" s="173">
        <v>42</v>
      </c>
      <c r="B1644" s="174" t="s">
        <v>1135</v>
      </c>
      <c r="C1644" s="174" t="s">
        <v>1118</v>
      </c>
      <c r="D1644" s="214" t="s">
        <v>1118</v>
      </c>
      <c r="E1644" s="214" t="s">
        <v>1176</v>
      </c>
      <c r="F1644" s="175">
        <v>115</v>
      </c>
      <c r="G1644" s="175">
        <f t="shared" si="91"/>
        <v>80.5</v>
      </c>
      <c r="H1644" s="176">
        <f t="shared" si="89"/>
        <v>0.41399999999999998</v>
      </c>
      <c r="I1644" s="176">
        <f t="shared" si="90"/>
        <v>0.81266666666666665</v>
      </c>
      <c r="J1644" s="174" t="s">
        <v>2290</v>
      </c>
    </row>
    <row r="1645" spans="1:10" ht="30" customHeight="1">
      <c r="A1645" s="173">
        <v>43</v>
      </c>
      <c r="B1645" s="174" t="s">
        <v>1135</v>
      </c>
      <c r="C1645" s="174" t="s">
        <v>1118</v>
      </c>
      <c r="D1645" s="214" t="s">
        <v>1339</v>
      </c>
      <c r="E1645" s="214" t="s">
        <v>4375</v>
      </c>
      <c r="F1645" s="175">
        <v>110</v>
      </c>
      <c r="G1645" s="175">
        <f t="shared" si="91"/>
        <v>77</v>
      </c>
      <c r="H1645" s="176">
        <f t="shared" si="89"/>
        <v>0.39600000000000002</v>
      </c>
      <c r="I1645" s="176">
        <f t="shared" si="90"/>
        <v>0.77733333333333332</v>
      </c>
      <c r="J1645" s="174" t="s">
        <v>1554</v>
      </c>
    </row>
    <row r="1646" spans="1:10" ht="30" customHeight="1">
      <c r="A1646" s="173">
        <v>44</v>
      </c>
      <c r="B1646" s="174" t="s">
        <v>1135</v>
      </c>
      <c r="C1646" s="174" t="s">
        <v>1118</v>
      </c>
      <c r="D1646" s="214" t="s">
        <v>1339</v>
      </c>
      <c r="E1646" s="214" t="s">
        <v>1340</v>
      </c>
      <c r="F1646" s="175">
        <v>117</v>
      </c>
      <c r="G1646" s="175">
        <f t="shared" si="91"/>
        <v>81.900000000000006</v>
      </c>
      <c r="H1646" s="176">
        <f t="shared" si="89"/>
        <v>0.42119999999999996</v>
      </c>
      <c r="I1646" s="176">
        <f t="shared" si="90"/>
        <v>0.82679999999999998</v>
      </c>
      <c r="J1646" s="174" t="s">
        <v>1554</v>
      </c>
    </row>
    <row r="1647" spans="1:10" ht="30" customHeight="1">
      <c r="A1647" s="173">
        <v>45</v>
      </c>
      <c r="B1647" s="174" t="s">
        <v>1135</v>
      </c>
      <c r="C1647" s="174" t="s">
        <v>1118</v>
      </c>
      <c r="D1647" s="214" t="s">
        <v>4439</v>
      </c>
      <c r="E1647" s="214" t="s">
        <v>4438</v>
      </c>
      <c r="F1647" s="175">
        <v>134</v>
      </c>
      <c r="G1647" s="175">
        <f t="shared" si="91"/>
        <v>93.8</v>
      </c>
      <c r="H1647" s="176">
        <f t="shared" si="89"/>
        <v>0.4824</v>
      </c>
      <c r="I1647" s="176">
        <f t="shared" si="90"/>
        <v>0.94693333333333329</v>
      </c>
      <c r="J1647" s="174" t="s">
        <v>2291</v>
      </c>
    </row>
    <row r="1648" spans="1:10" ht="30" customHeight="1">
      <c r="A1648" s="173">
        <v>46</v>
      </c>
      <c r="B1648" s="174" t="s">
        <v>1135</v>
      </c>
      <c r="C1648" s="174" t="s">
        <v>1118</v>
      </c>
      <c r="D1648" s="214" t="s">
        <v>4439</v>
      </c>
      <c r="E1648" s="214" t="s">
        <v>4440</v>
      </c>
      <c r="F1648" s="175">
        <v>182</v>
      </c>
      <c r="G1648" s="175">
        <f t="shared" si="91"/>
        <v>127.4</v>
      </c>
      <c r="H1648" s="176">
        <f t="shared" si="89"/>
        <v>0.6552</v>
      </c>
      <c r="I1648" s="176">
        <f t="shared" si="90"/>
        <v>1.2861333333333331</v>
      </c>
      <c r="J1648" s="174" t="s">
        <v>2291</v>
      </c>
    </row>
    <row r="1649" spans="1:10" ht="30" customHeight="1">
      <c r="A1649" s="173">
        <v>47</v>
      </c>
      <c r="B1649" s="174" t="s">
        <v>1135</v>
      </c>
      <c r="C1649" s="174" t="s">
        <v>1118</v>
      </c>
      <c r="D1649" s="214" t="s">
        <v>4439</v>
      </c>
      <c r="E1649" s="214" t="s">
        <v>4441</v>
      </c>
      <c r="F1649" s="175">
        <v>221</v>
      </c>
      <c r="G1649" s="175">
        <f t="shared" si="91"/>
        <v>154.69999999999999</v>
      </c>
      <c r="H1649" s="176">
        <f t="shared" si="89"/>
        <v>0.79559999999999997</v>
      </c>
      <c r="I1649" s="176">
        <f t="shared" si="90"/>
        <v>1.5617333333333332</v>
      </c>
      <c r="J1649" s="174" t="s">
        <v>2291</v>
      </c>
    </row>
    <row r="1650" spans="1:10" ht="30" customHeight="1">
      <c r="A1650" s="173">
        <v>48</v>
      </c>
      <c r="B1650" s="174" t="s">
        <v>1135</v>
      </c>
      <c r="C1650" s="174" t="s">
        <v>1118</v>
      </c>
      <c r="D1650" s="214" t="s">
        <v>4443</v>
      </c>
      <c r="E1650" s="214" t="s">
        <v>4442</v>
      </c>
      <c r="F1650" s="175">
        <v>238</v>
      </c>
      <c r="G1650" s="175">
        <f t="shared" si="91"/>
        <v>166.6</v>
      </c>
      <c r="H1650" s="176">
        <f t="shared" si="89"/>
        <v>0.85680000000000012</v>
      </c>
      <c r="I1650" s="176">
        <f t="shared" si="90"/>
        <v>1.6818666666666666</v>
      </c>
      <c r="J1650" s="174" t="s">
        <v>2292</v>
      </c>
    </row>
    <row r="1651" spans="1:10" ht="30" customHeight="1">
      <c r="A1651" s="173">
        <v>49</v>
      </c>
      <c r="B1651" s="174" t="s">
        <v>1135</v>
      </c>
      <c r="C1651" s="174" t="s">
        <v>1103</v>
      </c>
      <c r="D1651" s="214" t="s">
        <v>1104</v>
      </c>
      <c r="E1651" s="214" t="s">
        <v>4126</v>
      </c>
      <c r="F1651" s="175">
        <v>158</v>
      </c>
      <c r="G1651" s="175">
        <f t="shared" si="91"/>
        <v>110.6</v>
      </c>
      <c r="H1651" s="176">
        <f t="shared" si="89"/>
        <v>0.56879999999999997</v>
      </c>
      <c r="I1651" s="176">
        <f t="shared" si="90"/>
        <v>1.1165333333333332</v>
      </c>
      <c r="J1651" s="174" t="s">
        <v>2293</v>
      </c>
    </row>
    <row r="1652" spans="1:10" ht="30" customHeight="1">
      <c r="A1652" s="173">
        <v>50</v>
      </c>
      <c r="B1652" s="174" t="s">
        <v>1135</v>
      </c>
      <c r="C1652" s="174" t="s">
        <v>1103</v>
      </c>
      <c r="D1652" s="214" t="s">
        <v>1128</v>
      </c>
      <c r="E1652" s="214" t="s">
        <v>1127</v>
      </c>
      <c r="F1652" s="175">
        <v>196</v>
      </c>
      <c r="G1652" s="175">
        <f t="shared" si="91"/>
        <v>137.19999999999999</v>
      </c>
      <c r="H1652" s="176">
        <f t="shared" si="89"/>
        <v>0.7056</v>
      </c>
      <c r="I1652" s="176">
        <f t="shared" si="90"/>
        <v>1.3850666666666667</v>
      </c>
      <c r="J1652" s="174" t="s">
        <v>2294</v>
      </c>
    </row>
    <row r="1653" spans="1:10" ht="30" customHeight="1">
      <c r="A1653" s="173">
        <v>51</v>
      </c>
      <c r="B1653" s="174" t="s">
        <v>1135</v>
      </c>
      <c r="C1653" s="174" t="s">
        <v>1103</v>
      </c>
      <c r="D1653" s="214" t="s">
        <v>1130</v>
      </c>
      <c r="E1653" s="214" t="s">
        <v>1129</v>
      </c>
      <c r="F1653" s="175">
        <v>202</v>
      </c>
      <c r="G1653" s="175">
        <f t="shared" si="91"/>
        <v>141.4</v>
      </c>
      <c r="H1653" s="176">
        <f t="shared" si="89"/>
        <v>0.72719999999999996</v>
      </c>
      <c r="I1653" s="176">
        <f t="shared" si="90"/>
        <v>1.4274666666666667</v>
      </c>
      <c r="J1653" s="174" t="s">
        <v>2295</v>
      </c>
    </row>
    <row r="1654" spans="1:10" ht="30" customHeight="1">
      <c r="A1654" s="173">
        <v>52</v>
      </c>
      <c r="B1654" s="174" t="s">
        <v>1135</v>
      </c>
      <c r="C1654" s="174" t="s">
        <v>1103</v>
      </c>
      <c r="D1654" s="214" t="s">
        <v>1130</v>
      </c>
      <c r="E1654" s="214" t="s">
        <v>1131</v>
      </c>
      <c r="F1654" s="175">
        <v>62</v>
      </c>
      <c r="G1654" s="175">
        <f t="shared" si="91"/>
        <v>43.4</v>
      </c>
      <c r="H1654" s="176">
        <f t="shared" si="89"/>
        <v>0.22319999999999995</v>
      </c>
      <c r="I1654" s="176">
        <f t="shared" si="90"/>
        <v>0.43813333333333332</v>
      </c>
      <c r="J1654" s="174" t="s">
        <v>2295</v>
      </c>
    </row>
    <row r="1655" spans="1:10" ht="30" customHeight="1">
      <c r="A1655" s="173">
        <v>53</v>
      </c>
      <c r="B1655" s="174" t="s">
        <v>1135</v>
      </c>
      <c r="C1655" s="174" t="s">
        <v>1103</v>
      </c>
      <c r="D1655" s="214" t="s">
        <v>1103</v>
      </c>
      <c r="E1655" s="214" t="s">
        <v>1177</v>
      </c>
      <c r="F1655" s="175">
        <v>252</v>
      </c>
      <c r="G1655" s="175">
        <f t="shared" si="91"/>
        <v>176.4</v>
      </c>
      <c r="H1655" s="176">
        <f t="shared" si="89"/>
        <v>0.90720000000000012</v>
      </c>
      <c r="I1655" s="176">
        <f t="shared" si="90"/>
        <v>1.7808000000000002</v>
      </c>
      <c r="J1655" s="174" t="s">
        <v>2296</v>
      </c>
    </row>
    <row r="1656" spans="1:10" ht="30" customHeight="1">
      <c r="A1656" s="173">
        <v>54</v>
      </c>
      <c r="B1656" s="174" t="s">
        <v>1135</v>
      </c>
      <c r="C1656" s="174" t="s">
        <v>1103</v>
      </c>
      <c r="D1656" s="214" t="s">
        <v>1103</v>
      </c>
      <c r="E1656" s="214" t="s">
        <v>1178</v>
      </c>
      <c r="F1656" s="175">
        <v>159</v>
      </c>
      <c r="G1656" s="175">
        <f t="shared" si="91"/>
        <v>111.3</v>
      </c>
      <c r="H1656" s="176">
        <f t="shared" si="89"/>
        <v>0.57240000000000002</v>
      </c>
      <c r="I1656" s="176">
        <f t="shared" si="90"/>
        <v>1.1235999999999999</v>
      </c>
      <c r="J1656" s="174" t="s">
        <v>2296</v>
      </c>
    </row>
    <row r="1657" spans="1:10" ht="30" customHeight="1">
      <c r="A1657" s="173">
        <v>55</v>
      </c>
      <c r="B1657" s="174" t="s">
        <v>1135</v>
      </c>
      <c r="C1657" s="174" t="s">
        <v>1103</v>
      </c>
      <c r="D1657" s="214" t="s">
        <v>4454</v>
      </c>
      <c r="E1657" s="214" t="s">
        <v>4453</v>
      </c>
      <c r="F1657" s="175">
        <v>116</v>
      </c>
      <c r="G1657" s="175">
        <f t="shared" si="91"/>
        <v>81.2</v>
      </c>
      <c r="H1657" s="176">
        <f t="shared" si="89"/>
        <v>0.41759999999999997</v>
      </c>
      <c r="I1657" s="176">
        <f t="shared" si="90"/>
        <v>0.81973333333333331</v>
      </c>
      <c r="J1657" s="174" t="s">
        <v>2297</v>
      </c>
    </row>
    <row r="1658" spans="1:10" ht="30" customHeight="1">
      <c r="A1658" s="173">
        <v>56</v>
      </c>
      <c r="B1658" s="174" t="s">
        <v>1135</v>
      </c>
      <c r="C1658" s="174" t="s">
        <v>1103</v>
      </c>
      <c r="D1658" s="214" t="s">
        <v>4454</v>
      </c>
      <c r="E1658" s="214" t="s">
        <v>4455</v>
      </c>
      <c r="F1658" s="175">
        <v>120</v>
      </c>
      <c r="G1658" s="175">
        <f t="shared" si="91"/>
        <v>84</v>
      </c>
      <c r="H1658" s="176">
        <f t="shared" si="89"/>
        <v>0.43199999999999994</v>
      </c>
      <c r="I1658" s="176">
        <f t="shared" si="90"/>
        <v>0.84799999999999998</v>
      </c>
      <c r="J1658" s="174" t="s">
        <v>2297</v>
      </c>
    </row>
    <row r="1659" spans="1:10" ht="30" customHeight="1">
      <c r="A1659" s="173">
        <v>57</v>
      </c>
      <c r="B1659" s="174" t="s">
        <v>1135</v>
      </c>
      <c r="C1659" s="174" t="s">
        <v>1103</v>
      </c>
      <c r="D1659" s="214" t="s">
        <v>4454</v>
      </c>
      <c r="E1659" s="214" t="s">
        <v>3142</v>
      </c>
      <c r="F1659" s="175">
        <v>155</v>
      </c>
      <c r="G1659" s="175">
        <f t="shared" si="91"/>
        <v>108.5</v>
      </c>
      <c r="H1659" s="176">
        <f t="shared" si="89"/>
        <v>0.55800000000000005</v>
      </c>
      <c r="I1659" s="176">
        <f t="shared" si="90"/>
        <v>1.0953333333333335</v>
      </c>
      <c r="J1659" s="174" t="s">
        <v>2298</v>
      </c>
    </row>
    <row r="1660" spans="1:10" ht="30" customHeight="1">
      <c r="A1660" s="173">
        <v>58</v>
      </c>
      <c r="B1660" s="174" t="s">
        <v>1135</v>
      </c>
      <c r="C1660" s="174" t="s">
        <v>1105</v>
      </c>
      <c r="D1660" s="214" t="s">
        <v>303</v>
      </c>
      <c r="E1660" s="214" t="s">
        <v>816</v>
      </c>
      <c r="F1660" s="175">
        <v>195</v>
      </c>
      <c r="G1660" s="175">
        <f t="shared" si="91"/>
        <v>136.5</v>
      </c>
      <c r="H1660" s="176">
        <f t="shared" si="89"/>
        <v>0.70200000000000007</v>
      </c>
      <c r="I1660" s="176">
        <f t="shared" si="90"/>
        <v>1.3779999999999999</v>
      </c>
      <c r="J1660" s="174" t="s">
        <v>2299</v>
      </c>
    </row>
    <row r="1661" spans="1:10" ht="30" customHeight="1">
      <c r="A1661" s="173">
        <v>59</v>
      </c>
      <c r="B1661" s="174" t="s">
        <v>1135</v>
      </c>
      <c r="C1661" s="174" t="s">
        <v>1105</v>
      </c>
      <c r="D1661" s="214" t="s">
        <v>1105</v>
      </c>
      <c r="E1661" s="214" t="s">
        <v>4370</v>
      </c>
      <c r="F1661" s="175">
        <v>122</v>
      </c>
      <c r="G1661" s="175">
        <f t="shared" si="91"/>
        <v>85.4</v>
      </c>
      <c r="H1661" s="176">
        <f t="shared" si="89"/>
        <v>0.43919999999999992</v>
      </c>
      <c r="I1661" s="176">
        <f t="shared" si="90"/>
        <v>0.8621333333333332</v>
      </c>
      <c r="J1661" s="174" t="s">
        <v>2300</v>
      </c>
    </row>
    <row r="1662" spans="1:10" ht="30" customHeight="1">
      <c r="A1662" s="173">
        <v>60</v>
      </c>
      <c r="B1662" s="174" t="s">
        <v>1135</v>
      </c>
      <c r="C1662" s="174" t="s">
        <v>1105</v>
      </c>
      <c r="D1662" s="214" t="s">
        <v>1105</v>
      </c>
      <c r="E1662" s="214" t="s">
        <v>4371</v>
      </c>
      <c r="F1662" s="175">
        <v>105</v>
      </c>
      <c r="G1662" s="175">
        <f t="shared" si="91"/>
        <v>73.5</v>
      </c>
      <c r="H1662" s="176">
        <f t="shared" si="89"/>
        <v>0.37800000000000006</v>
      </c>
      <c r="I1662" s="176">
        <f t="shared" si="90"/>
        <v>0.74199999999999999</v>
      </c>
      <c r="J1662" s="174" t="s">
        <v>2300</v>
      </c>
    </row>
    <row r="1663" spans="1:10" ht="30" customHeight="1">
      <c r="A1663" s="173">
        <v>61</v>
      </c>
      <c r="B1663" s="174" t="s">
        <v>1135</v>
      </c>
      <c r="C1663" s="174" t="s">
        <v>1105</v>
      </c>
      <c r="D1663" s="214" t="s">
        <v>1105</v>
      </c>
      <c r="E1663" s="214" t="s">
        <v>4372</v>
      </c>
      <c r="F1663" s="175">
        <v>145</v>
      </c>
      <c r="G1663" s="175">
        <f t="shared" si="91"/>
        <v>101.5</v>
      </c>
      <c r="H1663" s="176">
        <f t="shared" si="89"/>
        <v>0.52199999999999991</v>
      </c>
      <c r="I1663" s="176">
        <f t="shared" si="90"/>
        <v>1.0246666666666666</v>
      </c>
      <c r="J1663" s="174" t="s">
        <v>2300</v>
      </c>
    </row>
    <row r="1664" spans="1:10" ht="30" customHeight="1">
      <c r="A1664" s="173">
        <v>62</v>
      </c>
      <c r="B1664" s="174" t="s">
        <v>1135</v>
      </c>
      <c r="C1664" s="174" t="s">
        <v>1105</v>
      </c>
      <c r="D1664" s="214" t="s">
        <v>3426</v>
      </c>
      <c r="E1664" s="214" t="s">
        <v>4459</v>
      </c>
      <c r="F1664" s="175">
        <v>115</v>
      </c>
      <c r="G1664" s="175">
        <f t="shared" si="91"/>
        <v>80.5</v>
      </c>
      <c r="H1664" s="176">
        <f t="shared" si="89"/>
        <v>0.41399999999999998</v>
      </c>
      <c r="I1664" s="176">
        <f t="shared" si="90"/>
        <v>0.81266666666666665</v>
      </c>
      <c r="J1664" s="174" t="s">
        <v>4401</v>
      </c>
    </row>
    <row r="1665" spans="1:10" ht="30" customHeight="1">
      <c r="A1665" s="173">
        <v>63</v>
      </c>
      <c r="B1665" s="174" t="s">
        <v>1135</v>
      </c>
      <c r="C1665" s="174" t="s">
        <v>1105</v>
      </c>
      <c r="D1665" s="214" t="s">
        <v>3426</v>
      </c>
      <c r="E1665" s="214" t="s">
        <v>4460</v>
      </c>
      <c r="F1665" s="175">
        <v>124</v>
      </c>
      <c r="G1665" s="175">
        <f t="shared" si="91"/>
        <v>86.8</v>
      </c>
      <c r="H1665" s="176">
        <f t="shared" si="89"/>
        <v>0.44639999999999991</v>
      </c>
      <c r="I1665" s="176">
        <f t="shared" si="90"/>
        <v>0.87626666666666664</v>
      </c>
      <c r="J1665" s="174" t="s">
        <v>2301</v>
      </c>
    </row>
    <row r="1666" spans="1:10" ht="30" customHeight="1">
      <c r="A1666" s="173">
        <v>64</v>
      </c>
      <c r="B1666" s="174" t="s">
        <v>1135</v>
      </c>
      <c r="C1666" s="174" t="s">
        <v>1133</v>
      </c>
      <c r="D1666" s="214" t="s">
        <v>1134</v>
      </c>
      <c r="E1666" s="214" t="s">
        <v>1132</v>
      </c>
      <c r="F1666" s="175">
        <v>152</v>
      </c>
      <c r="G1666" s="175">
        <f t="shared" si="91"/>
        <v>106.4</v>
      </c>
      <c r="H1666" s="176">
        <f t="shared" si="89"/>
        <v>0.54720000000000002</v>
      </c>
      <c r="I1666" s="176">
        <f t="shared" si="90"/>
        <v>1.0741333333333334</v>
      </c>
      <c r="J1666" s="174" t="s">
        <v>2302</v>
      </c>
    </row>
    <row r="1667" spans="1:10" ht="30" customHeight="1">
      <c r="A1667" s="173">
        <v>65</v>
      </c>
      <c r="B1667" s="174" t="s">
        <v>1135</v>
      </c>
      <c r="C1667" s="174" t="s">
        <v>1133</v>
      </c>
      <c r="D1667" s="214" t="s">
        <v>4369</v>
      </c>
      <c r="E1667" s="214" t="s">
        <v>4368</v>
      </c>
      <c r="F1667" s="175">
        <v>120</v>
      </c>
      <c r="G1667" s="175">
        <f t="shared" si="91"/>
        <v>84</v>
      </c>
      <c r="H1667" s="176">
        <f t="shared" si="89"/>
        <v>0.43199999999999994</v>
      </c>
      <c r="I1667" s="176">
        <f t="shared" si="90"/>
        <v>0.84799999999999998</v>
      </c>
      <c r="J1667" s="174" t="s">
        <v>1672</v>
      </c>
    </row>
    <row r="1668" spans="1:10" ht="30" customHeight="1">
      <c r="A1668" s="173">
        <v>66</v>
      </c>
      <c r="B1668" s="174" t="s">
        <v>1135</v>
      </c>
      <c r="C1668" s="174" t="s">
        <v>1133</v>
      </c>
      <c r="D1668" s="214" t="s">
        <v>1133</v>
      </c>
      <c r="E1668" s="214" t="s">
        <v>4373</v>
      </c>
      <c r="F1668" s="175">
        <v>116</v>
      </c>
      <c r="G1668" s="175">
        <f t="shared" si="91"/>
        <v>81.2</v>
      </c>
      <c r="H1668" s="176">
        <f t="shared" si="89"/>
        <v>0.41759999999999997</v>
      </c>
      <c r="I1668" s="176">
        <f t="shared" si="90"/>
        <v>0.81973333333333331</v>
      </c>
      <c r="J1668" s="174" t="s">
        <v>1642</v>
      </c>
    </row>
    <row r="1669" spans="1:10" ht="30" customHeight="1">
      <c r="A1669" s="173">
        <v>67</v>
      </c>
      <c r="B1669" s="174" t="s">
        <v>1135</v>
      </c>
      <c r="C1669" s="174" t="s">
        <v>1133</v>
      </c>
      <c r="D1669" s="214" t="s">
        <v>1133</v>
      </c>
      <c r="E1669" s="214" t="s">
        <v>4371</v>
      </c>
      <c r="F1669" s="175">
        <v>105</v>
      </c>
      <c r="G1669" s="175">
        <f t="shared" si="91"/>
        <v>73.5</v>
      </c>
      <c r="H1669" s="176">
        <f t="shared" si="89"/>
        <v>0.37800000000000006</v>
      </c>
      <c r="I1669" s="176">
        <f t="shared" si="90"/>
        <v>0.74199999999999999</v>
      </c>
      <c r="J1669" s="174" t="s">
        <v>1642</v>
      </c>
    </row>
    <row r="1670" spans="1:10" ht="30" customHeight="1">
      <c r="A1670" s="173">
        <v>68</v>
      </c>
      <c r="B1670" s="174" t="s">
        <v>1135</v>
      </c>
      <c r="C1670" s="174" t="s">
        <v>1133</v>
      </c>
      <c r="D1670" s="214" t="s">
        <v>1133</v>
      </c>
      <c r="E1670" s="214" t="s">
        <v>4374</v>
      </c>
      <c r="F1670" s="175">
        <v>150</v>
      </c>
      <c r="G1670" s="175">
        <f t="shared" si="91"/>
        <v>105</v>
      </c>
      <c r="H1670" s="176">
        <f t="shared" si="89"/>
        <v>0.54</v>
      </c>
      <c r="I1670" s="176">
        <f t="shared" si="90"/>
        <v>1.06</v>
      </c>
      <c r="J1670" s="174" t="s">
        <v>2303</v>
      </c>
    </row>
    <row r="1671" spans="1:10" ht="30" customHeight="1">
      <c r="A1671" s="173">
        <v>69</v>
      </c>
      <c r="B1671" s="174" t="s">
        <v>1135</v>
      </c>
      <c r="C1671" s="174" t="s">
        <v>268</v>
      </c>
      <c r="D1671" s="214" t="s">
        <v>977</v>
      </c>
      <c r="E1671" s="214" t="s">
        <v>976</v>
      </c>
      <c r="F1671" s="175">
        <v>148</v>
      </c>
      <c r="G1671" s="175">
        <f t="shared" si="91"/>
        <v>103.6</v>
      </c>
      <c r="H1671" s="176">
        <f t="shared" si="89"/>
        <v>0.53280000000000005</v>
      </c>
      <c r="I1671" s="176">
        <f t="shared" si="90"/>
        <v>1.0458666666666665</v>
      </c>
      <c r="J1671" s="174" t="s">
        <v>2304</v>
      </c>
    </row>
    <row r="1672" spans="1:10" ht="30" customHeight="1">
      <c r="A1672" s="173">
        <v>70</v>
      </c>
      <c r="B1672" s="174" t="s">
        <v>1135</v>
      </c>
      <c r="C1672" s="174" t="s">
        <v>268</v>
      </c>
      <c r="D1672" s="214" t="s">
        <v>977</v>
      </c>
      <c r="E1672" s="214" t="s">
        <v>978</v>
      </c>
      <c r="F1672" s="175">
        <v>81</v>
      </c>
      <c r="G1672" s="175">
        <f t="shared" si="91"/>
        <v>56.7</v>
      </c>
      <c r="H1672" s="176">
        <f t="shared" si="89"/>
        <v>0.29160000000000003</v>
      </c>
      <c r="I1672" s="176">
        <f t="shared" si="90"/>
        <v>0.57240000000000002</v>
      </c>
      <c r="J1672" s="174" t="s">
        <v>2304</v>
      </c>
    </row>
    <row r="1673" spans="1:10" ht="30" customHeight="1">
      <c r="A1673" s="173">
        <v>71</v>
      </c>
      <c r="B1673" s="174" t="s">
        <v>1135</v>
      </c>
      <c r="C1673" s="174" t="s">
        <v>268</v>
      </c>
      <c r="D1673" s="214" t="s">
        <v>980</v>
      </c>
      <c r="E1673" s="214" t="s">
        <v>979</v>
      </c>
      <c r="F1673" s="175">
        <v>140</v>
      </c>
      <c r="G1673" s="175">
        <f t="shared" si="91"/>
        <v>98</v>
      </c>
      <c r="H1673" s="176">
        <f t="shared" si="89"/>
        <v>0.504</v>
      </c>
      <c r="I1673" s="176">
        <f t="shared" si="90"/>
        <v>0.9893333333333334</v>
      </c>
      <c r="J1673" s="174" t="s">
        <v>2305</v>
      </c>
    </row>
    <row r="1674" spans="1:10" ht="30" customHeight="1">
      <c r="A1674" s="173">
        <v>72</v>
      </c>
      <c r="B1674" s="174" t="s">
        <v>1135</v>
      </c>
      <c r="C1674" s="174" t="s">
        <v>268</v>
      </c>
      <c r="D1674" s="214" t="s">
        <v>980</v>
      </c>
      <c r="E1674" s="214" t="s">
        <v>981</v>
      </c>
      <c r="F1674" s="175">
        <v>104</v>
      </c>
      <c r="G1674" s="175">
        <f t="shared" si="91"/>
        <v>72.8</v>
      </c>
      <c r="H1674" s="176">
        <f t="shared" si="89"/>
        <v>0.37439999999999996</v>
      </c>
      <c r="I1674" s="176">
        <f t="shared" si="90"/>
        <v>0.73493333333333322</v>
      </c>
      <c r="J1674" s="174" t="s">
        <v>2305</v>
      </c>
    </row>
    <row r="1675" spans="1:10" ht="30" customHeight="1">
      <c r="A1675" s="173">
        <v>73</v>
      </c>
      <c r="B1675" s="174" t="s">
        <v>1135</v>
      </c>
      <c r="C1675" s="174" t="s">
        <v>268</v>
      </c>
      <c r="D1675" s="214" t="s">
        <v>4119</v>
      </c>
      <c r="E1675" s="214" t="s">
        <v>4118</v>
      </c>
      <c r="F1675" s="175">
        <v>148</v>
      </c>
      <c r="G1675" s="175">
        <f t="shared" si="91"/>
        <v>103.6</v>
      </c>
      <c r="H1675" s="176">
        <f t="shared" si="89"/>
        <v>0.53280000000000005</v>
      </c>
      <c r="I1675" s="176">
        <f t="shared" si="90"/>
        <v>1.0458666666666665</v>
      </c>
      <c r="J1675" s="174" t="s">
        <v>2306</v>
      </c>
    </row>
    <row r="1676" spans="1:10" ht="30" customHeight="1">
      <c r="A1676" s="173">
        <v>74</v>
      </c>
      <c r="B1676" s="174" t="s">
        <v>1135</v>
      </c>
      <c r="C1676" s="174" t="s">
        <v>268</v>
      </c>
      <c r="D1676" s="214" t="s">
        <v>268</v>
      </c>
      <c r="E1676" s="214" t="s">
        <v>267</v>
      </c>
      <c r="F1676" s="175">
        <v>116</v>
      </c>
      <c r="G1676" s="175">
        <f t="shared" si="91"/>
        <v>81.2</v>
      </c>
      <c r="H1676" s="176">
        <f t="shared" si="89"/>
        <v>0.41759999999999997</v>
      </c>
      <c r="I1676" s="176">
        <f t="shared" si="90"/>
        <v>0.81973333333333331</v>
      </c>
      <c r="J1676" s="174" t="s">
        <v>2307</v>
      </c>
    </row>
    <row r="1677" spans="1:10" ht="30" customHeight="1">
      <c r="A1677" s="173">
        <v>75</v>
      </c>
      <c r="B1677" s="174" t="s">
        <v>1135</v>
      </c>
      <c r="C1677" s="174" t="s">
        <v>268</v>
      </c>
      <c r="D1677" s="214" t="s">
        <v>4423</v>
      </c>
      <c r="E1677" s="214" t="s">
        <v>4422</v>
      </c>
      <c r="F1677" s="175">
        <v>133</v>
      </c>
      <c r="G1677" s="175">
        <f t="shared" si="91"/>
        <v>93.1</v>
      </c>
      <c r="H1677" s="176">
        <f t="shared" si="89"/>
        <v>0.47879999999999995</v>
      </c>
      <c r="I1677" s="176">
        <f t="shared" si="90"/>
        <v>0.93986666666666663</v>
      </c>
      <c r="J1677" s="174" t="s">
        <v>2308</v>
      </c>
    </row>
    <row r="1678" spans="1:10" ht="30" customHeight="1">
      <c r="A1678" s="173">
        <v>76</v>
      </c>
      <c r="B1678" s="174" t="s">
        <v>1135</v>
      </c>
      <c r="C1678" s="174" t="s">
        <v>268</v>
      </c>
      <c r="D1678" s="214" t="s">
        <v>4458</v>
      </c>
      <c r="E1678" s="214" t="s">
        <v>4457</v>
      </c>
      <c r="F1678" s="175">
        <v>163</v>
      </c>
      <c r="G1678" s="175">
        <f t="shared" si="91"/>
        <v>114.1</v>
      </c>
      <c r="H1678" s="176">
        <f t="shared" si="89"/>
        <v>0.58679999999999999</v>
      </c>
      <c r="I1678" s="176">
        <f t="shared" si="90"/>
        <v>1.1518666666666666</v>
      </c>
      <c r="J1678" s="174" t="s">
        <v>2309</v>
      </c>
    </row>
    <row r="1679" spans="1:10" ht="30" customHeight="1">
      <c r="A1679" s="173">
        <v>77</v>
      </c>
      <c r="B1679" s="174" t="s">
        <v>1135</v>
      </c>
      <c r="C1679" s="174" t="s">
        <v>268</v>
      </c>
      <c r="D1679" s="214" t="s">
        <v>4458</v>
      </c>
      <c r="E1679" s="214" t="s">
        <v>3324</v>
      </c>
      <c r="F1679" s="175">
        <v>150</v>
      </c>
      <c r="G1679" s="175">
        <f t="shared" si="91"/>
        <v>105</v>
      </c>
      <c r="H1679" s="176">
        <f t="shared" si="89"/>
        <v>0.54</v>
      </c>
      <c r="I1679" s="176">
        <f t="shared" si="90"/>
        <v>1.06</v>
      </c>
      <c r="J1679" s="174" t="s">
        <v>2309</v>
      </c>
    </row>
    <row r="1680" spans="1:10" ht="30" customHeight="1">
      <c r="A1680" s="173">
        <v>78</v>
      </c>
      <c r="B1680" s="174" t="s">
        <v>1135</v>
      </c>
      <c r="C1680" s="174" t="s">
        <v>268</v>
      </c>
      <c r="D1680" s="214" t="s">
        <v>977</v>
      </c>
      <c r="E1680" s="214" t="s">
        <v>4468</v>
      </c>
      <c r="F1680" s="175"/>
      <c r="G1680" s="175">
        <f t="shared" si="91"/>
        <v>0</v>
      </c>
      <c r="H1680" s="176">
        <f t="shared" si="89"/>
        <v>0</v>
      </c>
      <c r="I1680" s="176">
        <f t="shared" si="90"/>
        <v>0</v>
      </c>
      <c r="J1680" s="174" t="s">
        <v>2304</v>
      </c>
    </row>
    <row r="1681" spans="1:10" ht="30" customHeight="1">
      <c r="A1681" s="173">
        <v>79</v>
      </c>
      <c r="B1681" s="174" t="s">
        <v>1135</v>
      </c>
      <c r="C1681" s="174" t="s">
        <v>1133</v>
      </c>
      <c r="D1681" s="214" t="s">
        <v>4369</v>
      </c>
      <c r="E1681" s="214" t="s">
        <v>4467</v>
      </c>
      <c r="F1681" s="175">
        <v>117</v>
      </c>
      <c r="G1681" s="175">
        <f t="shared" si="91"/>
        <v>81.900000000000006</v>
      </c>
      <c r="H1681" s="176">
        <f t="shared" si="89"/>
        <v>0.42119999999999996</v>
      </c>
      <c r="I1681" s="176">
        <f t="shared" si="90"/>
        <v>0.82679999999999998</v>
      </c>
      <c r="J1681" s="174"/>
    </row>
    <row r="1682" spans="1:10" ht="30" customHeight="1">
      <c r="A1682" s="173">
        <v>80</v>
      </c>
      <c r="B1682" s="174" t="s">
        <v>1135</v>
      </c>
      <c r="C1682" s="174" t="s">
        <v>971</v>
      </c>
      <c r="D1682" s="214" t="s">
        <v>972</v>
      </c>
      <c r="E1682" s="214" t="s">
        <v>970</v>
      </c>
      <c r="F1682" s="175">
        <v>180</v>
      </c>
      <c r="G1682" s="175">
        <f t="shared" si="91"/>
        <v>126</v>
      </c>
      <c r="H1682" s="176">
        <f t="shared" si="89"/>
        <v>0.64800000000000002</v>
      </c>
      <c r="I1682" s="176">
        <f t="shared" si="90"/>
        <v>1.272</v>
      </c>
      <c r="J1682" s="174" t="s">
        <v>2310</v>
      </c>
    </row>
    <row r="1683" spans="1:10" ht="30" customHeight="1">
      <c r="A1683" s="173">
        <v>81</v>
      </c>
      <c r="B1683" s="174" t="s">
        <v>1135</v>
      </c>
      <c r="C1683" s="174" t="s">
        <v>971</v>
      </c>
      <c r="D1683" s="214" t="s">
        <v>1154</v>
      </c>
      <c r="E1683" s="214" t="s">
        <v>1153</v>
      </c>
      <c r="F1683" s="175">
        <v>152</v>
      </c>
      <c r="G1683" s="175">
        <f t="shared" si="91"/>
        <v>106.4</v>
      </c>
      <c r="H1683" s="176">
        <f t="shared" si="89"/>
        <v>0.54720000000000002</v>
      </c>
      <c r="I1683" s="176">
        <f t="shared" si="90"/>
        <v>1.0741333333333334</v>
      </c>
      <c r="J1683" s="174" t="s">
        <v>2311</v>
      </c>
    </row>
    <row r="1684" spans="1:10" ht="30" customHeight="1">
      <c r="A1684" s="173">
        <v>82</v>
      </c>
      <c r="B1684" s="174" t="s">
        <v>1135</v>
      </c>
      <c r="C1684" s="174" t="s">
        <v>971</v>
      </c>
      <c r="D1684" s="214" t="s">
        <v>4407</v>
      </c>
      <c r="E1684" s="214" t="s">
        <v>4406</v>
      </c>
      <c r="F1684" s="175">
        <v>170</v>
      </c>
      <c r="G1684" s="175">
        <f t="shared" si="91"/>
        <v>119</v>
      </c>
      <c r="H1684" s="176">
        <f t="shared" ref="H1684:H1747" si="92">F1684*54/100*2/3/100</f>
        <v>0.61199999999999999</v>
      </c>
      <c r="I1684" s="176">
        <f t="shared" ref="I1684:I1747" si="93">F1684*53/100*2/3*2/100</f>
        <v>1.2013333333333334</v>
      </c>
      <c r="J1684" s="174" t="s">
        <v>2312</v>
      </c>
    </row>
    <row r="1685" spans="1:10" ht="30" customHeight="1">
      <c r="A1685" s="173">
        <v>83</v>
      </c>
      <c r="B1685" s="174" t="s">
        <v>1135</v>
      </c>
      <c r="C1685" s="174" t="s">
        <v>971</v>
      </c>
      <c r="D1685" s="214" t="s">
        <v>4432</v>
      </c>
      <c r="E1685" s="214" t="s">
        <v>4431</v>
      </c>
      <c r="F1685" s="175">
        <v>131</v>
      </c>
      <c r="G1685" s="175">
        <f t="shared" si="91"/>
        <v>91.7</v>
      </c>
      <c r="H1685" s="176">
        <f t="shared" si="92"/>
        <v>0.47159999999999996</v>
      </c>
      <c r="I1685" s="176">
        <f t="shared" si="93"/>
        <v>0.92573333333333341</v>
      </c>
      <c r="J1685" s="174" t="s">
        <v>2312</v>
      </c>
    </row>
    <row r="1686" spans="1:10" ht="30" customHeight="1">
      <c r="A1686" s="173">
        <v>84</v>
      </c>
      <c r="B1686" s="174" t="s">
        <v>1135</v>
      </c>
      <c r="C1686" s="174" t="s">
        <v>971</v>
      </c>
      <c r="D1686" s="214" t="s">
        <v>4448</v>
      </c>
      <c r="E1686" s="214" t="s">
        <v>4447</v>
      </c>
      <c r="F1686" s="175">
        <v>239</v>
      </c>
      <c r="G1686" s="175">
        <f t="shared" si="91"/>
        <v>167.3</v>
      </c>
      <c r="H1686" s="176">
        <f t="shared" si="92"/>
        <v>0.86040000000000005</v>
      </c>
      <c r="I1686" s="176">
        <f t="shared" si="93"/>
        <v>1.6889333333333334</v>
      </c>
      <c r="J1686" s="174" t="s">
        <v>2313</v>
      </c>
    </row>
    <row r="1687" spans="1:10" ht="30" customHeight="1">
      <c r="A1687" s="173">
        <v>85</v>
      </c>
      <c r="B1687" s="174" t="s">
        <v>1135</v>
      </c>
      <c r="C1687" s="174" t="s">
        <v>971</v>
      </c>
      <c r="D1687" s="214" t="s">
        <v>4448</v>
      </c>
      <c r="E1687" s="214" t="s">
        <v>4449</v>
      </c>
      <c r="F1687" s="175">
        <v>224</v>
      </c>
      <c r="G1687" s="175">
        <f t="shared" si="91"/>
        <v>156.80000000000001</v>
      </c>
      <c r="H1687" s="176">
        <f t="shared" si="92"/>
        <v>0.80640000000000001</v>
      </c>
      <c r="I1687" s="176">
        <f t="shared" si="93"/>
        <v>1.5829333333333333</v>
      </c>
      <c r="J1687" s="174" t="s">
        <v>2313</v>
      </c>
    </row>
    <row r="1688" spans="1:10" ht="30" customHeight="1">
      <c r="A1688" s="173">
        <v>86</v>
      </c>
      <c r="B1688" s="174" t="s">
        <v>1135</v>
      </c>
      <c r="C1688" s="174" t="s">
        <v>971</v>
      </c>
      <c r="D1688" s="214" t="s">
        <v>4448</v>
      </c>
      <c r="E1688" s="214" t="s">
        <v>4450</v>
      </c>
      <c r="F1688" s="175">
        <v>125</v>
      </c>
      <c r="G1688" s="175">
        <f t="shared" si="91"/>
        <v>87.5</v>
      </c>
      <c r="H1688" s="176">
        <f t="shared" si="92"/>
        <v>0.45</v>
      </c>
      <c r="I1688" s="176">
        <f t="shared" si="93"/>
        <v>0.8833333333333333</v>
      </c>
      <c r="J1688" s="174" t="s">
        <v>2313</v>
      </c>
    </row>
    <row r="1689" spans="1:10" ht="30" customHeight="1">
      <c r="A1689" s="173">
        <v>87</v>
      </c>
      <c r="B1689" s="174" t="s">
        <v>1135</v>
      </c>
      <c r="C1689" s="174" t="s">
        <v>971</v>
      </c>
      <c r="D1689" s="214" t="s">
        <v>4448</v>
      </c>
      <c r="E1689" s="214" t="s">
        <v>4451</v>
      </c>
      <c r="F1689" s="175">
        <v>101</v>
      </c>
      <c r="G1689" s="175">
        <f t="shared" si="91"/>
        <v>70.7</v>
      </c>
      <c r="H1689" s="176">
        <f t="shared" si="92"/>
        <v>0.36359999999999998</v>
      </c>
      <c r="I1689" s="176">
        <f t="shared" si="93"/>
        <v>0.71373333333333333</v>
      </c>
      <c r="J1689" s="174" t="s">
        <v>2313</v>
      </c>
    </row>
    <row r="1690" spans="1:10" ht="30" customHeight="1">
      <c r="A1690" s="173">
        <v>88</v>
      </c>
      <c r="B1690" s="174" t="s">
        <v>1135</v>
      </c>
      <c r="C1690" s="174" t="s">
        <v>971</v>
      </c>
      <c r="D1690" s="214" t="s">
        <v>3531</v>
      </c>
      <c r="E1690" s="214" t="s">
        <v>3158</v>
      </c>
      <c r="F1690" s="175">
        <v>109</v>
      </c>
      <c r="G1690" s="175">
        <f t="shared" si="91"/>
        <v>76.3</v>
      </c>
      <c r="H1690" s="176">
        <f t="shared" si="92"/>
        <v>0.39240000000000003</v>
      </c>
      <c r="I1690" s="176">
        <f t="shared" si="93"/>
        <v>0.77026666666666666</v>
      </c>
      <c r="J1690" s="174" t="s">
        <v>1418</v>
      </c>
    </row>
    <row r="1691" spans="1:10" ht="30" customHeight="1">
      <c r="A1691" s="173">
        <v>89</v>
      </c>
      <c r="B1691" s="174" t="s">
        <v>1135</v>
      </c>
      <c r="C1691" s="174" t="s">
        <v>971</v>
      </c>
      <c r="D1691" s="214" t="s">
        <v>3531</v>
      </c>
      <c r="E1691" s="214" t="s">
        <v>3532</v>
      </c>
      <c r="F1691" s="175">
        <v>112</v>
      </c>
      <c r="G1691" s="175">
        <f t="shared" si="91"/>
        <v>78.400000000000006</v>
      </c>
      <c r="H1691" s="176">
        <f t="shared" si="92"/>
        <v>0.4032</v>
      </c>
      <c r="I1691" s="176">
        <f t="shared" si="93"/>
        <v>0.79146666666666665</v>
      </c>
      <c r="J1691" s="174" t="s">
        <v>4173</v>
      </c>
    </row>
    <row r="1692" spans="1:10" ht="30" customHeight="1">
      <c r="A1692" s="173">
        <v>90</v>
      </c>
      <c r="B1692" s="174" t="s">
        <v>1135</v>
      </c>
      <c r="C1692" s="174" t="s">
        <v>971</v>
      </c>
      <c r="D1692" s="214" t="s">
        <v>3534</v>
      </c>
      <c r="E1692" s="214" t="s">
        <v>3533</v>
      </c>
      <c r="F1692" s="175">
        <v>100</v>
      </c>
      <c r="G1692" s="175">
        <f t="shared" si="91"/>
        <v>70</v>
      </c>
      <c r="H1692" s="176">
        <f t="shared" si="92"/>
        <v>0.36</v>
      </c>
      <c r="I1692" s="176">
        <f t="shared" si="93"/>
        <v>0.70666666666666667</v>
      </c>
      <c r="J1692" s="174" t="s">
        <v>2314</v>
      </c>
    </row>
    <row r="1693" spans="1:10" ht="30" customHeight="1">
      <c r="A1693" s="173">
        <v>91</v>
      </c>
      <c r="B1693" s="174" t="s">
        <v>1135</v>
      </c>
      <c r="C1693" s="174" t="s">
        <v>971</v>
      </c>
      <c r="D1693" s="214" t="s">
        <v>3534</v>
      </c>
      <c r="E1693" s="214" t="s">
        <v>3535</v>
      </c>
      <c r="F1693" s="175">
        <v>202</v>
      </c>
      <c r="G1693" s="175">
        <f t="shared" si="91"/>
        <v>141.4</v>
      </c>
      <c r="H1693" s="176">
        <f t="shared" si="92"/>
        <v>0.72719999999999996</v>
      </c>
      <c r="I1693" s="176">
        <f t="shared" si="93"/>
        <v>1.4274666666666667</v>
      </c>
      <c r="J1693" s="174" t="s">
        <v>2314</v>
      </c>
    </row>
    <row r="1694" spans="1:10" ht="30" customHeight="1">
      <c r="A1694" s="173">
        <v>92</v>
      </c>
      <c r="B1694" s="174" t="s">
        <v>1135</v>
      </c>
      <c r="C1694" s="174" t="s">
        <v>971</v>
      </c>
      <c r="D1694" s="214"/>
      <c r="E1694" s="214" t="s">
        <v>4469</v>
      </c>
      <c r="F1694" s="175">
        <v>147</v>
      </c>
      <c r="G1694" s="175">
        <f t="shared" ref="G1694:G1757" si="94">F1694*70/100</f>
        <v>102.9</v>
      </c>
      <c r="H1694" s="176">
        <f t="shared" si="92"/>
        <v>0.52919999999999989</v>
      </c>
      <c r="I1694" s="176">
        <f t="shared" si="93"/>
        <v>1.0387999999999999</v>
      </c>
      <c r="J1694" s="174" t="s">
        <v>2313</v>
      </c>
    </row>
    <row r="1695" spans="1:10" ht="30" customHeight="1">
      <c r="A1695" s="173">
        <v>93</v>
      </c>
      <c r="B1695" s="174" t="s">
        <v>1135</v>
      </c>
      <c r="C1695" s="174" t="s">
        <v>983</v>
      </c>
      <c r="D1695" s="214" t="s">
        <v>4117</v>
      </c>
      <c r="E1695" s="214" t="s">
        <v>982</v>
      </c>
      <c r="F1695" s="175">
        <v>111</v>
      </c>
      <c r="G1695" s="175">
        <f t="shared" si="94"/>
        <v>77.7</v>
      </c>
      <c r="H1695" s="176">
        <f t="shared" si="92"/>
        <v>0.39960000000000001</v>
      </c>
      <c r="I1695" s="176">
        <f t="shared" si="93"/>
        <v>0.78439999999999999</v>
      </c>
      <c r="J1695" s="174" t="s">
        <v>2315</v>
      </c>
    </row>
    <row r="1696" spans="1:10" ht="30" customHeight="1">
      <c r="A1696" s="173">
        <v>94</v>
      </c>
      <c r="B1696" s="174" t="s">
        <v>1135</v>
      </c>
      <c r="C1696" s="174" t="s">
        <v>983</v>
      </c>
      <c r="D1696" s="214" t="s">
        <v>1144</v>
      </c>
      <c r="E1696" s="214" t="s">
        <v>1143</v>
      </c>
      <c r="F1696" s="175">
        <v>57</v>
      </c>
      <c r="G1696" s="175">
        <f t="shared" si="94"/>
        <v>39.9</v>
      </c>
      <c r="H1696" s="176">
        <f t="shared" si="92"/>
        <v>0.20519999999999999</v>
      </c>
      <c r="I1696" s="176">
        <f t="shared" si="93"/>
        <v>0.40279999999999999</v>
      </c>
      <c r="J1696" s="174" t="s">
        <v>2316</v>
      </c>
    </row>
    <row r="1697" spans="1:10" ht="30" customHeight="1">
      <c r="A1697" s="173">
        <v>95</v>
      </c>
      <c r="B1697" s="174" t="s">
        <v>1135</v>
      </c>
      <c r="C1697" s="174" t="s">
        <v>983</v>
      </c>
      <c r="D1697" s="214" t="s">
        <v>1152</v>
      </c>
      <c r="E1697" s="214" t="s">
        <v>1151</v>
      </c>
      <c r="F1697" s="175">
        <v>146</v>
      </c>
      <c r="G1697" s="175">
        <f t="shared" si="94"/>
        <v>102.2</v>
      </c>
      <c r="H1697" s="176">
        <f t="shared" si="92"/>
        <v>0.52560000000000007</v>
      </c>
      <c r="I1697" s="176">
        <f t="shared" si="93"/>
        <v>1.0317333333333334</v>
      </c>
      <c r="J1697" s="174" t="s">
        <v>1877</v>
      </c>
    </row>
    <row r="1698" spans="1:10" ht="30" customHeight="1">
      <c r="A1698" s="173">
        <v>96</v>
      </c>
      <c r="B1698" s="174" t="s">
        <v>1135</v>
      </c>
      <c r="C1698" s="174" t="s">
        <v>983</v>
      </c>
      <c r="D1698" s="214" t="s">
        <v>3144</v>
      </c>
      <c r="E1698" s="214" t="s">
        <v>3143</v>
      </c>
      <c r="F1698" s="175">
        <v>120</v>
      </c>
      <c r="G1698" s="175">
        <f t="shared" si="94"/>
        <v>84</v>
      </c>
      <c r="H1698" s="176">
        <f t="shared" si="92"/>
        <v>0.43199999999999994</v>
      </c>
      <c r="I1698" s="176">
        <f t="shared" si="93"/>
        <v>0.84799999999999998</v>
      </c>
      <c r="J1698" s="174" t="s">
        <v>2310</v>
      </c>
    </row>
    <row r="1699" spans="1:10" ht="30" customHeight="1">
      <c r="A1699" s="173">
        <v>97</v>
      </c>
      <c r="B1699" s="174" t="s">
        <v>1135</v>
      </c>
      <c r="C1699" s="174" t="s">
        <v>983</v>
      </c>
      <c r="D1699" s="214" t="s">
        <v>3144</v>
      </c>
      <c r="E1699" s="214" t="s">
        <v>3145</v>
      </c>
      <c r="F1699" s="175">
        <v>105</v>
      </c>
      <c r="G1699" s="175">
        <f t="shared" si="94"/>
        <v>73.5</v>
      </c>
      <c r="H1699" s="176">
        <f t="shared" si="92"/>
        <v>0.37800000000000006</v>
      </c>
      <c r="I1699" s="176">
        <f t="shared" si="93"/>
        <v>0.74199999999999999</v>
      </c>
      <c r="J1699" s="174" t="s">
        <v>2310</v>
      </c>
    </row>
    <row r="1700" spans="1:10" ht="30" customHeight="1">
      <c r="A1700" s="173">
        <v>98</v>
      </c>
      <c r="B1700" s="174" t="s">
        <v>1135</v>
      </c>
      <c r="C1700" s="174" t="s">
        <v>983</v>
      </c>
      <c r="D1700" s="214" t="s">
        <v>4462</v>
      </c>
      <c r="E1700" s="214" t="s">
        <v>4461</v>
      </c>
      <c r="F1700" s="175">
        <v>161</v>
      </c>
      <c r="G1700" s="175">
        <f t="shared" si="94"/>
        <v>112.7</v>
      </c>
      <c r="H1700" s="176">
        <f t="shared" si="92"/>
        <v>0.5796</v>
      </c>
      <c r="I1700" s="176">
        <f t="shared" si="93"/>
        <v>1.1377333333333333</v>
      </c>
      <c r="J1700" s="174" t="s">
        <v>2317</v>
      </c>
    </row>
    <row r="1701" spans="1:10" ht="30" customHeight="1">
      <c r="A1701" s="173">
        <v>99</v>
      </c>
      <c r="B1701" s="174" t="s">
        <v>1135</v>
      </c>
      <c r="C1701" s="174" t="s">
        <v>983</v>
      </c>
      <c r="D1701" s="214" t="s">
        <v>4462</v>
      </c>
      <c r="E1701" s="214" t="s">
        <v>4463</v>
      </c>
      <c r="F1701" s="175">
        <v>96</v>
      </c>
      <c r="G1701" s="175">
        <f t="shared" si="94"/>
        <v>67.2</v>
      </c>
      <c r="H1701" s="176">
        <f t="shared" si="92"/>
        <v>0.34560000000000002</v>
      </c>
      <c r="I1701" s="176">
        <f t="shared" si="93"/>
        <v>0.6784</v>
      </c>
      <c r="J1701" s="174" t="s">
        <v>2317</v>
      </c>
    </row>
    <row r="1702" spans="1:10" ht="30" customHeight="1">
      <c r="A1702" s="173">
        <v>100</v>
      </c>
      <c r="B1702" s="174" t="s">
        <v>1135</v>
      </c>
      <c r="C1702" s="174" t="s">
        <v>983</v>
      </c>
      <c r="D1702" s="214"/>
      <c r="E1702" s="214" t="s">
        <v>1453</v>
      </c>
      <c r="F1702" s="175">
        <v>118</v>
      </c>
      <c r="G1702" s="175">
        <f t="shared" si="94"/>
        <v>82.6</v>
      </c>
      <c r="H1702" s="176">
        <f t="shared" ref="H1702:H1703" si="95">F1702*30/100*2/3/100</f>
        <v>0.23599999999999999</v>
      </c>
      <c r="I1702" s="176">
        <f t="shared" ref="I1702:I1703" si="96">H1702*2</f>
        <v>0.47199999999999998</v>
      </c>
      <c r="J1702" s="174" t="s">
        <v>2310</v>
      </c>
    </row>
    <row r="1703" spans="1:10" ht="30" customHeight="1">
      <c r="A1703" s="173">
        <v>101</v>
      </c>
      <c r="B1703" s="174" t="s">
        <v>1135</v>
      </c>
      <c r="C1703" s="174" t="s">
        <v>983</v>
      </c>
      <c r="D1703" s="214"/>
      <c r="E1703" s="214" t="s">
        <v>1454</v>
      </c>
      <c r="F1703" s="175">
        <v>123</v>
      </c>
      <c r="G1703" s="175">
        <f t="shared" si="94"/>
        <v>86.1</v>
      </c>
      <c r="H1703" s="176">
        <f t="shared" si="95"/>
        <v>0.24599999999999997</v>
      </c>
      <c r="I1703" s="176">
        <f t="shared" si="96"/>
        <v>0.49199999999999994</v>
      </c>
      <c r="J1703" s="174" t="s">
        <v>2310</v>
      </c>
    </row>
    <row r="1704" spans="1:10" ht="30" customHeight="1">
      <c r="A1704" s="173">
        <v>102</v>
      </c>
      <c r="B1704" s="174" t="s">
        <v>1135</v>
      </c>
      <c r="C1704" s="174" t="s">
        <v>4121</v>
      </c>
      <c r="D1704" s="214" t="s">
        <v>4122</v>
      </c>
      <c r="E1704" s="214" t="s">
        <v>4120</v>
      </c>
      <c r="F1704" s="175">
        <v>166</v>
      </c>
      <c r="G1704" s="175">
        <f t="shared" si="94"/>
        <v>116.2</v>
      </c>
      <c r="H1704" s="176">
        <f t="shared" si="92"/>
        <v>0.59760000000000002</v>
      </c>
      <c r="I1704" s="176">
        <f t="shared" si="93"/>
        <v>1.1730666666666667</v>
      </c>
      <c r="J1704" s="174" t="s">
        <v>2318</v>
      </c>
    </row>
    <row r="1705" spans="1:10" ht="30" customHeight="1">
      <c r="A1705" s="173">
        <v>103</v>
      </c>
      <c r="B1705" s="174" t="s">
        <v>1135</v>
      </c>
      <c r="C1705" s="174" t="s">
        <v>4121</v>
      </c>
      <c r="D1705" s="214" t="s">
        <v>1121</v>
      </c>
      <c r="E1705" s="214" t="s">
        <v>1120</v>
      </c>
      <c r="F1705" s="175">
        <v>118</v>
      </c>
      <c r="G1705" s="175">
        <f t="shared" si="94"/>
        <v>82.6</v>
      </c>
      <c r="H1705" s="176">
        <f t="shared" si="92"/>
        <v>0.42479999999999996</v>
      </c>
      <c r="I1705" s="176">
        <f t="shared" si="93"/>
        <v>0.83386666666666676</v>
      </c>
      <c r="J1705" s="174" t="s">
        <v>2319</v>
      </c>
    </row>
    <row r="1706" spans="1:10" ht="30" customHeight="1">
      <c r="A1706" s="173">
        <v>104</v>
      </c>
      <c r="B1706" s="174" t="s">
        <v>1135</v>
      </c>
      <c r="C1706" s="174" t="s">
        <v>4121</v>
      </c>
      <c r="D1706" s="214" t="s">
        <v>1121</v>
      </c>
      <c r="E1706" s="214" t="s">
        <v>1122</v>
      </c>
      <c r="F1706" s="175">
        <v>92</v>
      </c>
      <c r="G1706" s="175">
        <f t="shared" si="94"/>
        <v>64.400000000000006</v>
      </c>
      <c r="H1706" s="176">
        <f t="shared" si="92"/>
        <v>0.33119999999999999</v>
      </c>
      <c r="I1706" s="176">
        <f t="shared" si="93"/>
        <v>0.65013333333333334</v>
      </c>
      <c r="J1706" s="174" t="s">
        <v>2319</v>
      </c>
    </row>
    <row r="1707" spans="1:10" ht="30" customHeight="1">
      <c r="A1707" s="173">
        <v>105</v>
      </c>
      <c r="B1707" s="174" t="s">
        <v>1135</v>
      </c>
      <c r="C1707" s="174" t="s">
        <v>4121</v>
      </c>
      <c r="D1707" s="214" t="s">
        <v>4130</v>
      </c>
      <c r="E1707" s="214" t="s">
        <v>4129</v>
      </c>
      <c r="F1707" s="175">
        <v>145</v>
      </c>
      <c r="G1707" s="175">
        <f t="shared" si="94"/>
        <v>101.5</v>
      </c>
      <c r="H1707" s="176">
        <f t="shared" si="92"/>
        <v>0.52199999999999991</v>
      </c>
      <c r="I1707" s="176">
        <f t="shared" si="93"/>
        <v>1.0246666666666666</v>
      </c>
      <c r="J1707" s="174" t="s">
        <v>2320</v>
      </c>
    </row>
    <row r="1708" spans="1:10" ht="30" customHeight="1">
      <c r="A1708" s="173">
        <v>106</v>
      </c>
      <c r="B1708" s="174" t="s">
        <v>1135</v>
      </c>
      <c r="C1708" s="174" t="s">
        <v>4121</v>
      </c>
      <c r="D1708" s="214" t="s">
        <v>4428</v>
      </c>
      <c r="E1708" s="214" t="s">
        <v>4427</v>
      </c>
      <c r="F1708" s="175">
        <v>102</v>
      </c>
      <c r="G1708" s="175">
        <f t="shared" si="94"/>
        <v>71.400000000000006</v>
      </c>
      <c r="H1708" s="176">
        <f t="shared" si="92"/>
        <v>0.36719999999999997</v>
      </c>
      <c r="I1708" s="176">
        <f t="shared" si="93"/>
        <v>0.7208</v>
      </c>
      <c r="J1708" s="174" t="s">
        <v>2321</v>
      </c>
    </row>
    <row r="1709" spans="1:10" ht="30" customHeight="1">
      <c r="A1709" s="173">
        <v>107</v>
      </c>
      <c r="B1709" s="174" t="s">
        <v>1135</v>
      </c>
      <c r="C1709" s="174" t="s">
        <v>4121</v>
      </c>
      <c r="D1709" s="214" t="s">
        <v>3147</v>
      </c>
      <c r="E1709" s="214" t="s">
        <v>3146</v>
      </c>
      <c r="F1709" s="175">
        <v>227</v>
      </c>
      <c r="G1709" s="175">
        <f t="shared" si="94"/>
        <v>158.9</v>
      </c>
      <c r="H1709" s="176">
        <f t="shared" si="92"/>
        <v>0.81720000000000004</v>
      </c>
      <c r="I1709" s="176">
        <f t="shared" si="93"/>
        <v>1.6041333333333332</v>
      </c>
      <c r="J1709" s="174" t="s">
        <v>2322</v>
      </c>
    </row>
    <row r="1710" spans="1:10" ht="30" customHeight="1">
      <c r="A1710" s="173">
        <v>108</v>
      </c>
      <c r="B1710" s="174" t="s">
        <v>1135</v>
      </c>
      <c r="C1710" s="174" t="s">
        <v>4121</v>
      </c>
      <c r="D1710" s="214" t="s">
        <v>3147</v>
      </c>
      <c r="E1710" s="214" t="s">
        <v>3148</v>
      </c>
      <c r="F1710" s="175">
        <v>100</v>
      </c>
      <c r="G1710" s="175">
        <f t="shared" si="94"/>
        <v>70</v>
      </c>
      <c r="H1710" s="176">
        <f t="shared" si="92"/>
        <v>0.36</v>
      </c>
      <c r="I1710" s="176">
        <f t="shared" si="93"/>
        <v>0.70666666666666667</v>
      </c>
      <c r="J1710" s="174" t="s">
        <v>2319</v>
      </c>
    </row>
    <row r="1711" spans="1:10" ht="30" customHeight="1">
      <c r="A1711" s="173">
        <v>109</v>
      </c>
      <c r="B1711" s="174" t="s">
        <v>1135</v>
      </c>
      <c r="C1711" s="174" t="s">
        <v>4121</v>
      </c>
      <c r="D1711" s="214" t="s">
        <v>3150</v>
      </c>
      <c r="E1711" s="214" t="s">
        <v>3149</v>
      </c>
      <c r="F1711" s="175">
        <v>248</v>
      </c>
      <c r="G1711" s="175">
        <f t="shared" si="94"/>
        <v>173.6</v>
      </c>
      <c r="H1711" s="176">
        <f t="shared" si="92"/>
        <v>0.89279999999999982</v>
      </c>
      <c r="I1711" s="176">
        <f t="shared" si="93"/>
        <v>1.7525333333333333</v>
      </c>
      <c r="J1711" s="174" t="s">
        <v>2323</v>
      </c>
    </row>
    <row r="1712" spans="1:10" ht="30" customHeight="1">
      <c r="A1712" s="173">
        <v>110</v>
      </c>
      <c r="B1712" s="174" t="s">
        <v>1135</v>
      </c>
      <c r="C1712" s="174" t="s">
        <v>4121</v>
      </c>
      <c r="D1712" s="214" t="s">
        <v>4121</v>
      </c>
      <c r="E1712" s="214" t="s">
        <v>4504</v>
      </c>
      <c r="F1712" s="175">
        <v>546</v>
      </c>
      <c r="G1712" s="175">
        <f t="shared" si="94"/>
        <v>382.2</v>
      </c>
      <c r="H1712" s="176">
        <f t="shared" si="92"/>
        <v>1.9655999999999998</v>
      </c>
      <c r="I1712" s="176">
        <f t="shared" si="93"/>
        <v>3.8583999999999996</v>
      </c>
      <c r="J1712" s="174" t="s">
        <v>1598</v>
      </c>
    </row>
    <row r="1713" spans="1:10" ht="30" customHeight="1">
      <c r="A1713" s="173">
        <v>111</v>
      </c>
      <c r="B1713" s="174" t="s">
        <v>1135</v>
      </c>
      <c r="C1713" s="174" t="s">
        <v>4121</v>
      </c>
      <c r="D1713" s="214" t="s">
        <v>4121</v>
      </c>
      <c r="E1713" s="214" t="s">
        <v>4503</v>
      </c>
      <c r="F1713" s="175">
        <v>148</v>
      </c>
      <c r="G1713" s="175">
        <f t="shared" si="94"/>
        <v>103.6</v>
      </c>
      <c r="H1713" s="176">
        <f t="shared" si="92"/>
        <v>0.53280000000000005</v>
      </c>
      <c r="I1713" s="176">
        <f t="shared" si="93"/>
        <v>1.0458666666666665</v>
      </c>
      <c r="J1713" s="174" t="s">
        <v>1598</v>
      </c>
    </row>
    <row r="1714" spans="1:10" ht="30" customHeight="1">
      <c r="A1714" s="173">
        <v>112</v>
      </c>
      <c r="B1714" s="174" t="s">
        <v>1135</v>
      </c>
      <c r="C1714" s="174" t="s">
        <v>4121</v>
      </c>
      <c r="D1714" s="214" t="s">
        <v>4121</v>
      </c>
      <c r="E1714" s="214" t="s">
        <v>3151</v>
      </c>
      <c r="F1714" s="175">
        <v>81</v>
      </c>
      <c r="G1714" s="175">
        <f t="shared" si="94"/>
        <v>56.7</v>
      </c>
      <c r="H1714" s="176">
        <f t="shared" si="92"/>
        <v>0.29160000000000003</v>
      </c>
      <c r="I1714" s="176">
        <f t="shared" si="93"/>
        <v>0.57240000000000002</v>
      </c>
      <c r="J1714" s="174" t="s">
        <v>2324</v>
      </c>
    </row>
    <row r="1715" spans="1:10" ht="30" customHeight="1">
      <c r="A1715" s="173">
        <v>113</v>
      </c>
      <c r="B1715" s="174" t="s">
        <v>1135</v>
      </c>
      <c r="C1715" s="174" t="s">
        <v>1124</v>
      </c>
      <c r="D1715" s="214" t="s">
        <v>1125</v>
      </c>
      <c r="E1715" s="214" t="s">
        <v>1123</v>
      </c>
      <c r="F1715" s="175">
        <v>70</v>
      </c>
      <c r="G1715" s="175">
        <f t="shared" si="94"/>
        <v>49</v>
      </c>
      <c r="H1715" s="176">
        <f t="shared" si="92"/>
        <v>0.252</v>
      </c>
      <c r="I1715" s="176">
        <f t="shared" si="93"/>
        <v>0.4946666666666667</v>
      </c>
      <c r="J1715" s="174" t="s">
        <v>2325</v>
      </c>
    </row>
    <row r="1716" spans="1:10" ht="30" customHeight="1">
      <c r="A1716" s="173">
        <v>114</v>
      </c>
      <c r="B1716" s="174" t="s">
        <v>1135</v>
      </c>
      <c r="C1716" s="174" t="s">
        <v>1124</v>
      </c>
      <c r="D1716" s="214" t="s">
        <v>1125</v>
      </c>
      <c r="E1716" s="214" t="s">
        <v>1126</v>
      </c>
      <c r="F1716" s="175">
        <v>89</v>
      </c>
      <c r="G1716" s="175">
        <f t="shared" si="94"/>
        <v>62.3</v>
      </c>
      <c r="H1716" s="176">
        <f t="shared" si="92"/>
        <v>0.32040000000000002</v>
      </c>
      <c r="I1716" s="176">
        <f t="shared" si="93"/>
        <v>0.62893333333333334</v>
      </c>
      <c r="J1716" s="174" t="s">
        <v>2325</v>
      </c>
    </row>
    <row r="1717" spans="1:10" ht="30" customHeight="1">
      <c r="A1717" s="173">
        <v>115</v>
      </c>
      <c r="B1717" s="174" t="s">
        <v>1135</v>
      </c>
      <c r="C1717" s="174" t="s">
        <v>1124</v>
      </c>
      <c r="D1717" s="214" t="s">
        <v>3998</v>
      </c>
      <c r="E1717" s="214" t="s">
        <v>3997</v>
      </c>
      <c r="F1717" s="175">
        <v>110</v>
      </c>
      <c r="G1717" s="175">
        <f t="shared" si="94"/>
        <v>77</v>
      </c>
      <c r="H1717" s="176">
        <f t="shared" si="92"/>
        <v>0.39600000000000002</v>
      </c>
      <c r="I1717" s="176">
        <f t="shared" si="93"/>
        <v>0.77733333333333332</v>
      </c>
      <c r="J1717" s="174" t="s">
        <v>2326</v>
      </c>
    </row>
    <row r="1718" spans="1:10" ht="30" customHeight="1">
      <c r="A1718" s="173">
        <v>116</v>
      </c>
      <c r="B1718" s="174" t="s">
        <v>1135</v>
      </c>
      <c r="C1718" s="174" t="s">
        <v>1124</v>
      </c>
      <c r="D1718" s="214" t="s">
        <v>3998</v>
      </c>
      <c r="E1718" s="214" t="s">
        <v>3999</v>
      </c>
      <c r="F1718" s="175">
        <v>108</v>
      </c>
      <c r="G1718" s="175">
        <f t="shared" si="94"/>
        <v>75.599999999999994</v>
      </c>
      <c r="H1718" s="176">
        <f t="shared" si="92"/>
        <v>0.38880000000000003</v>
      </c>
      <c r="I1718" s="176">
        <f t="shared" si="93"/>
        <v>0.7632000000000001</v>
      </c>
      <c r="J1718" s="174" t="s">
        <v>2327</v>
      </c>
    </row>
    <row r="1719" spans="1:10" ht="30" customHeight="1">
      <c r="A1719" s="173">
        <v>117</v>
      </c>
      <c r="B1719" s="174" t="s">
        <v>1135</v>
      </c>
      <c r="C1719" s="174" t="s">
        <v>1124</v>
      </c>
      <c r="D1719" s="214" t="s">
        <v>4411</v>
      </c>
      <c r="E1719" s="214" t="s">
        <v>4410</v>
      </c>
      <c r="F1719" s="175">
        <v>110</v>
      </c>
      <c r="G1719" s="175">
        <f t="shared" si="94"/>
        <v>77</v>
      </c>
      <c r="H1719" s="176">
        <f t="shared" si="92"/>
        <v>0.39600000000000002</v>
      </c>
      <c r="I1719" s="176">
        <f t="shared" si="93"/>
        <v>0.77733333333333332</v>
      </c>
      <c r="J1719" s="174" t="s">
        <v>2328</v>
      </c>
    </row>
    <row r="1720" spans="1:10" ht="30" customHeight="1">
      <c r="A1720" s="173">
        <v>118</v>
      </c>
      <c r="B1720" s="174" t="s">
        <v>1135</v>
      </c>
      <c r="C1720" s="174" t="s">
        <v>1124</v>
      </c>
      <c r="D1720" s="214" t="s">
        <v>3536</v>
      </c>
      <c r="E1720" s="214" t="s">
        <v>572</v>
      </c>
      <c r="F1720" s="175">
        <v>100</v>
      </c>
      <c r="G1720" s="175">
        <f t="shared" si="94"/>
        <v>70</v>
      </c>
      <c r="H1720" s="176">
        <f t="shared" si="92"/>
        <v>0.36</v>
      </c>
      <c r="I1720" s="176">
        <f t="shared" si="93"/>
        <v>0.70666666666666667</v>
      </c>
      <c r="J1720" s="174" t="s">
        <v>1927</v>
      </c>
    </row>
    <row r="1721" spans="1:10" ht="30" customHeight="1">
      <c r="A1721" s="173">
        <v>119</v>
      </c>
      <c r="B1721" s="174" t="s">
        <v>1135</v>
      </c>
      <c r="C1721" s="174" t="s">
        <v>1135</v>
      </c>
      <c r="D1721" s="214" t="s">
        <v>1136</v>
      </c>
      <c r="E1721" s="214" t="s">
        <v>3571</v>
      </c>
      <c r="F1721" s="175">
        <v>162</v>
      </c>
      <c r="G1721" s="175">
        <f t="shared" si="94"/>
        <v>113.4</v>
      </c>
      <c r="H1721" s="176">
        <f t="shared" si="92"/>
        <v>0.58320000000000005</v>
      </c>
      <c r="I1721" s="176">
        <f t="shared" si="93"/>
        <v>1.1448</v>
      </c>
      <c r="J1721" s="174" t="s">
        <v>2329</v>
      </c>
    </row>
    <row r="1722" spans="1:10" ht="30" customHeight="1">
      <c r="A1722" s="173">
        <v>120</v>
      </c>
      <c r="B1722" s="174" t="s">
        <v>1135</v>
      </c>
      <c r="C1722" s="174" t="s">
        <v>1135</v>
      </c>
      <c r="D1722" s="214" t="s">
        <v>1136</v>
      </c>
      <c r="E1722" s="214" t="s">
        <v>1137</v>
      </c>
      <c r="F1722" s="175">
        <v>113</v>
      </c>
      <c r="G1722" s="175">
        <f t="shared" si="94"/>
        <v>79.099999999999994</v>
      </c>
      <c r="H1722" s="176">
        <f t="shared" si="92"/>
        <v>0.40679999999999999</v>
      </c>
      <c r="I1722" s="176">
        <f t="shared" si="93"/>
        <v>0.79853333333333343</v>
      </c>
      <c r="J1722" s="174" t="s">
        <v>2329</v>
      </c>
    </row>
    <row r="1723" spans="1:10" ht="30" customHeight="1">
      <c r="A1723" s="173">
        <v>121</v>
      </c>
      <c r="B1723" s="174" t="s">
        <v>1135</v>
      </c>
      <c r="C1723" s="174" t="s">
        <v>1135</v>
      </c>
      <c r="D1723" s="214" t="s">
        <v>1163</v>
      </c>
      <c r="E1723" s="214" t="s">
        <v>1162</v>
      </c>
      <c r="F1723" s="175">
        <v>200</v>
      </c>
      <c r="G1723" s="175">
        <f t="shared" si="94"/>
        <v>140</v>
      </c>
      <c r="H1723" s="176">
        <f t="shared" si="92"/>
        <v>0.72</v>
      </c>
      <c r="I1723" s="176">
        <f t="shared" si="93"/>
        <v>1.4133333333333333</v>
      </c>
      <c r="J1723" s="174" t="s">
        <v>2330</v>
      </c>
    </row>
    <row r="1724" spans="1:10" ht="30" customHeight="1">
      <c r="A1724" s="173">
        <v>122</v>
      </c>
      <c r="B1724" s="174" t="s">
        <v>1135</v>
      </c>
      <c r="C1724" s="174" t="s">
        <v>1135</v>
      </c>
      <c r="D1724" s="214" t="s">
        <v>1163</v>
      </c>
      <c r="E1724" s="214" t="s">
        <v>1164</v>
      </c>
      <c r="F1724" s="175">
        <v>56</v>
      </c>
      <c r="G1724" s="175">
        <f t="shared" si="94"/>
        <v>39.200000000000003</v>
      </c>
      <c r="H1724" s="176">
        <f t="shared" si="92"/>
        <v>0.2016</v>
      </c>
      <c r="I1724" s="176">
        <f t="shared" si="93"/>
        <v>0.39573333333333333</v>
      </c>
      <c r="J1724" s="174" t="s">
        <v>2330</v>
      </c>
    </row>
    <row r="1725" spans="1:10" ht="30" customHeight="1">
      <c r="A1725" s="173">
        <v>123</v>
      </c>
      <c r="B1725" s="174" t="s">
        <v>1135</v>
      </c>
      <c r="C1725" s="174" t="s">
        <v>1135</v>
      </c>
      <c r="D1725" s="214" t="s">
        <v>4409</v>
      </c>
      <c r="E1725" s="214" t="s">
        <v>4408</v>
      </c>
      <c r="F1725" s="175">
        <v>206</v>
      </c>
      <c r="G1725" s="175">
        <f t="shared" si="94"/>
        <v>144.19999999999999</v>
      </c>
      <c r="H1725" s="176">
        <f t="shared" si="92"/>
        <v>0.74159999999999993</v>
      </c>
      <c r="I1725" s="176">
        <f t="shared" si="93"/>
        <v>1.4557333333333335</v>
      </c>
      <c r="J1725" s="174" t="s">
        <v>2331</v>
      </c>
    </row>
    <row r="1726" spans="1:10" ht="30" customHeight="1">
      <c r="A1726" s="173">
        <v>124</v>
      </c>
      <c r="B1726" s="174" t="s">
        <v>1135</v>
      </c>
      <c r="C1726" s="174" t="s">
        <v>1135</v>
      </c>
      <c r="D1726" s="214" t="s">
        <v>4445</v>
      </c>
      <c r="E1726" s="214" t="s">
        <v>4444</v>
      </c>
      <c r="F1726" s="175">
        <v>211</v>
      </c>
      <c r="G1726" s="175">
        <f t="shared" si="94"/>
        <v>147.69999999999999</v>
      </c>
      <c r="H1726" s="176">
        <f t="shared" si="92"/>
        <v>0.75959999999999994</v>
      </c>
      <c r="I1726" s="176">
        <f t="shared" si="93"/>
        <v>1.4910666666666665</v>
      </c>
      <c r="J1726" s="174" t="s">
        <v>2332</v>
      </c>
    </row>
    <row r="1727" spans="1:10" ht="30" customHeight="1">
      <c r="A1727" s="173">
        <v>125</v>
      </c>
      <c r="B1727" s="174" t="s">
        <v>1135</v>
      </c>
      <c r="C1727" s="174" t="s">
        <v>1135</v>
      </c>
      <c r="D1727" s="214" t="s">
        <v>4445</v>
      </c>
      <c r="E1727" s="214" t="s">
        <v>4446</v>
      </c>
      <c r="F1727" s="175">
        <v>196</v>
      </c>
      <c r="G1727" s="175">
        <f t="shared" si="94"/>
        <v>137.19999999999999</v>
      </c>
      <c r="H1727" s="176">
        <f t="shared" si="92"/>
        <v>0.7056</v>
      </c>
      <c r="I1727" s="176">
        <f t="shared" si="93"/>
        <v>1.3850666666666667</v>
      </c>
      <c r="J1727" s="174" t="s">
        <v>2332</v>
      </c>
    </row>
    <row r="1728" spans="1:10" ht="30" customHeight="1">
      <c r="A1728" s="173">
        <v>126</v>
      </c>
      <c r="B1728" s="174" t="s">
        <v>1135</v>
      </c>
      <c r="C1728" s="174" t="s">
        <v>1135</v>
      </c>
      <c r="D1728" s="214" t="s">
        <v>1135</v>
      </c>
      <c r="E1728" s="214" t="s">
        <v>3152</v>
      </c>
      <c r="F1728" s="175">
        <v>152</v>
      </c>
      <c r="G1728" s="175">
        <f t="shared" si="94"/>
        <v>106.4</v>
      </c>
      <c r="H1728" s="176">
        <f t="shared" si="92"/>
        <v>0.54720000000000002</v>
      </c>
      <c r="I1728" s="176">
        <f t="shared" si="93"/>
        <v>1.0741333333333334</v>
      </c>
      <c r="J1728" s="174" t="s">
        <v>2333</v>
      </c>
    </row>
    <row r="1729" spans="1:10" ht="30" customHeight="1">
      <c r="A1729" s="173">
        <v>127</v>
      </c>
      <c r="B1729" s="174" t="s">
        <v>1135</v>
      </c>
      <c r="C1729" s="174" t="s">
        <v>1135</v>
      </c>
      <c r="D1729" s="214" t="s">
        <v>1135</v>
      </c>
      <c r="E1729" s="214" t="s">
        <v>3153</v>
      </c>
      <c r="F1729" s="175">
        <v>193</v>
      </c>
      <c r="G1729" s="175">
        <f t="shared" si="94"/>
        <v>135.1</v>
      </c>
      <c r="H1729" s="176">
        <f t="shared" si="92"/>
        <v>0.69480000000000008</v>
      </c>
      <c r="I1729" s="176">
        <f t="shared" si="93"/>
        <v>1.3638666666666668</v>
      </c>
      <c r="J1729" s="174" t="s">
        <v>2333</v>
      </c>
    </row>
    <row r="1730" spans="1:10" ht="30" customHeight="1">
      <c r="A1730" s="173">
        <v>128</v>
      </c>
      <c r="B1730" s="174" t="s">
        <v>1135</v>
      </c>
      <c r="C1730" s="174" t="s">
        <v>1135</v>
      </c>
      <c r="D1730" s="214" t="s">
        <v>1135</v>
      </c>
      <c r="E1730" s="214" t="s">
        <v>3154</v>
      </c>
      <c r="F1730" s="175">
        <v>115</v>
      </c>
      <c r="G1730" s="175">
        <f t="shared" si="94"/>
        <v>80.5</v>
      </c>
      <c r="H1730" s="176">
        <f t="shared" si="92"/>
        <v>0.41399999999999998</v>
      </c>
      <c r="I1730" s="176">
        <f t="shared" si="93"/>
        <v>0.81266666666666665</v>
      </c>
      <c r="J1730" s="174" t="s">
        <v>2333</v>
      </c>
    </row>
    <row r="1731" spans="1:10" ht="30" customHeight="1">
      <c r="A1731" s="173">
        <v>129</v>
      </c>
      <c r="B1731" s="174" t="s">
        <v>1135</v>
      </c>
      <c r="C1731" s="174" t="s">
        <v>1135</v>
      </c>
      <c r="D1731" s="214" t="s">
        <v>1135</v>
      </c>
      <c r="E1731" s="214" t="s">
        <v>3155</v>
      </c>
      <c r="F1731" s="175">
        <v>138</v>
      </c>
      <c r="G1731" s="175">
        <f t="shared" si="94"/>
        <v>96.6</v>
      </c>
      <c r="H1731" s="176">
        <f t="shared" si="92"/>
        <v>0.49680000000000002</v>
      </c>
      <c r="I1731" s="176">
        <f t="shared" si="93"/>
        <v>0.97519999999999996</v>
      </c>
      <c r="J1731" s="174" t="s">
        <v>2333</v>
      </c>
    </row>
    <row r="1732" spans="1:10" ht="30" customHeight="1">
      <c r="A1732" s="173">
        <v>130</v>
      </c>
      <c r="B1732" s="174" t="s">
        <v>1135</v>
      </c>
      <c r="C1732" s="174" t="s">
        <v>1135</v>
      </c>
      <c r="D1732" s="214" t="s">
        <v>1135</v>
      </c>
      <c r="E1732" s="214" t="s">
        <v>3156</v>
      </c>
      <c r="F1732" s="175">
        <v>74</v>
      </c>
      <c r="G1732" s="175">
        <f t="shared" si="94"/>
        <v>51.8</v>
      </c>
      <c r="H1732" s="176">
        <f t="shared" si="92"/>
        <v>0.26640000000000003</v>
      </c>
      <c r="I1732" s="176">
        <f t="shared" si="93"/>
        <v>0.52293333333333325</v>
      </c>
      <c r="J1732" s="174" t="s">
        <v>2333</v>
      </c>
    </row>
    <row r="1733" spans="1:10" ht="30" customHeight="1">
      <c r="A1733" s="173">
        <v>131</v>
      </c>
      <c r="B1733" s="174" t="s">
        <v>1135</v>
      </c>
      <c r="C1733" s="174" t="s">
        <v>1135</v>
      </c>
      <c r="D1733" s="214" t="s">
        <v>1135</v>
      </c>
      <c r="E1733" s="214" t="s">
        <v>3157</v>
      </c>
      <c r="F1733" s="175">
        <v>115</v>
      </c>
      <c r="G1733" s="175">
        <f t="shared" si="94"/>
        <v>80.5</v>
      </c>
      <c r="H1733" s="176">
        <f t="shared" si="92"/>
        <v>0.41399999999999998</v>
      </c>
      <c r="I1733" s="176">
        <f t="shared" si="93"/>
        <v>0.81266666666666665</v>
      </c>
      <c r="J1733" s="174" t="s">
        <v>2333</v>
      </c>
    </row>
    <row r="1734" spans="1:10" ht="30" customHeight="1">
      <c r="A1734" s="173">
        <v>132</v>
      </c>
      <c r="B1734" s="174" t="s">
        <v>1135</v>
      </c>
      <c r="C1734" s="174" t="s">
        <v>1107</v>
      </c>
      <c r="D1734" s="214" t="s">
        <v>1108</v>
      </c>
      <c r="E1734" s="214" t="s">
        <v>1106</v>
      </c>
      <c r="F1734" s="175">
        <v>105</v>
      </c>
      <c r="G1734" s="175">
        <f t="shared" si="94"/>
        <v>73.5</v>
      </c>
      <c r="H1734" s="176">
        <f t="shared" si="92"/>
        <v>0.37800000000000006</v>
      </c>
      <c r="I1734" s="176">
        <f t="shared" si="93"/>
        <v>0.74199999999999999</v>
      </c>
      <c r="J1734" s="174" t="s">
        <v>2334</v>
      </c>
    </row>
    <row r="1735" spans="1:10" ht="30" customHeight="1">
      <c r="A1735" s="173">
        <v>133</v>
      </c>
      <c r="B1735" s="174" t="s">
        <v>1135</v>
      </c>
      <c r="C1735" s="174" t="s">
        <v>1107</v>
      </c>
      <c r="D1735" s="214" t="s">
        <v>1108</v>
      </c>
      <c r="E1735" s="214" t="s">
        <v>1109</v>
      </c>
      <c r="F1735" s="175">
        <v>110</v>
      </c>
      <c r="G1735" s="175">
        <f t="shared" si="94"/>
        <v>77</v>
      </c>
      <c r="H1735" s="176">
        <f t="shared" si="92"/>
        <v>0.39600000000000002</v>
      </c>
      <c r="I1735" s="176">
        <f t="shared" si="93"/>
        <v>0.77733333333333332</v>
      </c>
      <c r="J1735" s="174" t="s">
        <v>2334</v>
      </c>
    </row>
    <row r="1736" spans="1:10" ht="30" customHeight="1">
      <c r="A1736" s="173">
        <v>134</v>
      </c>
      <c r="B1736" s="174" t="s">
        <v>1135</v>
      </c>
      <c r="C1736" s="174" t="s">
        <v>1107</v>
      </c>
      <c r="D1736" s="214" t="s">
        <v>1149</v>
      </c>
      <c r="E1736" s="214" t="s">
        <v>1148</v>
      </c>
      <c r="F1736" s="175">
        <v>111</v>
      </c>
      <c r="G1736" s="175">
        <f t="shared" si="94"/>
        <v>77.7</v>
      </c>
      <c r="H1736" s="176">
        <f t="shared" si="92"/>
        <v>0.39960000000000001</v>
      </c>
      <c r="I1736" s="176">
        <f t="shared" si="93"/>
        <v>0.78439999999999999</v>
      </c>
      <c r="J1736" s="174" t="s">
        <v>2335</v>
      </c>
    </row>
    <row r="1737" spans="1:10" ht="30" customHeight="1">
      <c r="A1737" s="173">
        <v>135</v>
      </c>
      <c r="B1737" s="174" t="s">
        <v>1135</v>
      </c>
      <c r="C1737" s="174" t="s">
        <v>1107</v>
      </c>
      <c r="D1737" s="214" t="s">
        <v>1149</v>
      </c>
      <c r="E1737" s="214" t="s">
        <v>1150</v>
      </c>
      <c r="F1737" s="175">
        <v>120</v>
      </c>
      <c r="G1737" s="175">
        <f t="shared" si="94"/>
        <v>84</v>
      </c>
      <c r="H1737" s="176">
        <f t="shared" si="92"/>
        <v>0.43199999999999994</v>
      </c>
      <c r="I1737" s="176">
        <f t="shared" si="93"/>
        <v>0.84799999999999998</v>
      </c>
      <c r="J1737" s="174" t="s">
        <v>2336</v>
      </c>
    </row>
    <row r="1738" spans="1:10" ht="30" customHeight="1">
      <c r="A1738" s="173">
        <v>136</v>
      </c>
      <c r="B1738" s="174" t="s">
        <v>1135</v>
      </c>
      <c r="C1738" s="174" t="s">
        <v>1107</v>
      </c>
      <c r="D1738" s="214" t="s">
        <v>3996</v>
      </c>
      <c r="E1738" s="214" t="s">
        <v>3995</v>
      </c>
      <c r="F1738" s="175">
        <v>154</v>
      </c>
      <c r="G1738" s="175">
        <f t="shared" si="94"/>
        <v>107.8</v>
      </c>
      <c r="H1738" s="176">
        <f t="shared" si="92"/>
        <v>0.5544</v>
      </c>
      <c r="I1738" s="176">
        <f t="shared" si="93"/>
        <v>1.0882666666666667</v>
      </c>
      <c r="J1738" s="174" t="s">
        <v>2335</v>
      </c>
    </row>
    <row r="1739" spans="1:10" ht="30" customHeight="1">
      <c r="A1739" s="173">
        <v>137</v>
      </c>
      <c r="B1739" s="174" t="s">
        <v>1135</v>
      </c>
      <c r="C1739" s="174" t="s">
        <v>1107</v>
      </c>
      <c r="D1739" s="214" t="s">
        <v>4434</v>
      </c>
      <c r="E1739" s="214" t="s">
        <v>4433</v>
      </c>
      <c r="F1739" s="175">
        <v>104</v>
      </c>
      <c r="G1739" s="175">
        <f t="shared" si="94"/>
        <v>72.8</v>
      </c>
      <c r="H1739" s="176">
        <f t="shared" si="92"/>
        <v>0.37439999999999996</v>
      </c>
      <c r="I1739" s="176">
        <f t="shared" si="93"/>
        <v>0.73493333333333322</v>
      </c>
      <c r="J1739" s="174" t="s">
        <v>2337</v>
      </c>
    </row>
    <row r="1740" spans="1:10" ht="30" customHeight="1">
      <c r="A1740" s="173">
        <v>138</v>
      </c>
      <c r="B1740" s="174" t="s">
        <v>1135</v>
      </c>
      <c r="C1740" s="174" t="s">
        <v>1107</v>
      </c>
      <c r="D1740" s="214" t="s">
        <v>4436</v>
      </c>
      <c r="E1740" s="214" t="s">
        <v>4435</v>
      </c>
      <c r="F1740" s="175">
        <v>185</v>
      </c>
      <c r="G1740" s="175">
        <f t="shared" si="94"/>
        <v>129.5</v>
      </c>
      <c r="H1740" s="176">
        <f t="shared" si="92"/>
        <v>0.66600000000000004</v>
      </c>
      <c r="I1740" s="176">
        <f t="shared" si="93"/>
        <v>1.3073333333333332</v>
      </c>
      <c r="J1740" s="174" t="s">
        <v>2338</v>
      </c>
    </row>
    <row r="1741" spans="1:10" ht="30" customHeight="1">
      <c r="A1741" s="173">
        <v>139</v>
      </c>
      <c r="B1741" s="174" t="s">
        <v>1135</v>
      </c>
      <c r="C1741" s="174" t="s">
        <v>1107</v>
      </c>
      <c r="D1741" s="214" t="s">
        <v>4436</v>
      </c>
      <c r="E1741" s="214" t="s">
        <v>4437</v>
      </c>
      <c r="F1741" s="175">
        <v>114</v>
      </c>
      <c r="G1741" s="175">
        <f t="shared" si="94"/>
        <v>79.8</v>
      </c>
      <c r="H1741" s="176">
        <f t="shared" si="92"/>
        <v>0.41039999999999999</v>
      </c>
      <c r="I1741" s="176">
        <f t="shared" si="93"/>
        <v>0.80559999999999998</v>
      </c>
      <c r="J1741" s="174" t="s">
        <v>2339</v>
      </c>
    </row>
    <row r="1742" spans="1:10" ht="30" customHeight="1">
      <c r="A1742" s="173">
        <v>140</v>
      </c>
      <c r="B1742" s="174" t="s">
        <v>1135</v>
      </c>
      <c r="C1742" s="174" t="s">
        <v>1107</v>
      </c>
      <c r="D1742" s="214" t="s">
        <v>497</v>
      </c>
      <c r="E1742" s="214" t="s">
        <v>496</v>
      </c>
      <c r="F1742" s="175">
        <v>204</v>
      </c>
      <c r="G1742" s="175">
        <f t="shared" si="94"/>
        <v>142.80000000000001</v>
      </c>
      <c r="H1742" s="176">
        <f t="shared" si="92"/>
        <v>0.73439999999999994</v>
      </c>
      <c r="I1742" s="176">
        <f t="shared" si="93"/>
        <v>1.4416</v>
      </c>
      <c r="J1742" s="174" t="s">
        <v>2340</v>
      </c>
    </row>
    <row r="1743" spans="1:10" ht="30" customHeight="1">
      <c r="A1743" s="173">
        <v>141</v>
      </c>
      <c r="B1743" s="174" t="s">
        <v>1135</v>
      </c>
      <c r="C1743" s="174" t="s">
        <v>1107</v>
      </c>
      <c r="D1743" s="214" t="s">
        <v>497</v>
      </c>
      <c r="E1743" s="214" t="s">
        <v>498</v>
      </c>
      <c r="F1743" s="175">
        <v>235</v>
      </c>
      <c r="G1743" s="175">
        <f t="shared" si="94"/>
        <v>164.5</v>
      </c>
      <c r="H1743" s="176">
        <f t="shared" si="92"/>
        <v>0.84600000000000009</v>
      </c>
      <c r="I1743" s="176">
        <f t="shared" si="93"/>
        <v>1.6606666666666667</v>
      </c>
      <c r="J1743" s="174" t="s">
        <v>2340</v>
      </c>
    </row>
    <row r="1744" spans="1:10" ht="30" customHeight="1">
      <c r="A1744" s="173">
        <v>142</v>
      </c>
      <c r="B1744" s="174" t="s">
        <v>1135</v>
      </c>
      <c r="C1744" s="174" t="s">
        <v>4124</v>
      </c>
      <c r="D1744" s="214" t="s">
        <v>4125</v>
      </c>
      <c r="E1744" s="214" t="s">
        <v>4123</v>
      </c>
      <c r="F1744" s="175">
        <v>170</v>
      </c>
      <c r="G1744" s="175">
        <f t="shared" si="94"/>
        <v>119</v>
      </c>
      <c r="H1744" s="176">
        <f t="shared" si="92"/>
        <v>0.61199999999999999</v>
      </c>
      <c r="I1744" s="176">
        <f t="shared" si="93"/>
        <v>1.2013333333333334</v>
      </c>
      <c r="J1744" s="174" t="s">
        <v>2341</v>
      </c>
    </row>
    <row r="1745" spans="1:10" ht="30" customHeight="1">
      <c r="A1745" s="173">
        <v>143</v>
      </c>
      <c r="B1745" s="174" t="s">
        <v>1135</v>
      </c>
      <c r="C1745" s="174" t="s">
        <v>4124</v>
      </c>
      <c r="D1745" s="214" t="s">
        <v>1166</v>
      </c>
      <c r="E1745" s="214" t="s">
        <v>1165</v>
      </c>
      <c r="F1745" s="175">
        <v>127</v>
      </c>
      <c r="G1745" s="175">
        <f t="shared" si="94"/>
        <v>88.9</v>
      </c>
      <c r="H1745" s="176">
        <f t="shared" si="92"/>
        <v>0.4572</v>
      </c>
      <c r="I1745" s="176">
        <f t="shared" si="93"/>
        <v>0.89746666666666675</v>
      </c>
      <c r="J1745" s="174" t="s">
        <v>2317</v>
      </c>
    </row>
    <row r="1746" spans="1:10" ht="30" customHeight="1">
      <c r="A1746" s="173">
        <v>144</v>
      </c>
      <c r="B1746" s="174" t="s">
        <v>1135</v>
      </c>
      <c r="C1746" s="174" t="s">
        <v>4124</v>
      </c>
      <c r="D1746" s="214" t="s">
        <v>4127</v>
      </c>
      <c r="E1746" s="214" t="s">
        <v>1179</v>
      </c>
      <c r="F1746" s="175">
        <v>118</v>
      </c>
      <c r="G1746" s="175">
        <f t="shared" si="94"/>
        <v>82.6</v>
      </c>
      <c r="H1746" s="176">
        <f t="shared" si="92"/>
        <v>0.42479999999999996</v>
      </c>
      <c r="I1746" s="176">
        <f t="shared" si="93"/>
        <v>0.83386666666666676</v>
      </c>
      <c r="J1746" s="174" t="s">
        <v>2342</v>
      </c>
    </row>
    <row r="1747" spans="1:10" ht="30" customHeight="1">
      <c r="A1747" s="173">
        <v>145</v>
      </c>
      <c r="B1747" s="174" t="s">
        <v>1135</v>
      </c>
      <c r="C1747" s="174" t="s">
        <v>4124</v>
      </c>
      <c r="D1747" s="214" t="s">
        <v>4127</v>
      </c>
      <c r="E1747" s="214" t="s">
        <v>4128</v>
      </c>
      <c r="F1747" s="175">
        <v>113</v>
      </c>
      <c r="G1747" s="175">
        <f t="shared" si="94"/>
        <v>79.099999999999994</v>
      </c>
      <c r="H1747" s="176">
        <f t="shared" si="92"/>
        <v>0.40679999999999999</v>
      </c>
      <c r="I1747" s="176">
        <f t="shared" si="93"/>
        <v>0.79853333333333343</v>
      </c>
      <c r="J1747" s="174" t="s">
        <v>2310</v>
      </c>
    </row>
    <row r="1748" spans="1:10" ht="30" customHeight="1">
      <c r="A1748" s="173">
        <v>146</v>
      </c>
      <c r="B1748" s="174" t="s">
        <v>1135</v>
      </c>
      <c r="C1748" s="174" t="s">
        <v>4124</v>
      </c>
      <c r="D1748" s="214" t="s">
        <v>228</v>
      </c>
      <c r="E1748" s="214" t="s">
        <v>772</v>
      </c>
      <c r="F1748" s="175">
        <v>243</v>
      </c>
      <c r="G1748" s="175">
        <f t="shared" si="94"/>
        <v>170.1</v>
      </c>
      <c r="H1748" s="176">
        <f t="shared" ref="H1748:H1812" si="97">F1748*54/100*2/3/100</f>
        <v>0.87480000000000002</v>
      </c>
      <c r="I1748" s="176">
        <f t="shared" ref="I1748:I1812" si="98">F1748*53/100*2/3*2/100</f>
        <v>1.7172000000000001</v>
      </c>
      <c r="J1748" s="174" t="s">
        <v>1927</v>
      </c>
    </row>
    <row r="1749" spans="1:10" ht="30" customHeight="1">
      <c r="A1749" s="173">
        <v>147</v>
      </c>
      <c r="B1749" s="174" t="s">
        <v>1135</v>
      </c>
      <c r="C1749" s="174" t="s">
        <v>4124</v>
      </c>
      <c r="D1749" s="214" t="s">
        <v>228</v>
      </c>
      <c r="E1749" s="214" t="s">
        <v>1341</v>
      </c>
      <c r="F1749" s="175">
        <v>109</v>
      </c>
      <c r="G1749" s="175">
        <f t="shared" si="94"/>
        <v>76.3</v>
      </c>
      <c r="H1749" s="176">
        <f t="shared" si="97"/>
        <v>0.39240000000000003</v>
      </c>
      <c r="I1749" s="176">
        <f t="shared" si="98"/>
        <v>0.77026666666666666</v>
      </c>
      <c r="J1749" s="174" t="s">
        <v>1672</v>
      </c>
    </row>
    <row r="1750" spans="1:10" ht="30" customHeight="1">
      <c r="A1750" s="173">
        <v>148</v>
      </c>
      <c r="B1750" s="174" t="s">
        <v>1135</v>
      </c>
      <c r="C1750" s="174" t="s">
        <v>4124</v>
      </c>
      <c r="D1750" s="214" t="s">
        <v>228</v>
      </c>
      <c r="E1750" s="214" t="s">
        <v>4403</v>
      </c>
      <c r="F1750" s="175">
        <v>82</v>
      </c>
      <c r="G1750" s="175">
        <f t="shared" si="94"/>
        <v>57.4</v>
      </c>
      <c r="H1750" s="176">
        <f t="shared" si="97"/>
        <v>0.29520000000000002</v>
      </c>
      <c r="I1750" s="176">
        <f t="shared" si="98"/>
        <v>0.57946666666666669</v>
      </c>
      <c r="J1750" s="174" t="s">
        <v>1927</v>
      </c>
    </row>
    <row r="1751" spans="1:10" ht="30" customHeight="1">
      <c r="A1751" s="173">
        <v>149</v>
      </c>
      <c r="B1751" s="174" t="s">
        <v>1135</v>
      </c>
      <c r="C1751" s="174" t="s">
        <v>4124</v>
      </c>
      <c r="D1751" s="214" t="s">
        <v>4405</v>
      </c>
      <c r="E1751" s="214" t="s">
        <v>4404</v>
      </c>
      <c r="F1751" s="175">
        <v>116</v>
      </c>
      <c r="G1751" s="175">
        <f t="shared" si="94"/>
        <v>81.2</v>
      </c>
      <c r="H1751" s="176">
        <f t="shared" si="97"/>
        <v>0.41759999999999997</v>
      </c>
      <c r="I1751" s="176">
        <f t="shared" si="98"/>
        <v>0.81973333333333331</v>
      </c>
      <c r="J1751" s="174" t="s">
        <v>1570</v>
      </c>
    </row>
    <row r="1752" spans="1:10" ht="30" customHeight="1">
      <c r="A1752" s="173">
        <v>150</v>
      </c>
      <c r="B1752" s="174" t="s">
        <v>1135</v>
      </c>
      <c r="C1752" s="174" t="s">
        <v>4124</v>
      </c>
      <c r="D1752" s="214" t="s">
        <v>4124</v>
      </c>
      <c r="E1752" s="214" t="s">
        <v>4465</v>
      </c>
      <c r="F1752" s="175">
        <v>105</v>
      </c>
      <c r="G1752" s="175">
        <f t="shared" si="94"/>
        <v>73.5</v>
      </c>
      <c r="H1752" s="176">
        <f t="shared" si="97"/>
        <v>0.37800000000000006</v>
      </c>
      <c r="I1752" s="176">
        <f t="shared" si="98"/>
        <v>0.74199999999999999</v>
      </c>
      <c r="J1752" s="174" t="s">
        <v>1418</v>
      </c>
    </row>
    <row r="1753" spans="1:10" ht="30" customHeight="1">
      <c r="A1753" s="173">
        <v>151</v>
      </c>
      <c r="B1753" s="174" t="s">
        <v>1135</v>
      </c>
      <c r="C1753" s="174" t="s">
        <v>4124</v>
      </c>
      <c r="D1753" s="214" t="s">
        <v>4124</v>
      </c>
      <c r="E1753" s="214" t="s">
        <v>4466</v>
      </c>
      <c r="F1753" s="175">
        <v>124</v>
      </c>
      <c r="G1753" s="175">
        <f t="shared" si="94"/>
        <v>86.8</v>
      </c>
      <c r="H1753" s="176">
        <f t="shared" si="97"/>
        <v>0.44639999999999991</v>
      </c>
      <c r="I1753" s="176">
        <f t="shared" si="98"/>
        <v>0.87626666666666664</v>
      </c>
      <c r="J1753" s="174" t="s">
        <v>1418</v>
      </c>
    </row>
    <row r="1754" spans="1:10" ht="30" customHeight="1">
      <c r="A1754" s="173">
        <v>152</v>
      </c>
      <c r="B1754" s="174" t="s">
        <v>1135</v>
      </c>
      <c r="C1754" s="174" t="s">
        <v>1114</v>
      </c>
      <c r="D1754" s="214" t="s">
        <v>1114</v>
      </c>
      <c r="E1754" s="214" t="s">
        <v>1142</v>
      </c>
      <c r="F1754" s="175">
        <v>115</v>
      </c>
      <c r="G1754" s="175">
        <f t="shared" si="94"/>
        <v>80.5</v>
      </c>
      <c r="H1754" s="176">
        <f t="shared" si="97"/>
        <v>0.41399999999999998</v>
      </c>
      <c r="I1754" s="176">
        <f t="shared" si="98"/>
        <v>0.81266666666666665</v>
      </c>
      <c r="J1754" s="174" t="s">
        <v>1681</v>
      </c>
    </row>
    <row r="1755" spans="1:10" ht="30" customHeight="1">
      <c r="A1755" s="173">
        <v>153</v>
      </c>
      <c r="B1755" s="174" t="s">
        <v>1135</v>
      </c>
      <c r="C1755" s="174" t="s">
        <v>1156</v>
      </c>
      <c r="D1755" s="214" t="s">
        <v>1156</v>
      </c>
      <c r="E1755" s="214" t="s">
        <v>4044</v>
      </c>
      <c r="F1755" s="175"/>
      <c r="G1755" s="175">
        <f t="shared" si="94"/>
        <v>0</v>
      </c>
      <c r="H1755" s="176">
        <f t="shared" si="97"/>
        <v>0</v>
      </c>
      <c r="I1755" s="176">
        <f t="shared" si="98"/>
        <v>0</v>
      </c>
      <c r="J1755" s="174" t="s">
        <v>2284</v>
      </c>
    </row>
    <row r="1756" spans="1:10" ht="30" customHeight="1">
      <c r="A1756" s="173">
        <v>154</v>
      </c>
      <c r="B1756" s="174" t="s">
        <v>1135</v>
      </c>
      <c r="C1756" s="174" t="s">
        <v>1114</v>
      </c>
      <c r="D1756" s="214" t="s">
        <v>1160</v>
      </c>
      <c r="E1756" s="214" t="s">
        <v>1161</v>
      </c>
      <c r="F1756" s="175">
        <v>118</v>
      </c>
      <c r="G1756" s="175">
        <f t="shared" si="94"/>
        <v>82.6</v>
      </c>
      <c r="H1756" s="176">
        <f t="shared" si="97"/>
        <v>0.42479999999999996</v>
      </c>
      <c r="I1756" s="176">
        <f t="shared" si="98"/>
        <v>0.83386666666666676</v>
      </c>
      <c r="J1756" s="174" t="s">
        <v>2124</v>
      </c>
    </row>
    <row r="1757" spans="1:10" ht="30" customHeight="1">
      <c r="A1757" s="173">
        <v>155</v>
      </c>
      <c r="B1757" s="174" t="s">
        <v>1135</v>
      </c>
      <c r="C1757" s="174" t="s">
        <v>1017</v>
      </c>
      <c r="D1757" s="214" t="s">
        <v>3998</v>
      </c>
      <c r="E1757" s="214" t="s">
        <v>4000</v>
      </c>
      <c r="F1757" s="175">
        <v>152</v>
      </c>
      <c r="G1757" s="175">
        <f t="shared" si="94"/>
        <v>106.4</v>
      </c>
      <c r="H1757" s="176">
        <f t="shared" si="97"/>
        <v>0.54720000000000002</v>
      </c>
      <c r="I1757" s="176">
        <f t="shared" si="98"/>
        <v>1.0741333333333334</v>
      </c>
      <c r="J1757" s="174"/>
    </row>
    <row r="1758" spans="1:10" ht="30" customHeight="1">
      <c r="A1758" s="173">
        <v>156</v>
      </c>
      <c r="B1758" s="174" t="s">
        <v>1135</v>
      </c>
      <c r="C1758" s="174" t="s">
        <v>1156</v>
      </c>
      <c r="D1758" s="214" t="s">
        <v>4425</v>
      </c>
      <c r="E1758" s="214" t="s">
        <v>4426</v>
      </c>
      <c r="F1758" s="175">
        <v>252</v>
      </c>
      <c r="G1758" s="175">
        <f t="shared" ref="G1758:G1823" si="99">F1758*70/100</f>
        <v>176.4</v>
      </c>
      <c r="H1758" s="176">
        <f t="shared" si="97"/>
        <v>0.90720000000000012</v>
      </c>
      <c r="I1758" s="176">
        <f t="shared" si="98"/>
        <v>1.7808000000000002</v>
      </c>
      <c r="J1758" s="174" t="s">
        <v>2287</v>
      </c>
    </row>
    <row r="1759" spans="1:10" ht="30" customHeight="1">
      <c r="A1759" s="173">
        <v>157</v>
      </c>
      <c r="B1759" s="174" t="s">
        <v>1135</v>
      </c>
      <c r="C1759" s="174" t="s">
        <v>971</v>
      </c>
      <c r="D1759" s="214" t="s">
        <v>4452</v>
      </c>
      <c r="E1759" s="214" t="s">
        <v>296</v>
      </c>
      <c r="F1759" s="175">
        <v>58</v>
      </c>
      <c r="G1759" s="175">
        <f t="shared" si="99"/>
        <v>40.6</v>
      </c>
      <c r="H1759" s="176">
        <f t="shared" si="97"/>
        <v>0.20879999999999999</v>
      </c>
      <c r="I1759" s="176">
        <f t="shared" si="98"/>
        <v>0.40986666666666666</v>
      </c>
      <c r="J1759" s="174" t="s">
        <v>2313</v>
      </c>
    </row>
    <row r="1760" spans="1:10" ht="30" customHeight="1">
      <c r="A1760" s="173">
        <v>158</v>
      </c>
      <c r="B1760" s="174" t="s">
        <v>1135</v>
      </c>
      <c r="C1760" s="174" t="s">
        <v>1156</v>
      </c>
      <c r="D1760" s="214" t="s">
        <v>499</v>
      </c>
      <c r="E1760" s="214" t="s">
        <v>4456</v>
      </c>
      <c r="F1760" s="175">
        <v>101</v>
      </c>
      <c r="G1760" s="175">
        <f t="shared" si="99"/>
        <v>70.7</v>
      </c>
      <c r="H1760" s="176">
        <f t="shared" si="97"/>
        <v>0.36359999999999998</v>
      </c>
      <c r="I1760" s="176">
        <f t="shared" si="98"/>
        <v>0.71373333333333333</v>
      </c>
      <c r="J1760" s="174" t="s">
        <v>2288</v>
      </c>
    </row>
    <row r="1761" spans="1:88" ht="30" customHeight="1">
      <c r="A1761" s="173">
        <v>159</v>
      </c>
      <c r="B1761" s="174" t="s">
        <v>1135</v>
      </c>
      <c r="C1761" s="174" t="s">
        <v>983</v>
      </c>
      <c r="D1761" s="214" t="s">
        <v>4462</v>
      </c>
      <c r="E1761" s="214" t="s">
        <v>4464</v>
      </c>
      <c r="F1761" s="175">
        <v>116</v>
      </c>
      <c r="G1761" s="175">
        <f t="shared" si="99"/>
        <v>81.2</v>
      </c>
      <c r="H1761" s="176">
        <f t="shared" si="97"/>
        <v>0.41759999999999997</v>
      </c>
      <c r="I1761" s="176">
        <f t="shared" si="98"/>
        <v>0.81973333333333331</v>
      </c>
      <c r="J1761" s="174" t="s">
        <v>2343</v>
      </c>
    </row>
    <row r="1762" spans="1:88" ht="30" customHeight="1">
      <c r="A1762" s="173">
        <v>160</v>
      </c>
      <c r="B1762" s="174" t="s">
        <v>1135</v>
      </c>
      <c r="C1762" s="174"/>
      <c r="D1762" s="214" t="s">
        <v>975</v>
      </c>
      <c r="E1762" s="214" t="s">
        <v>4558</v>
      </c>
      <c r="F1762" s="175">
        <v>136</v>
      </c>
      <c r="G1762" s="175">
        <f t="shared" si="99"/>
        <v>95.2</v>
      </c>
      <c r="H1762" s="176">
        <f t="shared" si="97"/>
        <v>0.48960000000000004</v>
      </c>
      <c r="I1762" s="176">
        <f t="shared" si="98"/>
        <v>0.96106666666666674</v>
      </c>
      <c r="J1762" s="212" t="s">
        <v>4559</v>
      </c>
    </row>
    <row r="1763" spans="1:88" s="154" customFormat="1" ht="30" customHeight="1">
      <c r="A1763" s="173"/>
      <c r="B1763" s="188"/>
      <c r="C1763" s="188"/>
      <c r="D1763" s="215"/>
      <c r="E1763" s="264" t="s">
        <v>4583</v>
      </c>
      <c r="F1763" s="189">
        <f>SUM(F1603:F1762)</f>
        <v>23248</v>
      </c>
      <c r="G1763" s="189">
        <f>SUM(G1603:G1762)</f>
        <v>16273.600000000004</v>
      </c>
      <c r="H1763" s="260">
        <f>SUM(H1603:H1762)</f>
        <v>83.213599999999985</v>
      </c>
      <c r="I1763" s="260">
        <f>SUM(I1603:I1762)</f>
        <v>163.38906666666662</v>
      </c>
      <c r="J1763" s="261"/>
      <c r="K1763" s="153"/>
      <c r="L1763" s="153"/>
      <c r="M1763" s="153"/>
      <c r="N1763" s="153"/>
      <c r="O1763" s="153"/>
      <c r="P1763" s="153"/>
      <c r="Q1763" s="153"/>
      <c r="R1763" s="153"/>
      <c r="S1763" s="153"/>
      <c r="T1763" s="153"/>
      <c r="U1763" s="153"/>
      <c r="V1763" s="153"/>
      <c r="W1763" s="153"/>
      <c r="X1763" s="153"/>
      <c r="Y1763" s="153"/>
      <c r="Z1763" s="153"/>
      <c r="AA1763" s="153"/>
      <c r="AB1763" s="153"/>
      <c r="AC1763" s="153"/>
      <c r="AD1763" s="153"/>
      <c r="AE1763" s="153"/>
      <c r="AF1763" s="153"/>
      <c r="AG1763" s="153"/>
      <c r="AH1763" s="153"/>
      <c r="AI1763" s="153"/>
      <c r="AJ1763" s="153"/>
      <c r="AK1763" s="153"/>
      <c r="AL1763" s="153"/>
      <c r="AM1763" s="153"/>
      <c r="AN1763" s="153"/>
      <c r="AO1763" s="153"/>
      <c r="AP1763" s="153"/>
      <c r="AQ1763" s="153"/>
      <c r="AR1763" s="153"/>
      <c r="AS1763" s="153"/>
      <c r="AT1763" s="153"/>
      <c r="AU1763" s="153"/>
      <c r="AV1763" s="153"/>
      <c r="AW1763" s="153"/>
      <c r="AX1763" s="153"/>
      <c r="AY1763" s="153"/>
      <c r="AZ1763" s="153"/>
      <c r="BA1763" s="153"/>
      <c r="BB1763" s="153"/>
      <c r="BC1763" s="153"/>
      <c r="BD1763" s="153"/>
      <c r="BE1763" s="153"/>
      <c r="BF1763" s="153"/>
      <c r="BG1763" s="153"/>
      <c r="BH1763" s="153"/>
      <c r="BI1763" s="153"/>
      <c r="BJ1763" s="153"/>
      <c r="BK1763" s="153"/>
      <c r="BL1763" s="153"/>
      <c r="BM1763" s="153"/>
      <c r="BN1763" s="153"/>
      <c r="BO1763" s="153"/>
      <c r="BP1763" s="153"/>
      <c r="BQ1763" s="153"/>
      <c r="BR1763" s="153"/>
      <c r="BS1763" s="153"/>
      <c r="BT1763" s="153"/>
      <c r="BU1763" s="153"/>
      <c r="BV1763" s="153"/>
      <c r="BW1763" s="153"/>
      <c r="BX1763" s="153"/>
      <c r="BY1763" s="153"/>
      <c r="BZ1763" s="153"/>
      <c r="CA1763" s="153"/>
      <c r="CB1763" s="153"/>
      <c r="CC1763" s="153"/>
      <c r="CD1763" s="153"/>
      <c r="CE1763" s="153"/>
      <c r="CF1763" s="153"/>
      <c r="CG1763" s="153"/>
      <c r="CH1763" s="153"/>
      <c r="CI1763" s="153"/>
      <c r="CJ1763" s="153"/>
    </row>
    <row r="1764" spans="1:88" ht="24.95" customHeight="1">
      <c r="A1764" s="173">
        <v>1</v>
      </c>
      <c r="B1764" s="174" t="s">
        <v>530</v>
      </c>
      <c r="C1764" s="174" t="s">
        <v>3811</v>
      </c>
      <c r="D1764" s="214" t="s">
        <v>3811</v>
      </c>
      <c r="E1764" s="214" t="s">
        <v>2760</v>
      </c>
      <c r="F1764" s="175">
        <v>71</v>
      </c>
      <c r="G1764" s="175">
        <f t="shared" si="99"/>
        <v>49.7</v>
      </c>
      <c r="H1764" s="176">
        <f t="shared" si="97"/>
        <v>0.25560000000000005</v>
      </c>
      <c r="I1764" s="176">
        <f t="shared" si="98"/>
        <v>0.50173333333333336</v>
      </c>
      <c r="J1764" s="174" t="s">
        <v>1185</v>
      </c>
    </row>
    <row r="1765" spans="1:88" ht="24.95" customHeight="1">
      <c r="A1765" s="173">
        <v>2</v>
      </c>
      <c r="B1765" s="174" t="s">
        <v>530</v>
      </c>
      <c r="C1765" s="174" t="s">
        <v>3811</v>
      </c>
      <c r="D1765" s="214" t="s">
        <v>3811</v>
      </c>
      <c r="E1765" s="214" t="s">
        <v>2759</v>
      </c>
      <c r="F1765" s="175">
        <v>96</v>
      </c>
      <c r="G1765" s="175">
        <f t="shared" si="99"/>
        <v>67.2</v>
      </c>
      <c r="H1765" s="176">
        <f t="shared" si="97"/>
        <v>0.34560000000000002</v>
      </c>
      <c r="I1765" s="176">
        <f t="shared" si="98"/>
        <v>0.6784</v>
      </c>
      <c r="J1765" s="174" t="s">
        <v>1185</v>
      </c>
    </row>
    <row r="1766" spans="1:88" ht="24.95" customHeight="1">
      <c r="A1766" s="173">
        <v>3</v>
      </c>
      <c r="B1766" s="174" t="s">
        <v>530</v>
      </c>
      <c r="C1766" s="174" t="s">
        <v>3811</v>
      </c>
      <c r="D1766" s="214" t="s">
        <v>3370</v>
      </c>
      <c r="E1766" s="214" t="s">
        <v>546</v>
      </c>
      <c r="F1766" s="175">
        <v>18</v>
      </c>
      <c r="G1766" s="175">
        <f t="shared" si="99"/>
        <v>12.6</v>
      </c>
      <c r="H1766" s="176">
        <f t="shared" si="97"/>
        <v>6.480000000000001E-2</v>
      </c>
      <c r="I1766" s="176">
        <f t="shared" si="98"/>
        <v>0.12719999999999998</v>
      </c>
      <c r="J1766" s="174" t="s">
        <v>2167</v>
      </c>
    </row>
    <row r="1767" spans="1:88" ht="24.95" customHeight="1">
      <c r="A1767" s="173">
        <v>4</v>
      </c>
      <c r="B1767" s="174" t="s">
        <v>530</v>
      </c>
      <c r="C1767" s="174" t="s">
        <v>3811</v>
      </c>
      <c r="D1767" s="214" t="s">
        <v>3370</v>
      </c>
      <c r="E1767" s="214" t="s">
        <v>3369</v>
      </c>
      <c r="F1767" s="175">
        <v>91</v>
      </c>
      <c r="G1767" s="175">
        <f t="shared" si="99"/>
        <v>63.7</v>
      </c>
      <c r="H1767" s="176">
        <f t="shared" si="97"/>
        <v>0.3276</v>
      </c>
      <c r="I1767" s="176">
        <f t="shared" si="98"/>
        <v>0.64306666666666656</v>
      </c>
      <c r="J1767" s="174" t="s">
        <v>2167</v>
      </c>
    </row>
    <row r="1768" spans="1:88" ht="24.95" customHeight="1">
      <c r="A1768" s="173">
        <v>5</v>
      </c>
      <c r="B1768" s="174" t="s">
        <v>4557</v>
      </c>
      <c r="C1768" s="174" t="s">
        <v>3811</v>
      </c>
      <c r="D1768" s="214" t="s">
        <v>3370</v>
      </c>
      <c r="E1768" s="214" t="s">
        <v>545</v>
      </c>
      <c r="F1768" s="175">
        <v>53</v>
      </c>
      <c r="G1768" s="175">
        <f t="shared" si="99"/>
        <v>37.1</v>
      </c>
      <c r="H1768" s="176">
        <f t="shared" si="97"/>
        <v>0.19080000000000003</v>
      </c>
      <c r="I1768" s="176">
        <f t="shared" si="98"/>
        <v>0.37453333333333333</v>
      </c>
      <c r="J1768" s="174" t="s">
        <v>2167</v>
      </c>
    </row>
    <row r="1769" spans="1:88" ht="24.95" customHeight="1">
      <c r="A1769" s="173">
        <v>6</v>
      </c>
      <c r="B1769" s="174" t="s">
        <v>530</v>
      </c>
      <c r="C1769" s="174" t="s">
        <v>3811</v>
      </c>
      <c r="D1769" s="214" t="s">
        <v>3765</v>
      </c>
      <c r="E1769" s="214" t="s">
        <v>547</v>
      </c>
      <c r="F1769" s="175">
        <v>91</v>
      </c>
      <c r="G1769" s="175">
        <f t="shared" si="99"/>
        <v>63.7</v>
      </c>
      <c r="H1769" s="176">
        <f t="shared" si="97"/>
        <v>0.3276</v>
      </c>
      <c r="I1769" s="176">
        <f t="shared" si="98"/>
        <v>0.64306666666666656</v>
      </c>
      <c r="J1769" s="174" t="s">
        <v>2344</v>
      </c>
    </row>
    <row r="1770" spans="1:88" ht="24.95" customHeight="1">
      <c r="A1770" s="173">
        <v>7</v>
      </c>
      <c r="B1770" s="174" t="s">
        <v>530</v>
      </c>
      <c r="C1770" s="174" t="s">
        <v>3811</v>
      </c>
      <c r="D1770" s="214" t="s">
        <v>574</v>
      </c>
      <c r="E1770" s="214" t="s">
        <v>575</v>
      </c>
      <c r="F1770" s="175">
        <v>65</v>
      </c>
      <c r="G1770" s="175">
        <f t="shared" si="99"/>
        <v>45.5</v>
      </c>
      <c r="H1770" s="176">
        <f t="shared" si="97"/>
        <v>0.23400000000000001</v>
      </c>
      <c r="I1770" s="176">
        <f t="shared" si="98"/>
        <v>0.45933333333333337</v>
      </c>
      <c r="J1770" s="174" t="s">
        <v>2345</v>
      </c>
    </row>
    <row r="1771" spans="1:88" ht="24.95" customHeight="1">
      <c r="A1771" s="173">
        <v>8</v>
      </c>
      <c r="B1771" s="174" t="s">
        <v>530</v>
      </c>
      <c r="C1771" s="174" t="s">
        <v>3811</v>
      </c>
      <c r="D1771" s="214" t="s">
        <v>574</v>
      </c>
      <c r="E1771" s="214" t="s">
        <v>573</v>
      </c>
      <c r="F1771" s="175">
        <v>111</v>
      </c>
      <c r="G1771" s="175">
        <f t="shared" si="99"/>
        <v>77.7</v>
      </c>
      <c r="H1771" s="176">
        <f t="shared" si="97"/>
        <v>0.39960000000000001</v>
      </c>
      <c r="I1771" s="176">
        <f t="shared" si="98"/>
        <v>0.78439999999999999</v>
      </c>
      <c r="J1771" s="174" t="s">
        <v>2345</v>
      </c>
    </row>
    <row r="1772" spans="1:88" ht="24.95" customHeight="1">
      <c r="A1772" s="173">
        <v>9</v>
      </c>
      <c r="B1772" s="174" t="s">
        <v>530</v>
      </c>
      <c r="C1772" s="174" t="s">
        <v>3811</v>
      </c>
      <c r="D1772" s="214" t="s">
        <v>574</v>
      </c>
      <c r="E1772" s="214" t="s">
        <v>576</v>
      </c>
      <c r="F1772" s="175">
        <v>68</v>
      </c>
      <c r="G1772" s="175">
        <f t="shared" si="99"/>
        <v>47.6</v>
      </c>
      <c r="H1772" s="176">
        <f t="shared" si="97"/>
        <v>0.24480000000000002</v>
      </c>
      <c r="I1772" s="176">
        <f t="shared" si="98"/>
        <v>0.48053333333333337</v>
      </c>
      <c r="J1772" s="174" t="s">
        <v>2345</v>
      </c>
    </row>
    <row r="1773" spans="1:88" ht="24.95" customHeight="1">
      <c r="A1773" s="173">
        <v>10</v>
      </c>
      <c r="B1773" s="174" t="s">
        <v>530</v>
      </c>
      <c r="C1773" s="174" t="s">
        <v>3811</v>
      </c>
      <c r="D1773" s="214" t="s">
        <v>633</v>
      </c>
      <c r="E1773" s="214" t="s">
        <v>632</v>
      </c>
      <c r="F1773" s="175">
        <v>141</v>
      </c>
      <c r="G1773" s="175">
        <f t="shared" si="99"/>
        <v>98.7</v>
      </c>
      <c r="H1773" s="176">
        <f t="shared" si="97"/>
        <v>0.50759999999999994</v>
      </c>
      <c r="I1773" s="176">
        <f t="shared" si="98"/>
        <v>0.99639999999999995</v>
      </c>
      <c r="J1773" s="174" t="s">
        <v>2345</v>
      </c>
    </row>
    <row r="1774" spans="1:88" ht="24.95" customHeight="1">
      <c r="A1774" s="173">
        <v>11</v>
      </c>
      <c r="B1774" s="174" t="s">
        <v>530</v>
      </c>
      <c r="C1774" s="174" t="s">
        <v>3811</v>
      </c>
      <c r="D1774" s="214" t="s">
        <v>3569</v>
      </c>
      <c r="E1774" s="214" t="s">
        <v>3571</v>
      </c>
      <c r="F1774" s="175">
        <v>54</v>
      </c>
      <c r="G1774" s="175">
        <f t="shared" si="99"/>
        <v>37.799999999999997</v>
      </c>
      <c r="H1774" s="176">
        <f t="shared" si="97"/>
        <v>0.19440000000000002</v>
      </c>
      <c r="I1774" s="176">
        <f t="shared" si="98"/>
        <v>0.38160000000000005</v>
      </c>
      <c r="J1774" s="174" t="s">
        <v>2419</v>
      </c>
    </row>
    <row r="1775" spans="1:88" ht="24.95" customHeight="1">
      <c r="A1775" s="173">
        <v>12</v>
      </c>
      <c r="B1775" s="174" t="s">
        <v>530</v>
      </c>
      <c r="C1775" s="174" t="s">
        <v>3811</v>
      </c>
      <c r="D1775" s="214" t="s">
        <v>3569</v>
      </c>
      <c r="E1775" s="214" t="s">
        <v>3570</v>
      </c>
      <c r="F1775" s="175">
        <v>35</v>
      </c>
      <c r="G1775" s="175">
        <f t="shared" si="99"/>
        <v>24.5</v>
      </c>
      <c r="H1775" s="176">
        <f t="shared" si="97"/>
        <v>0.126</v>
      </c>
      <c r="I1775" s="176">
        <f t="shared" si="98"/>
        <v>0.24733333333333335</v>
      </c>
      <c r="J1775" s="174" t="s">
        <v>2419</v>
      </c>
    </row>
    <row r="1776" spans="1:88" ht="24.95" customHeight="1">
      <c r="A1776" s="173">
        <v>13</v>
      </c>
      <c r="B1776" s="174" t="s">
        <v>530</v>
      </c>
      <c r="C1776" s="174" t="s">
        <v>3811</v>
      </c>
      <c r="D1776" s="214" t="s">
        <v>3569</v>
      </c>
      <c r="E1776" s="214" t="s">
        <v>3568</v>
      </c>
      <c r="F1776" s="175">
        <v>108</v>
      </c>
      <c r="G1776" s="175">
        <f t="shared" si="99"/>
        <v>75.599999999999994</v>
      </c>
      <c r="H1776" s="176">
        <f t="shared" si="97"/>
        <v>0.38880000000000003</v>
      </c>
      <c r="I1776" s="176">
        <f t="shared" si="98"/>
        <v>0.7632000000000001</v>
      </c>
      <c r="J1776" s="174" t="s">
        <v>1856</v>
      </c>
    </row>
    <row r="1777" spans="1:10" ht="24.95" customHeight="1">
      <c r="A1777" s="173">
        <v>14</v>
      </c>
      <c r="B1777" s="174" t="s">
        <v>530</v>
      </c>
      <c r="C1777" s="174" t="s">
        <v>513</v>
      </c>
      <c r="D1777" s="214" t="s">
        <v>514</v>
      </c>
      <c r="E1777" s="214" t="s">
        <v>512</v>
      </c>
      <c r="F1777" s="175">
        <v>146</v>
      </c>
      <c r="G1777" s="175">
        <f t="shared" si="99"/>
        <v>102.2</v>
      </c>
      <c r="H1777" s="176">
        <f t="shared" si="97"/>
        <v>0.52560000000000007</v>
      </c>
      <c r="I1777" s="176">
        <f t="shared" si="98"/>
        <v>1.0317333333333334</v>
      </c>
      <c r="J1777" s="174" t="s">
        <v>2420</v>
      </c>
    </row>
    <row r="1778" spans="1:10" ht="24.95" customHeight="1">
      <c r="A1778" s="173">
        <v>15</v>
      </c>
      <c r="B1778" s="174" t="s">
        <v>530</v>
      </c>
      <c r="C1778" s="174" t="s">
        <v>513</v>
      </c>
      <c r="D1778" s="214" t="s">
        <v>513</v>
      </c>
      <c r="E1778" s="214" t="s">
        <v>515</v>
      </c>
      <c r="F1778" s="175">
        <v>105</v>
      </c>
      <c r="G1778" s="175">
        <f t="shared" si="99"/>
        <v>73.5</v>
      </c>
      <c r="H1778" s="176">
        <f t="shared" si="97"/>
        <v>0.37800000000000006</v>
      </c>
      <c r="I1778" s="176">
        <f t="shared" si="98"/>
        <v>0.74199999999999999</v>
      </c>
      <c r="J1778" s="174" t="s">
        <v>2421</v>
      </c>
    </row>
    <row r="1779" spans="1:10" ht="24.95" customHeight="1">
      <c r="A1779" s="173">
        <v>16</v>
      </c>
      <c r="B1779" s="174" t="s">
        <v>530</v>
      </c>
      <c r="C1779" s="174" t="s">
        <v>513</v>
      </c>
      <c r="D1779" s="214" t="s">
        <v>513</v>
      </c>
      <c r="E1779" s="214" t="s">
        <v>516</v>
      </c>
      <c r="F1779" s="175">
        <v>61</v>
      </c>
      <c r="G1779" s="175">
        <f t="shared" si="99"/>
        <v>42.7</v>
      </c>
      <c r="H1779" s="176">
        <f t="shared" si="97"/>
        <v>0.21959999999999996</v>
      </c>
      <c r="I1779" s="176">
        <f t="shared" si="98"/>
        <v>0.4310666666666666</v>
      </c>
      <c r="J1779" s="174" t="s">
        <v>2421</v>
      </c>
    </row>
    <row r="1780" spans="1:10" ht="24.95" customHeight="1">
      <c r="A1780" s="173">
        <v>17</v>
      </c>
      <c r="B1780" s="174" t="s">
        <v>530</v>
      </c>
      <c r="C1780" s="174" t="s">
        <v>513</v>
      </c>
      <c r="D1780" s="214" t="s">
        <v>518</v>
      </c>
      <c r="E1780" s="214" t="s">
        <v>517</v>
      </c>
      <c r="F1780" s="175">
        <v>133</v>
      </c>
      <c r="G1780" s="175">
        <f t="shared" si="99"/>
        <v>93.1</v>
      </c>
      <c r="H1780" s="176">
        <f t="shared" si="97"/>
        <v>0.47879999999999995</v>
      </c>
      <c r="I1780" s="176">
        <f t="shared" si="98"/>
        <v>0.93986666666666663</v>
      </c>
      <c r="J1780" s="174" t="s">
        <v>2422</v>
      </c>
    </row>
    <row r="1781" spans="1:10" ht="24.95" customHeight="1">
      <c r="A1781" s="173">
        <v>18</v>
      </c>
      <c r="B1781" s="174" t="s">
        <v>530</v>
      </c>
      <c r="C1781" s="174" t="s">
        <v>513</v>
      </c>
      <c r="D1781" s="214" t="s">
        <v>558</v>
      </c>
      <c r="E1781" s="214" t="s">
        <v>557</v>
      </c>
      <c r="F1781" s="175">
        <v>123</v>
      </c>
      <c r="G1781" s="175">
        <f t="shared" si="99"/>
        <v>86.1</v>
      </c>
      <c r="H1781" s="176">
        <f t="shared" si="97"/>
        <v>0.44280000000000003</v>
      </c>
      <c r="I1781" s="176">
        <f t="shared" si="98"/>
        <v>0.86919999999999997</v>
      </c>
      <c r="J1781" s="174" t="s">
        <v>2423</v>
      </c>
    </row>
    <row r="1782" spans="1:10" ht="24.95" customHeight="1">
      <c r="A1782" s="173">
        <v>19</v>
      </c>
      <c r="B1782" s="174" t="s">
        <v>530</v>
      </c>
      <c r="C1782" s="174" t="s">
        <v>513</v>
      </c>
      <c r="D1782" s="214" t="s">
        <v>558</v>
      </c>
      <c r="E1782" s="214" t="s">
        <v>559</v>
      </c>
      <c r="F1782" s="175">
        <v>80</v>
      </c>
      <c r="G1782" s="175">
        <f t="shared" si="99"/>
        <v>56</v>
      </c>
      <c r="H1782" s="176">
        <f t="shared" si="97"/>
        <v>0.28800000000000003</v>
      </c>
      <c r="I1782" s="176">
        <f t="shared" si="98"/>
        <v>0.56533333333333335</v>
      </c>
      <c r="J1782" s="174" t="s">
        <v>2423</v>
      </c>
    </row>
    <row r="1783" spans="1:10" ht="24.95" customHeight="1">
      <c r="A1783" s="173">
        <v>20</v>
      </c>
      <c r="B1783" s="174" t="s">
        <v>530</v>
      </c>
      <c r="C1783" s="174" t="s">
        <v>513</v>
      </c>
      <c r="D1783" s="214" t="s">
        <v>603</v>
      </c>
      <c r="E1783" s="214" t="s">
        <v>602</v>
      </c>
      <c r="F1783" s="175">
        <v>63</v>
      </c>
      <c r="G1783" s="175">
        <f t="shared" si="99"/>
        <v>44.1</v>
      </c>
      <c r="H1783" s="176">
        <f t="shared" si="97"/>
        <v>0.22680000000000003</v>
      </c>
      <c r="I1783" s="176">
        <f t="shared" si="98"/>
        <v>0.44520000000000004</v>
      </c>
      <c r="J1783" s="174" t="s">
        <v>1808</v>
      </c>
    </row>
    <row r="1784" spans="1:10" ht="24.95" customHeight="1">
      <c r="A1784" s="173">
        <v>21</v>
      </c>
      <c r="B1784" s="174" t="s">
        <v>530</v>
      </c>
      <c r="C1784" s="174" t="s">
        <v>513</v>
      </c>
      <c r="D1784" s="214" t="s">
        <v>603</v>
      </c>
      <c r="E1784" s="214" t="s">
        <v>604</v>
      </c>
      <c r="F1784" s="175">
        <v>74</v>
      </c>
      <c r="G1784" s="175">
        <f t="shared" si="99"/>
        <v>51.8</v>
      </c>
      <c r="H1784" s="176">
        <f t="shared" si="97"/>
        <v>0.26640000000000003</v>
      </c>
      <c r="I1784" s="176">
        <f t="shared" si="98"/>
        <v>0.52293333333333325</v>
      </c>
      <c r="J1784" s="174" t="s">
        <v>1808</v>
      </c>
    </row>
    <row r="1785" spans="1:10" ht="24.95" customHeight="1">
      <c r="A1785" s="173">
        <v>22</v>
      </c>
      <c r="B1785" s="174" t="s">
        <v>530</v>
      </c>
      <c r="C1785" s="174" t="s">
        <v>513</v>
      </c>
      <c r="D1785" s="214" t="s">
        <v>3558</v>
      </c>
      <c r="E1785" s="214" t="s">
        <v>3557</v>
      </c>
      <c r="F1785" s="175">
        <v>129</v>
      </c>
      <c r="G1785" s="175">
        <f t="shared" si="99"/>
        <v>90.3</v>
      </c>
      <c r="H1785" s="176">
        <f t="shared" si="97"/>
        <v>0.46439999999999998</v>
      </c>
      <c r="I1785" s="176">
        <f t="shared" si="98"/>
        <v>0.91160000000000008</v>
      </c>
      <c r="J1785" s="174" t="s">
        <v>2167</v>
      </c>
    </row>
    <row r="1786" spans="1:10" ht="24.95" customHeight="1">
      <c r="A1786" s="173">
        <v>23</v>
      </c>
      <c r="B1786" s="174" t="s">
        <v>530</v>
      </c>
      <c r="C1786" s="174" t="s">
        <v>502</v>
      </c>
      <c r="D1786" s="214" t="s">
        <v>503</v>
      </c>
      <c r="E1786" s="214" t="s">
        <v>501</v>
      </c>
      <c r="F1786" s="175">
        <v>209</v>
      </c>
      <c r="G1786" s="175">
        <f t="shared" si="99"/>
        <v>146.30000000000001</v>
      </c>
      <c r="H1786" s="176">
        <f t="shared" si="97"/>
        <v>0.75239999999999996</v>
      </c>
      <c r="I1786" s="176">
        <f t="shared" si="98"/>
        <v>1.4769333333333332</v>
      </c>
      <c r="J1786" s="174" t="s">
        <v>2424</v>
      </c>
    </row>
    <row r="1787" spans="1:10" ht="24.95" customHeight="1">
      <c r="A1787" s="173">
        <v>24</v>
      </c>
      <c r="B1787" s="174" t="s">
        <v>530</v>
      </c>
      <c r="C1787" s="174" t="s">
        <v>502</v>
      </c>
      <c r="D1787" s="214" t="s">
        <v>503</v>
      </c>
      <c r="E1787" s="214" t="s">
        <v>504</v>
      </c>
      <c r="F1787" s="175">
        <v>100</v>
      </c>
      <c r="G1787" s="175">
        <f t="shared" si="99"/>
        <v>70</v>
      </c>
      <c r="H1787" s="176">
        <f t="shared" si="97"/>
        <v>0.36</v>
      </c>
      <c r="I1787" s="176">
        <f t="shared" si="98"/>
        <v>0.70666666666666667</v>
      </c>
      <c r="J1787" s="174" t="s">
        <v>2425</v>
      </c>
    </row>
    <row r="1788" spans="1:10" ht="24.95" customHeight="1">
      <c r="A1788" s="173">
        <v>25</v>
      </c>
      <c r="B1788" s="174" t="s">
        <v>530</v>
      </c>
      <c r="C1788" s="174" t="s">
        <v>502</v>
      </c>
      <c r="D1788" s="214" t="s">
        <v>541</v>
      </c>
      <c r="E1788" s="214" t="s">
        <v>540</v>
      </c>
      <c r="F1788" s="175">
        <v>86</v>
      </c>
      <c r="G1788" s="175">
        <f t="shared" si="99"/>
        <v>60.2</v>
      </c>
      <c r="H1788" s="176">
        <f t="shared" si="97"/>
        <v>0.30959999999999999</v>
      </c>
      <c r="I1788" s="176">
        <f t="shared" si="98"/>
        <v>0.60773333333333335</v>
      </c>
      <c r="J1788" s="174" t="s">
        <v>2426</v>
      </c>
    </row>
    <row r="1789" spans="1:10" ht="24.95" customHeight="1">
      <c r="A1789" s="173">
        <v>26</v>
      </c>
      <c r="B1789" s="174" t="s">
        <v>530</v>
      </c>
      <c r="C1789" s="174" t="s">
        <v>502</v>
      </c>
      <c r="D1789" s="214" t="s">
        <v>541</v>
      </c>
      <c r="E1789" s="214" t="s">
        <v>542</v>
      </c>
      <c r="F1789" s="175">
        <v>102</v>
      </c>
      <c r="G1789" s="175">
        <f t="shared" si="99"/>
        <v>71.400000000000006</v>
      </c>
      <c r="H1789" s="176">
        <f t="shared" si="97"/>
        <v>0.36719999999999997</v>
      </c>
      <c r="I1789" s="176">
        <f t="shared" si="98"/>
        <v>0.7208</v>
      </c>
      <c r="J1789" s="174" t="s">
        <v>2426</v>
      </c>
    </row>
    <row r="1790" spans="1:10" ht="24.95" customHeight="1">
      <c r="A1790" s="173">
        <v>27</v>
      </c>
      <c r="B1790" s="174" t="s">
        <v>530</v>
      </c>
      <c r="C1790" s="174" t="s">
        <v>502</v>
      </c>
      <c r="D1790" s="214" t="s">
        <v>552</v>
      </c>
      <c r="E1790" s="214" t="s">
        <v>551</v>
      </c>
      <c r="F1790" s="175">
        <v>122</v>
      </c>
      <c r="G1790" s="175">
        <f t="shared" si="99"/>
        <v>85.4</v>
      </c>
      <c r="H1790" s="176">
        <f t="shared" si="97"/>
        <v>0.43919999999999992</v>
      </c>
      <c r="I1790" s="176">
        <f t="shared" si="98"/>
        <v>0.8621333333333332</v>
      </c>
      <c r="J1790" s="174" t="s">
        <v>2427</v>
      </c>
    </row>
    <row r="1791" spans="1:10" ht="24.95" customHeight="1">
      <c r="A1791" s="173">
        <v>28</v>
      </c>
      <c r="B1791" s="174" t="s">
        <v>530</v>
      </c>
      <c r="C1791" s="174" t="s">
        <v>502</v>
      </c>
      <c r="D1791" s="214" t="s">
        <v>502</v>
      </c>
      <c r="E1791" s="214" t="s">
        <v>560</v>
      </c>
      <c r="F1791" s="175">
        <v>153</v>
      </c>
      <c r="G1791" s="175">
        <f t="shared" si="99"/>
        <v>107.1</v>
      </c>
      <c r="H1791" s="176">
        <f t="shared" si="97"/>
        <v>0.55080000000000007</v>
      </c>
      <c r="I1791" s="176">
        <f t="shared" si="98"/>
        <v>1.0811999999999999</v>
      </c>
      <c r="J1791" s="174" t="s">
        <v>1818</v>
      </c>
    </row>
    <row r="1792" spans="1:10" ht="24.95" customHeight="1">
      <c r="A1792" s="173">
        <v>29</v>
      </c>
      <c r="B1792" s="174" t="s">
        <v>530</v>
      </c>
      <c r="C1792" s="174" t="s">
        <v>502</v>
      </c>
      <c r="D1792" s="214" t="s">
        <v>502</v>
      </c>
      <c r="E1792" s="214" t="s">
        <v>562</v>
      </c>
      <c r="F1792" s="175">
        <v>105</v>
      </c>
      <c r="G1792" s="175">
        <f t="shared" si="99"/>
        <v>73.5</v>
      </c>
      <c r="H1792" s="176">
        <f t="shared" si="97"/>
        <v>0.37800000000000006</v>
      </c>
      <c r="I1792" s="176">
        <f t="shared" si="98"/>
        <v>0.74199999999999999</v>
      </c>
      <c r="J1792" s="174" t="s">
        <v>1818</v>
      </c>
    </row>
    <row r="1793" spans="1:10" ht="24.95" customHeight="1">
      <c r="A1793" s="173">
        <v>30</v>
      </c>
      <c r="B1793" s="174" t="s">
        <v>530</v>
      </c>
      <c r="C1793" s="174" t="s">
        <v>502</v>
      </c>
      <c r="D1793" s="214" t="s">
        <v>502</v>
      </c>
      <c r="E1793" s="214" t="s">
        <v>561</v>
      </c>
      <c r="F1793" s="175">
        <v>73</v>
      </c>
      <c r="G1793" s="175">
        <f t="shared" si="99"/>
        <v>51.1</v>
      </c>
      <c r="H1793" s="176">
        <f t="shared" si="97"/>
        <v>0.26280000000000003</v>
      </c>
      <c r="I1793" s="176">
        <f t="shared" si="98"/>
        <v>0.5158666666666667</v>
      </c>
      <c r="J1793" s="174" t="s">
        <v>1818</v>
      </c>
    </row>
    <row r="1794" spans="1:10" ht="24.95" customHeight="1">
      <c r="A1794" s="173">
        <v>31</v>
      </c>
      <c r="B1794" s="174" t="s">
        <v>530</v>
      </c>
      <c r="C1794" s="174" t="s">
        <v>502</v>
      </c>
      <c r="D1794" s="214" t="s">
        <v>564</v>
      </c>
      <c r="E1794" s="214" t="s">
        <v>563</v>
      </c>
      <c r="F1794" s="175">
        <v>164</v>
      </c>
      <c r="G1794" s="175">
        <f t="shared" si="99"/>
        <v>114.8</v>
      </c>
      <c r="H1794" s="176">
        <f t="shared" si="97"/>
        <v>0.59040000000000004</v>
      </c>
      <c r="I1794" s="176">
        <f t="shared" si="98"/>
        <v>1.1589333333333334</v>
      </c>
      <c r="J1794" s="174" t="s">
        <v>2428</v>
      </c>
    </row>
    <row r="1795" spans="1:10" ht="24.95" customHeight="1">
      <c r="A1795" s="173">
        <v>32</v>
      </c>
      <c r="B1795" s="174" t="s">
        <v>530</v>
      </c>
      <c r="C1795" s="174" t="s">
        <v>502</v>
      </c>
      <c r="D1795" s="214" t="s">
        <v>564</v>
      </c>
      <c r="E1795" s="214" t="s">
        <v>565</v>
      </c>
      <c r="F1795" s="175">
        <v>96</v>
      </c>
      <c r="G1795" s="175">
        <f t="shared" si="99"/>
        <v>67.2</v>
      </c>
      <c r="H1795" s="176">
        <f t="shared" si="97"/>
        <v>0.34560000000000002</v>
      </c>
      <c r="I1795" s="176">
        <f t="shared" si="98"/>
        <v>0.6784</v>
      </c>
      <c r="J1795" s="174" t="s">
        <v>2428</v>
      </c>
    </row>
    <row r="1796" spans="1:10" ht="24.95" customHeight="1">
      <c r="A1796" s="173">
        <v>33</v>
      </c>
      <c r="B1796" s="174" t="s">
        <v>530</v>
      </c>
      <c r="C1796" s="174" t="s">
        <v>502</v>
      </c>
      <c r="D1796" s="214" t="s">
        <v>601</v>
      </c>
      <c r="E1796" s="214" t="s">
        <v>600</v>
      </c>
      <c r="F1796" s="175">
        <v>140</v>
      </c>
      <c r="G1796" s="175">
        <f t="shared" si="99"/>
        <v>98</v>
      </c>
      <c r="H1796" s="176">
        <f t="shared" si="97"/>
        <v>0.504</v>
      </c>
      <c r="I1796" s="176">
        <f t="shared" si="98"/>
        <v>0.9893333333333334</v>
      </c>
      <c r="J1796" s="174" t="s">
        <v>2103</v>
      </c>
    </row>
    <row r="1797" spans="1:10" ht="24.95" customHeight="1">
      <c r="A1797" s="173">
        <v>34</v>
      </c>
      <c r="B1797" s="174" t="s">
        <v>530</v>
      </c>
      <c r="C1797" s="174" t="s">
        <v>2762</v>
      </c>
      <c r="D1797" s="214" t="s">
        <v>2763</v>
      </c>
      <c r="E1797" s="214" t="s">
        <v>2761</v>
      </c>
      <c r="F1797" s="175">
        <v>167</v>
      </c>
      <c r="G1797" s="175">
        <f t="shared" si="99"/>
        <v>116.9</v>
      </c>
      <c r="H1797" s="176">
        <f t="shared" si="97"/>
        <v>0.60120000000000007</v>
      </c>
      <c r="I1797" s="176">
        <f t="shared" si="98"/>
        <v>1.1801333333333333</v>
      </c>
      <c r="J1797" s="174" t="s">
        <v>2429</v>
      </c>
    </row>
    <row r="1798" spans="1:10" ht="24.95" customHeight="1">
      <c r="A1798" s="173">
        <v>35</v>
      </c>
      <c r="B1798" s="174" t="s">
        <v>530</v>
      </c>
      <c r="C1798" s="174" t="s">
        <v>2762</v>
      </c>
      <c r="D1798" s="214" t="s">
        <v>549</v>
      </c>
      <c r="E1798" s="214" t="s">
        <v>550</v>
      </c>
      <c r="F1798" s="175">
        <v>94</v>
      </c>
      <c r="G1798" s="175">
        <f t="shared" si="99"/>
        <v>65.8</v>
      </c>
      <c r="H1798" s="176">
        <f t="shared" si="97"/>
        <v>0.33839999999999998</v>
      </c>
      <c r="I1798" s="176">
        <f t="shared" si="98"/>
        <v>0.66426666666666667</v>
      </c>
      <c r="J1798" s="174" t="s">
        <v>2430</v>
      </c>
    </row>
    <row r="1799" spans="1:10" ht="24.95" customHeight="1">
      <c r="A1799" s="173">
        <v>36</v>
      </c>
      <c r="B1799" s="174" t="s">
        <v>530</v>
      </c>
      <c r="C1799" s="174" t="s">
        <v>2762</v>
      </c>
      <c r="D1799" s="214" t="s">
        <v>549</v>
      </c>
      <c r="E1799" s="214" t="s">
        <v>548</v>
      </c>
      <c r="F1799" s="175">
        <v>145</v>
      </c>
      <c r="G1799" s="175">
        <f t="shared" si="99"/>
        <v>101.5</v>
      </c>
      <c r="H1799" s="176">
        <f t="shared" si="97"/>
        <v>0.52199999999999991</v>
      </c>
      <c r="I1799" s="176">
        <f t="shared" si="98"/>
        <v>1.0246666666666666</v>
      </c>
      <c r="J1799" s="174" t="s">
        <v>2430</v>
      </c>
    </row>
    <row r="1800" spans="1:10" ht="24.95" customHeight="1">
      <c r="A1800" s="173">
        <v>37</v>
      </c>
      <c r="B1800" s="174" t="s">
        <v>530</v>
      </c>
      <c r="C1800" s="174" t="s">
        <v>2762</v>
      </c>
      <c r="D1800" s="214" t="s">
        <v>2762</v>
      </c>
      <c r="E1800" s="214" t="s">
        <v>610</v>
      </c>
      <c r="F1800" s="175">
        <v>209</v>
      </c>
      <c r="G1800" s="175">
        <f t="shared" si="99"/>
        <v>146.30000000000001</v>
      </c>
      <c r="H1800" s="176">
        <f t="shared" si="97"/>
        <v>0.75239999999999996</v>
      </c>
      <c r="I1800" s="176">
        <f t="shared" si="98"/>
        <v>1.4769333333333332</v>
      </c>
      <c r="J1800" s="174" t="s">
        <v>2431</v>
      </c>
    </row>
    <row r="1801" spans="1:10" ht="24.95" customHeight="1">
      <c r="A1801" s="173">
        <v>38</v>
      </c>
      <c r="B1801" s="174" t="s">
        <v>530</v>
      </c>
      <c r="C1801" s="174" t="s">
        <v>2762</v>
      </c>
      <c r="D1801" s="214" t="s">
        <v>2762</v>
      </c>
      <c r="E1801" s="214" t="s">
        <v>611</v>
      </c>
      <c r="F1801" s="175">
        <v>35</v>
      </c>
      <c r="G1801" s="175">
        <f t="shared" si="99"/>
        <v>24.5</v>
      </c>
      <c r="H1801" s="176">
        <f t="shared" si="97"/>
        <v>0.126</v>
      </c>
      <c r="I1801" s="176">
        <f t="shared" si="98"/>
        <v>0.24733333333333335</v>
      </c>
      <c r="J1801" s="174" t="s">
        <v>2431</v>
      </c>
    </row>
    <row r="1802" spans="1:10" ht="24.95" customHeight="1">
      <c r="A1802" s="173">
        <v>39</v>
      </c>
      <c r="B1802" s="174" t="s">
        <v>530</v>
      </c>
      <c r="C1802" s="174" t="s">
        <v>2762</v>
      </c>
      <c r="D1802" s="214" t="s">
        <v>2762</v>
      </c>
      <c r="E1802" s="214" t="s">
        <v>612</v>
      </c>
      <c r="F1802" s="175">
        <v>37</v>
      </c>
      <c r="G1802" s="175">
        <f t="shared" si="99"/>
        <v>25.9</v>
      </c>
      <c r="H1802" s="176">
        <f t="shared" si="97"/>
        <v>0.13320000000000001</v>
      </c>
      <c r="I1802" s="176">
        <f t="shared" si="98"/>
        <v>0.26146666666666663</v>
      </c>
      <c r="J1802" s="174" t="s">
        <v>2431</v>
      </c>
    </row>
    <row r="1803" spans="1:10" ht="24.95" customHeight="1">
      <c r="A1803" s="173">
        <v>40</v>
      </c>
      <c r="B1803" s="174" t="s">
        <v>530</v>
      </c>
      <c r="C1803" s="174" t="s">
        <v>2762</v>
      </c>
      <c r="D1803" s="214" t="s">
        <v>614</v>
      </c>
      <c r="E1803" s="214" t="s">
        <v>615</v>
      </c>
      <c r="F1803" s="175">
        <v>43</v>
      </c>
      <c r="G1803" s="175">
        <f t="shared" si="99"/>
        <v>30.1</v>
      </c>
      <c r="H1803" s="176">
        <f t="shared" si="97"/>
        <v>0.15479999999999999</v>
      </c>
      <c r="I1803" s="176">
        <f t="shared" si="98"/>
        <v>0.30386666666666667</v>
      </c>
      <c r="J1803" s="174" t="s">
        <v>2432</v>
      </c>
    </row>
    <row r="1804" spans="1:10" ht="24.95" customHeight="1">
      <c r="A1804" s="173">
        <v>41</v>
      </c>
      <c r="B1804" s="174" t="s">
        <v>530</v>
      </c>
      <c r="C1804" s="174" t="s">
        <v>2762</v>
      </c>
      <c r="D1804" s="214" t="s">
        <v>614</v>
      </c>
      <c r="E1804" s="214" t="s">
        <v>613</v>
      </c>
      <c r="F1804" s="175">
        <v>69</v>
      </c>
      <c r="G1804" s="175">
        <f t="shared" si="99"/>
        <v>48.3</v>
      </c>
      <c r="H1804" s="176">
        <f t="shared" si="97"/>
        <v>0.24840000000000001</v>
      </c>
      <c r="I1804" s="176">
        <f t="shared" si="98"/>
        <v>0.48759999999999998</v>
      </c>
      <c r="J1804" s="174" t="s">
        <v>2432</v>
      </c>
    </row>
    <row r="1805" spans="1:10" ht="24.95" customHeight="1">
      <c r="A1805" s="173">
        <v>42</v>
      </c>
      <c r="B1805" s="174" t="s">
        <v>530</v>
      </c>
      <c r="C1805" s="174" t="s">
        <v>2762</v>
      </c>
      <c r="D1805" s="214" t="s">
        <v>3573</v>
      </c>
      <c r="E1805" s="214" t="s">
        <v>3572</v>
      </c>
      <c r="F1805" s="175">
        <v>33</v>
      </c>
      <c r="G1805" s="175">
        <f t="shared" si="99"/>
        <v>23.1</v>
      </c>
      <c r="H1805" s="176">
        <f t="shared" si="97"/>
        <v>0.1188</v>
      </c>
      <c r="I1805" s="176">
        <f t="shared" si="98"/>
        <v>0.23319999999999996</v>
      </c>
      <c r="J1805" s="174" t="s">
        <v>2433</v>
      </c>
    </row>
    <row r="1806" spans="1:10" ht="24.95" customHeight="1">
      <c r="A1806" s="173">
        <v>43</v>
      </c>
      <c r="B1806" s="174" t="s">
        <v>530</v>
      </c>
      <c r="C1806" s="174" t="s">
        <v>2762</v>
      </c>
      <c r="D1806" s="214" t="s">
        <v>3573</v>
      </c>
      <c r="E1806" s="214" t="s">
        <v>3574</v>
      </c>
      <c r="F1806" s="175">
        <v>44</v>
      </c>
      <c r="G1806" s="175">
        <f t="shared" si="99"/>
        <v>30.8</v>
      </c>
      <c r="H1806" s="176">
        <f t="shared" si="97"/>
        <v>0.15840000000000001</v>
      </c>
      <c r="I1806" s="176">
        <f t="shared" si="98"/>
        <v>0.31093333333333334</v>
      </c>
      <c r="J1806" s="174" t="s">
        <v>2433</v>
      </c>
    </row>
    <row r="1807" spans="1:10" ht="24.95" customHeight="1">
      <c r="A1807" s="173">
        <v>44</v>
      </c>
      <c r="B1807" s="174" t="s">
        <v>530</v>
      </c>
      <c r="C1807" s="174" t="s">
        <v>506</v>
      </c>
      <c r="D1807" s="214" t="s">
        <v>507</v>
      </c>
      <c r="E1807" s="214" t="s">
        <v>505</v>
      </c>
      <c r="F1807" s="175">
        <v>118</v>
      </c>
      <c r="G1807" s="175">
        <f t="shared" si="99"/>
        <v>82.6</v>
      </c>
      <c r="H1807" s="176">
        <f t="shared" si="97"/>
        <v>0.42479999999999996</v>
      </c>
      <c r="I1807" s="176">
        <f t="shared" si="98"/>
        <v>0.83386666666666676</v>
      </c>
      <c r="J1807" s="174" t="s">
        <v>2434</v>
      </c>
    </row>
    <row r="1808" spans="1:10" ht="24.95" customHeight="1">
      <c r="A1808" s="173">
        <v>45</v>
      </c>
      <c r="B1808" s="174" t="s">
        <v>530</v>
      </c>
      <c r="C1808" s="174" t="s">
        <v>506</v>
      </c>
      <c r="D1808" s="214" t="s">
        <v>509</v>
      </c>
      <c r="E1808" s="214" t="s">
        <v>508</v>
      </c>
      <c r="F1808" s="175">
        <v>128</v>
      </c>
      <c r="G1808" s="175">
        <f t="shared" si="99"/>
        <v>89.6</v>
      </c>
      <c r="H1808" s="176">
        <f t="shared" si="97"/>
        <v>0.46080000000000004</v>
      </c>
      <c r="I1808" s="176">
        <f t="shared" si="98"/>
        <v>0.9045333333333333</v>
      </c>
      <c r="J1808" s="174" t="s">
        <v>2435</v>
      </c>
    </row>
    <row r="1809" spans="1:10" ht="24.95" customHeight="1">
      <c r="A1809" s="173">
        <v>46</v>
      </c>
      <c r="B1809" s="174" t="s">
        <v>530</v>
      </c>
      <c r="C1809" s="174" t="s">
        <v>506</v>
      </c>
      <c r="D1809" s="214" t="s">
        <v>509</v>
      </c>
      <c r="E1809" s="214" t="s">
        <v>510</v>
      </c>
      <c r="F1809" s="175">
        <v>63</v>
      </c>
      <c r="G1809" s="175">
        <f t="shared" si="99"/>
        <v>44.1</v>
      </c>
      <c r="H1809" s="176">
        <f t="shared" si="97"/>
        <v>0.22680000000000003</v>
      </c>
      <c r="I1809" s="176">
        <f t="shared" si="98"/>
        <v>0.44520000000000004</v>
      </c>
      <c r="J1809" s="174" t="s">
        <v>2435</v>
      </c>
    </row>
    <row r="1810" spans="1:10" ht="24.95" customHeight="1">
      <c r="A1810" s="173">
        <v>47</v>
      </c>
      <c r="B1810" s="174" t="s">
        <v>530</v>
      </c>
      <c r="C1810" s="174" t="s">
        <v>506</v>
      </c>
      <c r="D1810" s="214" t="s">
        <v>509</v>
      </c>
      <c r="E1810" s="214" t="s">
        <v>511</v>
      </c>
      <c r="F1810" s="175">
        <v>97</v>
      </c>
      <c r="G1810" s="175">
        <f t="shared" si="99"/>
        <v>67.900000000000006</v>
      </c>
      <c r="H1810" s="176">
        <f t="shared" si="97"/>
        <v>0.34920000000000001</v>
      </c>
      <c r="I1810" s="176">
        <f t="shared" si="98"/>
        <v>0.68546666666666667</v>
      </c>
      <c r="J1810" s="174" t="s">
        <v>2436</v>
      </c>
    </row>
    <row r="1811" spans="1:10" ht="24.95" customHeight="1">
      <c r="A1811" s="173">
        <v>48</v>
      </c>
      <c r="B1811" s="174" t="s">
        <v>530</v>
      </c>
      <c r="C1811" s="174" t="s">
        <v>506</v>
      </c>
      <c r="D1811" s="214" t="s">
        <v>539</v>
      </c>
      <c r="E1811" s="214" t="s">
        <v>538</v>
      </c>
      <c r="F1811" s="175">
        <v>97</v>
      </c>
      <c r="G1811" s="175">
        <f t="shared" si="99"/>
        <v>67.900000000000006</v>
      </c>
      <c r="H1811" s="176">
        <f t="shared" si="97"/>
        <v>0.34920000000000001</v>
      </c>
      <c r="I1811" s="176">
        <f t="shared" si="98"/>
        <v>0.68546666666666667</v>
      </c>
      <c r="J1811" s="174" t="s">
        <v>2437</v>
      </c>
    </row>
    <row r="1812" spans="1:10" ht="24.95" customHeight="1">
      <c r="A1812" s="173">
        <v>49</v>
      </c>
      <c r="B1812" s="174" t="s">
        <v>530</v>
      </c>
      <c r="C1812" s="174" t="s">
        <v>506</v>
      </c>
      <c r="D1812" s="214" t="s">
        <v>571</v>
      </c>
      <c r="E1812" s="214" t="s">
        <v>570</v>
      </c>
      <c r="F1812" s="175">
        <v>115</v>
      </c>
      <c r="G1812" s="175">
        <f t="shared" si="99"/>
        <v>80.5</v>
      </c>
      <c r="H1812" s="176">
        <f t="shared" si="97"/>
        <v>0.41399999999999998</v>
      </c>
      <c r="I1812" s="176">
        <f t="shared" si="98"/>
        <v>0.81266666666666665</v>
      </c>
      <c r="J1812" s="174" t="s">
        <v>2438</v>
      </c>
    </row>
    <row r="1813" spans="1:10" ht="24.95" customHeight="1">
      <c r="A1813" s="173">
        <v>50</v>
      </c>
      <c r="B1813" s="174" t="s">
        <v>530</v>
      </c>
      <c r="C1813" s="174" t="s">
        <v>506</v>
      </c>
      <c r="D1813" s="214" t="s">
        <v>571</v>
      </c>
      <c r="E1813" s="214" t="s">
        <v>572</v>
      </c>
      <c r="F1813" s="175">
        <v>143</v>
      </c>
      <c r="G1813" s="175">
        <f t="shared" si="99"/>
        <v>100.1</v>
      </c>
      <c r="H1813" s="176">
        <f t="shared" ref="H1813:H1876" si="100">F1813*54/100*2/3/100</f>
        <v>0.51479999999999992</v>
      </c>
      <c r="I1813" s="176">
        <f t="shared" ref="I1813:I1876" si="101">F1813*53/100*2/3*2/100</f>
        <v>1.0105333333333335</v>
      </c>
      <c r="J1813" s="174" t="s">
        <v>2438</v>
      </c>
    </row>
    <row r="1814" spans="1:10" ht="24.95" customHeight="1">
      <c r="A1814" s="173">
        <v>51</v>
      </c>
      <c r="B1814" s="174" t="s">
        <v>530</v>
      </c>
      <c r="C1814" s="174" t="s">
        <v>506</v>
      </c>
      <c r="D1814" s="214" t="s">
        <v>608</v>
      </c>
      <c r="E1814" s="214" t="s">
        <v>3812</v>
      </c>
      <c r="F1814" s="175">
        <v>96</v>
      </c>
      <c r="G1814" s="175">
        <f t="shared" si="99"/>
        <v>67.2</v>
      </c>
      <c r="H1814" s="176">
        <f t="shared" si="100"/>
        <v>0.34560000000000002</v>
      </c>
      <c r="I1814" s="176">
        <f t="shared" si="101"/>
        <v>0.6784</v>
      </c>
      <c r="J1814" s="174" t="s">
        <v>2437</v>
      </c>
    </row>
    <row r="1815" spans="1:10" ht="24.95" customHeight="1">
      <c r="A1815" s="173">
        <v>52</v>
      </c>
      <c r="B1815" s="174" t="s">
        <v>530</v>
      </c>
      <c r="C1815" s="174" t="s">
        <v>506</v>
      </c>
      <c r="D1815" s="214" t="s">
        <v>608</v>
      </c>
      <c r="E1815" s="214" t="s">
        <v>607</v>
      </c>
      <c r="F1815" s="175">
        <v>44</v>
      </c>
      <c r="G1815" s="175">
        <f t="shared" si="99"/>
        <v>30.8</v>
      </c>
      <c r="H1815" s="176">
        <f t="shared" si="100"/>
        <v>0.15840000000000001</v>
      </c>
      <c r="I1815" s="176">
        <f t="shared" si="101"/>
        <v>0.31093333333333334</v>
      </c>
      <c r="J1815" s="174" t="s">
        <v>2439</v>
      </c>
    </row>
    <row r="1816" spans="1:10" ht="24.95" customHeight="1">
      <c r="A1816" s="173">
        <v>53</v>
      </c>
      <c r="B1816" s="174" t="s">
        <v>530</v>
      </c>
      <c r="C1816" s="174" t="s">
        <v>506</v>
      </c>
      <c r="D1816" s="214" t="s">
        <v>608</v>
      </c>
      <c r="E1816" s="214" t="s">
        <v>609</v>
      </c>
      <c r="F1816" s="175">
        <v>52</v>
      </c>
      <c r="G1816" s="175">
        <f t="shared" si="99"/>
        <v>36.4</v>
      </c>
      <c r="H1816" s="176">
        <f t="shared" si="100"/>
        <v>0.18719999999999998</v>
      </c>
      <c r="I1816" s="176">
        <f t="shared" si="101"/>
        <v>0.36746666666666661</v>
      </c>
      <c r="J1816" s="174" t="s">
        <v>2437</v>
      </c>
    </row>
    <row r="1817" spans="1:10" ht="24.95" customHeight="1">
      <c r="A1817" s="173">
        <v>54</v>
      </c>
      <c r="B1817" s="174" t="s">
        <v>530</v>
      </c>
      <c r="C1817" s="174" t="s">
        <v>506</v>
      </c>
      <c r="D1817" s="214" t="s">
        <v>621</v>
      </c>
      <c r="E1817" s="214" t="s">
        <v>626</v>
      </c>
      <c r="F1817" s="175">
        <v>69</v>
      </c>
      <c r="G1817" s="175">
        <f t="shared" si="99"/>
        <v>48.3</v>
      </c>
      <c r="H1817" s="176">
        <f t="shared" si="100"/>
        <v>0.24840000000000001</v>
      </c>
      <c r="I1817" s="176">
        <f t="shared" si="101"/>
        <v>0.48759999999999998</v>
      </c>
      <c r="J1817" s="174" t="s">
        <v>2442</v>
      </c>
    </row>
    <row r="1818" spans="1:10" ht="24.95" customHeight="1">
      <c r="A1818" s="173">
        <v>55</v>
      </c>
      <c r="B1818" s="174" t="s">
        <v>530</v>
      </c>
      <c r="C1818" s="174" t="s">
        <v>506</v>
      </c>
      <c r="D1818" s="214" t="s">
        <v>621</v>
      </c>
      <c r="E1818" s="214" t="s">
        <v>628</v>
      </c>
      <c r="F1818" s="175">
        <v>71</v>
      </c>
      <c r="G1818" s="175">
        <f t="shared" si="99"/>
        <v>49.7</v>
      </c>
      <c r="H1818" s="176">
        <f t="shared" si="100"/>
        <v>0.25560000000000005</v>
      </c>
      <c r="I1818" s="176">
        <f t="shared" si="101"/>
        <v>0.50173333333333336</v>
      </c>
      <c r="J1818" s="174" t="s">
        <v>2436</v>
      </c>
    </row>
    <row r="1819" spans="1:10" ht="24.95" customHeight="1">
      <c r="A1819" s="173">
        <v>56</v>
      </c>
      <c r="B1819" s="174" t="s">
        <v>530</v>
      </c>
      <c r="C1819" s="174" t="s">
        <v>506</v>
      </c>
      <c r="D1819" s="214" t="s">
        <v>621</v>
      </c>
      <c r="E1819" s="214" t="s">
        <v>627</v>
      </c>
      <c r="F1819" s="175">
        <v>51</v>
      </c>
      <c r="G1819" s="175">
        <f t="shared" si="99"/>
        <v>35.700000000000003</v>
      </c>
      <c r="H1819" s="176">
        <f t="shared" si="100"/>
        <v>0.18359999999999999</v>
      </c>
      <c r="I1819" s="176">
        <f t="shared" si="101"/>
        <v>0.3604</v>
      </c>
      <c r="J1819" s="174" t="s">
        <v>2442</v>
      </c>
    </row>
    <row r="1820" spans="1:10" ht="24.95" customHeight="1">
      <c r="A1820" s="173">
        <v>57</v>
      </c>
      <c r="B1820" s="174" t="s">
        <v>530</v>
      </c>
      <c r="C1820" s="174" t="s">
        <v>506</v>
      </c>
      <c r="D1820" s="214" t="s">
        <v>621</v>
      </c>
      <c r="E1820" s="214" t="s">
        <v>625</v>
      </c>
      <c r="F1820" s="175">
        <v>108</v>
      </c>
      <c r="G1820" s="175">
        <f t="shared" si="99"/>
        <v>75.599999999999994</v>
      </c>
      <c r="H1820" s="176">
        <f t="shared" si="100"/>
        <v>0.38880000000000003</v>
      </c>
      <c r="I1820" s="176">
        <f t="shared" si="101"/>
        <v>0.7632000000000001</v>
      </c>
      <c r="J1820" s="174" t="s">
        <v>2442</v>
      </c>
    </row>
    <row r="1821" spans="1:10" ht="24.95" customHeight="1">
      <c r="A1821" s="173">
        <v>58</v>
      </c>
      <c r="B1821" s="174" t="s">
        <v>530</v>
      </c>
      <c r="C1821" s="174" t="s">
        <v>506</v>
      </c>
      <c r="D1821" s="214" t="s">
        <v>621</v>
      </c>
      <c r="E1821" s="214" t="s">
        <v>620</v>
      </c>
      <c r="F1821" s="175">
        <v>136</v>
      </c>
      <c r="G1821" s="175">
        <f t="shared" si="99"/>
        <v>95.2</v>
      </c>
      <c r="H1821" s="176">
        <f t="shared" si="100"/>
        <v>0.48960000000000004</v>
      </c>
      <c r="I1821" s="176">
        <f t="shared" si="101"/>
        <v>0.96106666666666674</v>
      </c>
      <c r="J1821" s="174" t="s">
        <v>2440</v>
      </c>
    </row>
    <row r="1822" spans="1:10" ht="24.95" customHeight="1">
      <c r="A1822" s="173">
        <v>59</v>
      </c>
      <c r="B1822" s="174" t="s">
        <v>530</v>
      </c>
      <c r="C1822" s="174" t="s">
        <v>506</v>
      </c>
      <c r="D1822" s="214" t="s">
        <v>621</v>
      </c>
      <c r="E1822" s="214" t="s">
        <v>622</v>
      </c>
      <c r="F1822" s="175">
        <v>83</v>
      </c>
      <c r="G1822" s="175">
        <f t="shared" si="99"/>
        <v>58.1</v>
      </c>
      <c r="H1822" s="176">
        <f t="shared" si="100"/>
        <v>0.29880000000000001</v>
      </c>
      <c r="I1822" s="176">
        <f t="shared" si="101"/>
        <v>0.58653333333333335</v>
      </c>
      <c r="J1822" s="174" t="s">
        <v>2441</v>
      </c>
    </row>
    <row r="1823" spans="1:10" ht="24.95" customHeight="1">
      <c r="A1823" s="173">
        <v>60</v>
      </c>
      <c r="B1823" s="174" t="s">
        <v>530</v>
      </c>
      <c r="C1823" s="174" t="s">
        <v>506</v>
      </c>
      <c r="D1823" s="214" t="s">
        <v>621</v>
      </c>
      <c r="E1823" s="214" t="s">
        <v>623</v>
      </c>
      <c r="F1823" s="175">
        <v>120</v>
      </c>
      <c r="G1823" s="175">
        <f t="shared" si="99"/>
        <v>84</v>
      </c>
      <c r="H1823" s="176">
        <f t="shared" si="100"/>
        <v>0.43199999999999994</v>
      </c>
      <c r="I1823" s="176">
        <f t="shared" si="101"/>
        <v>0.84799999999999998</v>
      </c>
      <c r="J1823" s="174" t="s">
        <v>1383</v>
      </c>
    </row>
    <row r="1824" spans="1:10" ht="24.95" customHeight="1">
      <c r="A1824" s="173">
        <v>61</v>
      </c>
      <c r="B1824" s="174" t="s">
        <v>530</v>
      </c>
      <c r="C1824" s="174" t="s">
        <v>506</v>
      </c>
      <c r="D1824" s="214" t="s">
        <v>621</v>
      </c>
      <c r="E1824" s="214" t="s">
        <v>624</v>
      </c>
      <c r="F1824" s="175">
        <v>74</v>
      </c>
      <c r="G1824" s="175">
        <f t="shared" ref="G1824:G1887" si="102">F1824*70/100</f>
        <v>51.8</v>
      </c>
      <c r="H1824" s="176">
        <f t="shared" si="100"/>
        <v>0.26640000000000003</v>
      </c>
      <c r="I1824" s="176">
        <f t="shared" si="101"/>
        <v>0.52293333333333325</v>
      </c>
      <c r="J1824" s="174" t="s">
        <v>1642</v>
      </c>
    </row>
    <row r="1825" spans="1:10" ht="24.95" customHeight="1">
      <c r="A1825" s="173">
        <v>62</v>
      </c>
      <c r="B1825" s="174" t="s">
        <v>530</v>
      </c>
      <c r="C1825" s="174" t="s">
        <v>567</v>
      </c>
      <c r="D1825" s="214" t="s">
        <v>568</v>
      </c>
      <c r="E1825" s="214" t="s">
        <v>566</v>
      </c>
      <c r="F1825" s="175">
        <v>209</v>
      </c>
      <c r="G1825" s="175">
        <f t="shared" si="102"/>
        <v>146.30000000000001</v>
      </c>
      <c r="H1825" s="176">
        <f t="shared" si="100"/>
        <v>0.75239999999999996</v>
      </c>
      <c r="I1825" s="176">
        <f t="shared" si="101"/>
        <v>1.4769333333333332</v>
      </c>
      <c r="J1825" s="174" t="s">
        <v>2443</v>
      </c>
    </row>
    <row r="1826" spans="1:10" ht="24.95" customHeight="1">
      <c r="A1826" s="173">
        <v>63</v>
      </c>
      <c r="B1826" s="174" t="s">
        <v>530</v>
      </c>
      <c r="C1826" s="174" t="s">
        <v>567</v>
      </c>
      <c r="D1826" s="214" t="s">
        <v>568</v>
      </c>
      <c r="E1826" s="214" t="s">
        <v>569</v>
      </c>
      <c r="F1826" s="175">
        <v>65</v>
      </c>
      <c r="G1826" s="175">
        <f t="shared" si="102"/>
        <v>45.5</v>
      </c>
      <c r="H1826" s="176">
        <f t="shared" si="100"/>
        <v>0.23400000000000001</v>
      </c>
      <c r="I1826" s="176">
        <f t="shared" si="101"/>
        <v>0.45933333333333337</v>
      </c>
      <c r="J1826" s="174" t="s">
        <v>2443</v>
      </c>
    </row>
    <row r="1827" spans="1:10" ht="24.95" customHeight="1">
      <c r="A1827" s="173">
        <v>64</v>
      </c>
      <c r="B1827" s="174" t="s">
        <v>530</v>
      </c>
      <c r="C1827" s="174" t="s">
        <v>567</v>
      </c>
      <c r="D1827" s="214" t="s">
        <v>581</v>
      </c>
      <c r="E1827" s="214" t="s">
        <v>580</v>
      </c>
      <c r="F1827" s="175">
        <v>178</v>
      </c>
      <c r="G1827" s="175">
        <f t="shared" si="102"/>
        <v>124.6</v>
      </c>
      <c r="H1827" s="176">
        <f t="shared" si="100"/>
        <v>0.64080000000000004</v>
      </c>
      <c r="I1827" s="176">
        <f t="shared" si="101"/>
        <v>1.2578666666666667</v>
      </c>
      <c r="J1827" s="174" t="s">
        <v>2444</v>
      </c>
    </row>
    <row r="1828" spans="1:10" ht="24.95" customHeight="1">
      <c r="A1828" s="173">
        <v>65</v>
      </c>
      <c r="B1828" s="174" t="s">
        <v>530</v>
      </c>
      <c r="C1828" s="174" t="s">
        <v>567</v>
      </c>
      <c r="D1828" s="214" t="s">
        <v>583</v>
      </c>
      <c r="E1828" s="214" t="s">
        <v>582</v>
      </c>
      <c r="F1828" s="175">
        <v>201</v>
      </c>
      <c r="G1828" s="175">
        <f t="shared" si="102"/>
        <v>140.69999999999999</v>
      </c>
      <c r="H1828" s="176">
        <f t="shared" si="100"/>
        <v>0.72360000000000002</v>
      </c>
      <c r="I1828" s="176">
        <f t="shared" si="101"/>
        <v>1.4203999999999999</v>
      </c>
      <c r="J1828" s="174" t="s">
        <v>2445</v>
      </c>
    </row>
    <row r="1829" spans="1:10" ht="24.95" customHeight="1">
      <c r="A1829" s="173">
        <v>66</v>
      </c>
      <c r="B1829" s="174" t="s">
        <v>530</v>
      </c>
      <c r="C1829" s="174" t="s">
        <v>567</v>
      </c>
      <c r="D1829" s="214" t="s">
        <v>583</v>
      </c>
      <c r="E1829" s="214" t="s">
        <v>584</v>
      </c>
      <c r="F1829" s="175">
        <v>111</v>
      </c>
      <c r="G1829" s="175">
        <f t="shared" si="102"/>
        <v>77.7</v>
      </c>
      <c r="H1829" s="176">
        <f t="shared" si="100"/>
        <v>0.39960000000000001</v>
      </c>
      <c r="I1829" s="176">
        <f t="shared" si="101"/>
        <v>0.78439999999999999</v>
      </c>
      <c r="J1829" s="174" t="s">
        <v>2445</v>
      </c>
    </row>
    <row r="1830" spans="1:10" ht="24.95" customHeight="1">
      <c r="A1830" s="173">
        <v>67</v>
      </c>
      <c r="B1830" s="174" t="s">
        <v>530</v>
      </c>
      <c r="C1830" s="174" t="s">
        <v>567</v>
      </c>
      <c r="D1830" s="214" t="s">
        <v>583</v>
      </c>
      <c r="E1830" s="214" t="s">
        <v>585</v>
      </c>
      <c r="F1830" s="175">
        <v>120</v>
      </c>
      <c r="G1830" s="175">
        <f t="shared" si="102"/>
        <v>84</v>
      </c>
      <c r="H1830" s="176">
        <f t="shared" si="100"/>
        <v>0.43199999999999994</v>
      </c>
      <c r="I1830" s="176">
        <f t="shared" si="101"/>
        <v>0.84799999999999998</v>
      </c>
      <c r="J1830" s="174" t="s">
        <v>2445</v>
      </c>
    </row>
    <row r="1831" spans="1:10" ht="24.95" customHeight="1">
      <c r="A1831" s="173">
        <v>68</v>
      </c>
      <c r="B1831" s="174" t="s">
        <v>530</v>
      </c>
      <c r="C1831" s="174" t="s">
        <v>567</v>
      </c>
      <c r="D1831" s="214" t="s">
        <v>596</v>
      </c>
      <c r="E1831" s="214" t="s">
        <v>595</v>
      </c>
      <c r="F1831" s="175">
        <v>187</v>
      </c>
      <c r="G1831" s="175">
        <f t="shared" si="102"/>
        <v>130.9</v>
      </c>
      <c r="H1831" s="176">
        <f t="shared" si="100"/>
        <v>0.67320000000000002</v>
      </c>
      <c r="I1831" s="176">
        <f t="shared" si="101"/>
        <v>1.3214666666666668</v>
      </c>
      <c r="J1831" s="174" t="s">
        <v>2446</v>
      </c>
    </row>
    <row r="1832" spans="1:10" ht="24.95" customHeight="1">
      <c r="A1832" s="173">
        <v>69</v>
      </c>
      <c r="B1832" s="174" t="s">
        <v>530</v>
      </c>
      <c r="C1832" s="174" t="s">
        <v>567</v>
      </c>
      <c r="D1832" s="214" t="s">
        <v>596</v>
      </c>
      <c r="E1832" s="214" t="s">
        <v>597</v>
      </c>
      <c r="F1832" s="175">
        <v>69</v>
      </c>
      <c r="G1832" s="175">
        <f t="shared" si="102"/>
        <v>48.3</v>
      </c>
      <c r="H1832" s="176">
        <f t="shared" si="100"/>
        <v>0.24840000000000001</v>
      </c>
      <c r="I1832" s="176">
        <f t="shared" si="101"/>
        <v>0.48759999999999998</v>
      </c>
      <c r="J1832" s="174" t="s">
        <v>2446</v>
      </c>
    </row>
    <row r="1833" spans="1:10" ht="24.95" customHeight="1">
      <c r="A1833" s="173">
        <v>70</v>
      </c>
      <c r="B1833" s="174" t="s">
        <v>530</v>
      </c>
      <c r="C1833" s="174" t="s">
        <v>567</v>
      </c>
      <c r="D1833" s="214" t="s">
        <v>599</v>
      </c>
      <c r="E1833" s="214" t="s">
        <v>598</v>
      </c>
      <c r="F1833" s="175">
        <v>78</v>
      </c>
      <c r="G1833" s="175">
        <f t="shared" si="102"/>
        <v>54.6</v>
      </c>
      <c r="H1833" s="176">
        <f t="shared" si="100"/>
        <v>0.28079999999999999</v>
      </c>
      <c r="I1833" s="176">
        <f t="shared" si="101"/>
        <v>0.55120000000000002</v>
      </c>
      <c r="J1833" s="174" t="s">
        <v>2446</v>
      </c>
    </row>
    <row r="1834" spans="1:10" ht="24.95" customHeight="1">
      <c r="A1834" s="173">
        <v>71</v>
      </c>
      <c r="B1834" s="174" t="s">
        <v>530</v>
      </c>
      <c r="C1834" s="174" t="s">
        <v>567</v>
      </c>
      <c r="D1834" s="214" t="s">
        <v>567</v>
      </c>
      <c r="E1834" s="214" t="s">
        <v>629</v>
      </c>
      <c r="F1834" s="175">
        <v>135</v>
      </c>
      <c r="G1834" s="175">
        <f t="shared" si="102"/>
        <v>94.5</v>
      </c>
      <c r="H1834" s="176">
        <f t="shared" si="100"/>
        <v>0.48599999999999999</v>
      </c>
      <c r="I1834" s="176">
        <f t="shared" si="101"/>
        <v>0.95399999999999996</v>
      </c>
      <c r="J1834" s="174" t="s">
        <v>2447</v>
      </c>
    </row>
    <row r="1835" spans="1:10" ht="24.95" customHeight="1">
      <c r="A1835" s="173">
        <v>72</v>
      </c>
      <c r="B1835" s="174" t="s">
        <v>530</v>
      </c>
      <c r="C1835" s="174" t="s">
        <v>567</v>
      </c>
      <c r="D1835" s="214" t="s">
        <v>3562</v>
      </c>
      <c r="E1835" s="214" t="s">
        <v>3563</v>
      </c>
      <c r="F1835" s="175">
        <v>47</v>
      </c>
      <c r="G1835" s="175">
        <f t="shared" si="102"/>
        <v>32.9</v>
      </c>
      <c r="H1835" s="176">
        <f t="shared" si="100"/>
        <v>0.16919999999999999</v>
      </c>
      <c r="I1835" s="176">
        <f t="shared" si="101"/>
        <v>0.33213333333333334</v>
      </c>
      <c r="J1835" s="174" t="s">
        <v>1423</v>
      </c>
    </row>
    <row r="1836" spans="1:10" ht="24.95" customHeight="1">
      <c r="A1836" s="173">
        <v>73</v>
      </c>
      <c r="B1836" s="174" t="s">
        <v>530</v>
      </c>
      <c r="C1836" s="174" t="s">
        <v>567</v>
      </c>
      <c r="D1836" s="214" t="s">
        <v>3562</v>
      </c>
      <c r="E1836" s="214" t="s">
        <v>3561</v>
      </c>
      <c r="F1836" s="175">
        <v>180</v>
      </c>
      <c r="G1836" s="175">
        <f t="shared" si="102"/>
        <v>126</v>
      </c>
      <c r="H1836" s="176">
        <f t="shared" si="100"/>
        <v>0.64800000000000002</v>
      </c>
      <c r="I1836" s="176">
        <f t="shared" si="101"/>
        <v>1.272</v>
      </c>
      <c r="J1836" s="174" t="s">
        <v>1423</v>
      </c>
    </row>
    <row r="1837" spans="1:10" ht="24.95" customHeight="1">
      <c r="A1837" s="173">
        <v>74</v>
      </c>
      <c r="B1837" s="174" t="s">
        <v>530</v>
      </c>
      <c r="C1837" s="174" t="s">
        <v>2765</v>
      </c>
      <c r="D1837" s="214" t="s">
        <v>500</v>
      </c>
      <c r="E1837" s="214" t="s">
        <v>2764</v>
      </c>
      <c r="F1837" s="175">
        <v>105</v>
      </c>
      <c r="G1837" s="175">
        <f t="shared" si="102"/>
        <v>73.5</v>
      </c>
      <c r="H1837" s="176">
        <f t="shared" si="100"/>
        <v>0.37800000000000006</v>
      </c>
      <c r="I1837" s="176">
        <f t="shared" si="101"/>
        <v>0.74199999999999999</v>
      </c>
      <c r="J1837" s="174" t="s">
        <v>1915</v>
      </c>
    </row>
    <row r="1838" spans="1:10" ht="24.95" customHeight="1">
      <c r="A1838" s="173">
        <v>75</v>
      </c>
      <c r="B1838" s="174" t="s">
        <v>530</v>
      </c>
      <c r="C1838" s="174" t="s">
        <v>2765</v>
      </c>
      <c r="D1838" s="214" t="s">
        <v>578</v>
      </c>
      <c r="E1838" s="214" t="s">
        <v>577</v>
      </c>
      <c r="F1838" s="175">
        <v>58</v>
      </c>
      <c r="G1838" s="175">
        <f t="shared" si="102"/>
        <v>40.6</v>
      </c>
      <c r="H1838" s="176">
        <f t="shared" si="100"/>
        <v>0.20879999999999999</v>
      </c>
      <c r="I1838" s="176">
        <f t="shared" si="101"/>
        <v>0.40986666666666666</v>
      </c>
      <c r="J1838" s="174" t="s">
        <v>1915</v>
      </c>
    </row>
    <row r="1839" spans="1:10" ht="24.95" customHeight="1">
      <c r="A1839" s="173">
        <v>76</v>
      </c>
      <c r="B1839" s="174" t="s">
        <v>530</v>
      </c>
      <c r="C1839" s="174" t="s">
        <v>2765</v>
      </c>
      <c r="D1839" s="214" t="s">
        <v>578</v>
      </c>
      <c r="E1839" s="214" t="s">
        <v>579</v>
      </c>
      <c r="F1839" s="175">
        <v>67</v>
      </c>
      <c r="G1839" s="175">
        <f t="shared" si="102"/>
        <v>46.9</v>
      </c>
      <c r="H1839" s="176">
        <f t="shared" si="100"/>
        <v>0.2412</v>
      </c>
      <c r="I1839" s="176">
        <f t="shared" si="101"/>
        <v>0.47346666666666665</v>
      </c>
      <c r="J1839" s="174" t="s">
        <v>1915</v>
      </c>
    </row>
    <row r="1840" spans="1:10" ht="24.95" customHeight="1">
      <c r="A1840" s="173">
        <v>77</v>
      </c>
      <c r="B1840" s="174" t="s">
        <v>530</v>
      </c>
      <c r="C1840" s="174" t="s">
        <v>2765</v>
      </c>
      <c r="D1840" s="214" t="s">
        <v>617</v>
      </c>
      <c r="E1840" s="214" t="s">
        <v>619</v>
      </c>
      <c r="F1840" s="175">
        <v>95</v>
      </c>
      <c r="G1840" s="175">
        <f t="shared" si="102"/>
        <v>66.5</v>
      </c>
      <c r="H1840" s="176">
        <f t="shared" si="100"/>
        <v>0.34199999999999997</v>
      </c>
      <c r="I1840" s="176">
        <f t="shared" si="101"/>
        <v>0.67133333333333345</v>
      </c>
      <c r="J1840" s="174" t="s">
        <v>2448</v>
      </c>
    </row>
    <row r="1841" spans="1:88" ht="24.95" customHeight="1">
      <c r="A1841" s="173">
        <v>78</v>
      </c>
      <c r="B1841" s="174" t="s">
        <v>530</v>
      </c>
      <c r="C1841" s="174" t="s">
        <v>2765</v>
      </c>
      <c r="D1841" s="214" t="s">
        <v>617</v>
      </c>
      <c r="E1841" s="214" t="s">
        <v>618</v>
      </c>
      <c r="F1841" s="175">
        <v>48</v>
      </c>
      <c r="G1841" s="175">
        <f t="shared" si="102"/>
        <v>33.6</v>
      </c>
      <c r="H1841" s="176">
        <f t="shared" si="100"/>
        <v>0.17280000000000001</v>
      </c>
      <c r="I1841" s="176">
        <f t="shared" si="101"/>
        <v>0.3392</v>
      </c>
      <c r="J1841" s="174" t="s">
        <v>2448</v>
      </c>
    </row>
    <row r="1842" spans="1:88" ht="24.95" customHeight="1">
      <c r="A1842" s="173">
        <v>79</v>
      </c>
      <c r="B1842" s="174" t="s">
        <v>530</v>
      </c>
      <c r="C1842" s="174" t="s">
        <v>2765</v>
      </c>
      <c r="D1842" s="214" t="s">
        <v>617</v>
      </c>
      <c r="E1842" s="214" t="s">
        <v>616</v>
      </c>
      <c r="F1842" s="175">
        <v>73</v>
      </c>
      <c r="G1842" s="175">
        <f t="shared" si="102"/>
        <v>51.1</v>
      </c>
      <c r="H1842" s="176">
        <f t="shared" si="100"/>
        <v>0.26280000000000003</v>
      </c>
      <c r="I1842" s="176">
        <f t="shared" si="101"/>
        <v>0.5158666666666667</v>
      </c>
      <c r="J1842" s="174" t="s">
        <v>2448</v>
      </c>
    </row>
    <row r="1843" spans="1:88" ht="24.95" customHeight="1">
      <c r="A1843" s="173">
        <v>80</v>
      </c>
      <c r="B1843" s="174" t="s">
        <v>530</v>
      </c>
      <c r="C1843" s="174" t="s">
        <v>2765</v>
      </c>
      <c r="D1843" s="214" t="s">
        <v>2765</v>
      </c>
      <c r="E1843" s="214" t="s">
        <v>3545</v>
      </c>
      <c r="F1843" s="175">
        <v>167</v>
      </c>
      <c r="G1843" s="175">
        <f t="shared" si="102"/>
        <v>116.9</v>
      </c>
      <c r="H1843" s="176">
        <f t="shared" si="100"/>
        <v>0.60120000000000007</v>
      </c>
      <c r="I1843" s="176">
        <f t="shared" si="101"/>
        <v>1.1801333333333333</v>
      </c>
      <c r="J1843" s="174" t="s">
        <v>2449</v>
      </c>
    </row>
    <row r="1844" spans="1:88" ht="24.95" customHeight="1">
      <c r="A1844" s="173">
        <v>81</v>
      </c>
      <c r="B1844" s="174" t="s">
        <v>530</v>
      </c>
      <c r="C1844" s="174" t="s">
        <v>2765</v>
      </c>
      <c r="D1844" s="214" t="s">
        <v>2765</v>
      </c>
      <c r="E1844" s="214" t="s">
        <v>3546</v>
      </c>
      <c r="F1844" s="175">
        <v>94</v>
      </c>
      <c r="G1844" s="175">
        <f t="shared" si="102"/>
        <v>65.8</v>
      </c>
      <c r="H1844" s="176">
        <f t="shared" si="100"/>
        <v>0.33839999999999998</v>
      </c>
      <c r="I1844" s="176">
        <f t="shared" si="101"/>
        <v>0.66426666666666667</v>
      </c>
      <c r="J1844" s="174" t="s">
        <v>2449</v>
      </c>
    </row>
    <row r="1845" spans="1:88" ht="24.95" customHeight="1">
      <c r="A1845" s="173">
        <v>82</v>
      </c>
      <c r="B1845" s="174" t="s">
        <v>530</v>
      </c>
      <c r="C1845" s="174" t="s">
        <v>2765</v>
      </c>
      <c r="D1845" s="214" t="s">
        <v>3548</v>
      </c>
      <c r="E1845" s="214" t="s">
        <v>3547</v>
      </c>
      <c r="F1845" s="175">
        <v>102</v>
      </c>
      <c r="G1845" s="175">
        <f t="shared" si="102"/>
        <v>71.400000000000006</v>
      </c>
      <c r="H1845" s="176">
        <f t="shared" si="100"/>
        <v>0.36719999999999997</v>
      </c>
      <c r="I1845" s="176">
        <f t="shared" si="101"/>
        <v>0.7208</v>
      </c>
      <c r="J1845" s="174" t="s">
        <v>2075</v>
      </c>
    </row>
    <row r="1846" spans="1:88" ht="24.95" customHeight="1">
      <c r="A1846" s="173">
        <v>83</v>
      </c>
      <c r="B1846" s="174" t="s">
        <v>530</v>
      </c>
      <c r="C1846" s="174" t="s">
        <v>2765</v>
      </c>
      <c r="D1846" s="214" t="s">
        <v>294</v>
      </c>
      <c r="E1846" s="214" t="s">
        <v>3556</v>
      </c>
      <c r="F1846" s="175">
        <v>60</v>
      </c>
      <c r="G1846" s="175">
        <f t="shared" si="102"/>
        <v>42</v>
      </c>
      <c r="H1846" s="176">
        <f t="shared" si="100"/>
        <v>0.21599999999999997</v>
      </c>
      <c r="I1846" s="176">
        <f t="shared" si="101"/>
        <v>0.42399999999999999</v>
      </c>
      <c r="J1846" s="174" t="s">
        <v>2450</v>
      </c>
    </row>
    <row r="1847" spans="1:88" ht="24.95" customHeight="1">
      <c r="A1847" s="173">
        <v>84</v>
      </c>
      <c r="B1847" s="174" t="s">
        <v>530</v>
      </c>
      <c r="C1847" s="174" t="s">
        <v>2765</v>
      </c>
      <c r="D1847" s="214" t="s">
        <v>3560</v>
      </c>
      <c r="E1847" s="214" t="s">
        <v>3559</v>
      </c>
      <c r="F1847" s="175">
        <v>127</v>
      </c>
      <c r="G1847" s="175">
        <f t="shared" si="102"/>
        <v>88.9</v>
      </c>
      <c r="H1847" s="176">
        <f t="shared" si="100"/>
        <v>0.4572</v>
      </c>
      <c r="I1847" s="176">
        <f t="shared" si="101"/>
        <v>0.89746666666666675</v>
      </c>
      <c r="J1847" s="174" t="s">
        <v>2450</v>
      </c>
    </row>
    <row r="1848" spans="1:88" ht="24.95" customHeight="1">
      <c r="A1848" s="173">
        <v>85</v>
      </c>
      <c r="B1848" s="174" t="s">
        <v>530</v>
      </c>
      <c r="C1848" s="174" t="s">
        <v>534</v>
      </c>
      <c r="D1848" s="214" t="s">
        <v>535</v>
      </c>
      <c r="E1848" s="214" t="s">
        <v>537</v>
      </c>
      <c r="F1848" s="175">
        <v>55</v>
      </c>
      <c r="G1848" s="175">
        <f t="shared" si="102"/>
        <v>38.5</v>
      </c>
      <c r="H1848" s="176">
        <f t="shared" si="100"/>
        <v>0.19800000000000001</v>
      </c>
      <c r="I1848" s="176">
        <f t="shared" si="101"/>
        <v>0.38866666666666666</v>
      </c>
      <c r="J1848" s="174" t="s">
        <v>2451</v>
      </c>
    </row>
    <row r="1849" spans="1:88" ht="24.95" customHeight="1">
      <c r="A1849" s="173">
        <v>86</v>
      </c>
      <c r="B1849" s="174" t="s">
        <v>530</v>
      </c>
      <c r="C1849" s="174" t="s">
        <v>534</v>
      </c>
      <c r="D1849" s="214" t="s">
        <v>535</v>
      </c>
      <c r="E1849" s="214" t="s">
        <v>533</v>
      </c>
      <c r="F1849" s="175">
        <v>80</v>
      </c>
      <c r="G1849" s="175">
        <f t="shared" si="102"/>
        <v>56</v>
      </c>
      <c r="H1849" s="176">
        <f t="shared" si="100"/>
        <v>0.28800000000000003</v>
      </c>
      <c r="I1849" s="176">
        <f t="shared" si="101"/>
        <v>0.56533333333333335</v>
      </c>
      <c r="J1849" s="174" t="s">
        <v>2451</v>
      </c>
    </row>
    <row r="1850" spans="1:88" ht="24.95" customHeight="1">
      <c r="A1850" s="173">
        <v>87</v>
      </c>
      <c r="B1850" s="174" t="s">
        <v>530</v>
      </c>
      <c r="C1850" s="174" t="s">
        <v>534</v>
      </c>
      <c r="D1850" s="214" t="s">
        <v>535</v>
      </c>
      <c r="E1850" s="214" t="s">
        <v>536</v>
      </c>
      <c r="F1850" s="175">
        <v>142</v>
      </c>
      <c r="G1850" s="175">
        <f t="shared" si="102"/>
        <v>99.4</v>
      </c>
      <c r="H1850" s="176">
        <f t="shared" si="100"/>
        <v>0.5112000000000001</v>
      </c>
      <c r="I1850" s="176">
        <f t="shared" si="101"/>
        <v>1.0034666666666667</v>
      </c>
      <c r="J1850" s="174" t="s">
        <v>2451</v>
      </c>
    </row>
    <row r="1851" spans="1:88" ht="24.95" customHeight="1">
      <c r="A1851" s="173">
        <v>88</v>
      </c>
      <c r="B1851" s="174" t="s">
        <v>530</v>
      </c>
      <c r="C1851" s="174" t="s">
        <v>534</v>
      </c>
      <c r="D1851" s="214" t="s">
        <v>587</v>
      </c>
      <c r="E1851" s="214" t="s">
        <v>588</v>
      </c>
      <c r="F1851" s="175">
        <v>43</v>
      </c>
      <c r="G1851" s="175">
        <f t="shared" si="102"/>
        <v>30.1</v>
      </c>
      <c r="H1851" s="176">
        <f t="shared" si="100"/>
        <v>0.15479999999999999</v>
      </c>
      <c r="I1851" s="176">
        <f t="shared" si="101"/>
        <v>0.30386666666666667</v>
      </c>
      <c r="J1851" s="174" t="s">
        <v>2452</v>
      </c>
    </row>
    <row r="1852" spans="1:88" s="138" customFormat="1" ht="24.95" customHeight="1">
      <c r="A1852" s="178">
        <v>89</v>
      </c>
      <c r="B1852" s="179" t="s">
        <v>530</v>
      </c>
      <c r="C1852" s="179" t="s">
        <v>534</v>
      </c>
      <c r="D1852" s="216" t="s">
        <v>587</v>
      </c>
      <c r="E1852" s="216" t="s">
        <v>590</v>
      </c>
      <c r="F1852" s="180">
        <v>138</v>
      </c>
      <c r="G1852" s="180">
        <f t="shared" si="102"/>
        <v>96.6</v>
      </c>
      <c r="H1852" s="176">
        <f t="shared" si="100"/>
        <v>0.49680000000000002</v>
      </c>
      <c r="I1852" s="176">
        <f t="shared" si="101"/>
        <v>0.97519999999999996</v>
      </c>
      <c r="J1852" s="179" t="s">
        <v>2452</v>
      </c>
      <c r="K1852" s="137"/>
      <c r="L1852" s="137"/>
      <c r="M1852" s="137"/>
      <c r="N1852" s="137"/>
      <c r="O1852" s="137"/>
      <c r="P1852" s="137"/>
      <c r="Q1852" s="137"/>
      <c r="R1852" s="137"/>
      <c r="S1852" s="137"/>
      <c r="T1852" s="137"/>
      <c r="U1852" s="137"/>
      <c r="V1852" s="137"/>
      <c r="W1852" s="137"/>
      <c r="X1852" s="137"/>
      <c r="Y1852" s="137"/>
      <c r="Z1852" s="137"/>
      <c r="AA1852" s="137"/>
      <c r="AB1852" s="137"/>
      <c r="AC1852" s="137"/>
      <c r="AD1852" s="137"/>
      <c r="AE1852" s="137"/>
      <c r="AF1852" s="137"/>
      <c r="AG1852" s="137"/>
      <c r="AH1852" s="137"/>
      <c r="AI1852" s="137"/>
      <c r="AJ1852" s="137"/>
      <c r="AK1852" s="137"/>
      <c r="AL1852" s="137"/>
      <c r="AM1852" s="137"/>
      <c r="AN1852" s="137"/>
      <c r="AO1852" s="137"/>
      <c r="AP1852" s="137"/>
      <c r="AQ1852" s="137"/>
      <c r="AR1852" s="137"/>
      <c r="AS1852" s="137"/>
      <c r="AT1852" s="137"/>
      <c r="AU1852" s="137"/>
      <c r="AV1852" s="137"/>
      <c r="AW1852" s="137"/>
      <c r="AX1852" s="137"/>
      <c r="AY1852" s="137"/>
      <c r="AZ1852" s="137"/>
      <c r="BA1852" s="137"/>
      <c r="BB1852" s="137"/>
      <c r="BC1852" s="137"/>
      <c r="BD1852" s="137"/>
      <c r="BE1852" s="137"/>
      <c r="BF1852" s="137"/>
      <c r="BG1852" s="137"/>
      <c r="BH1852" s="137"/>
      <c r="BI1852" s="137"/>
      <c r="BJ1852" s="137"/>
      <c r="BK1852" s="137"/>
      <c r="BL1852" s="137"/>
      <c r="BM1852" s="137"/>
      <c r="BN1852" s="137"/>
      <c r="BO1852" s="137"/>
      <c r="BP1852" s="137"/>
      <c r="BQ1852" s="137"/>
      <c r="BR1852" s="137"/>
      <c r="BS1852" s="137"/>
      <c r="BT1852" s="137"/>
      <c r="BU1852" s="137"/>
      <c r="BV1852" s="137"/>
      <c r="BW1852" s="137"/>
      <c r="BX1852" s="137"/>
      <c r="BY1852" s="137"/>
      <c r="BZ1852" s="137"/>
      <c r="CA1852" s="137"/>
      <c r="CB1852" s="137"/>
      <c r="CC1852" s="137"/>
      <c r="CD1852" s="137"/>
      <c r="CE1852" s="137"/>
      <c r="CF1852" s="137"/>
      <c r="CG1852" s="137"/>
      <c r="CH1852" s="137"/>
      <c r="CI1852" s="137"/>
      <c r="CJ1852" s="137"/>
    </row>
    <row r="1853" spans="1:88" ht="24.95" customHeight="1">
      <c r="A1853" s="173">
        <v>90</v>
      </c>
      <c r="B1853" s="174" t="s">
        <v>530</v>
      </c>
      <c r="C1853" s="174" t="s">
        <v>534</v>
      </c>
      <c r="D1853" s="214" t="s">
        <v>587</v>
      </c>
      <c r="E1853" s="214" t="s">
        <v>586</v>
      </c>
      <c r="F1853" s="175">
        <v>98</v>
      </c>
      <c r="G1853" s="175">
        <f t="shared" si="102"/>
        <v>68.599999999999994</v>
      </c>
      <c r="H1853" s="176">
        <f t="shared" si="100"/>
        <v>0.3528</v>
      </c>
      <c r="I1853" s="176">
        <f t="shared" si="101"/>
        <v>0.69253333333333333</v>
      </c>
      <c r="J1853" s="174" t="s">
        <v>2452</v>
      </c>
    </row>
    <row r="1854" spans="1:88" ht="24.95" customHeight="1">
      <c r="A1854" s="173">
        <v>91</v>
      </c>
      <c r="B1854" s="174" t="s">
        <v>530</v>
      </c>
      <c r="C1854" s="174" t="s">
        <v>534</v>
      </c>
      <c r="D1854" s="214" t="s">
        <v>587</v>
      </c>
      <c r="E1854" s="214" t="s">
        <v>589</v>
      </c>
      <c r="F1854" s="175">
        <v>51</v>
      </c>
      <c r="G1854" s="175">
        <f t="shared" si="102"/>
        <v>35.700000000000003</v>
      </c>
      <c r="H1854" s="176">
        <f t="shared" si="100"/>
        <v>0.18359999999999999</v>
      </c>
      <c r="I1854" s="176">
        <f t="shared" si="101"/>
        <v>0.3604</v>
      </c>
      <c r="J1854" s="174" t="s">
        <v>2452</v>
      </c>
    </row>
    <row r="1855" spans="1:88" ht="24.95" customHeight="1">
      <c r="A1855" s="173">
        <v>92</v>
      </c>
      <c r="B1855" s="174" t="s">
        <v>530</v>
      </c>
      <c r="C1855" s="174" t="s">
        <v>534</v>
      </c>
      <c r="D1855" s="214" t="s">
        <v>3550</v>
      </c>
      <c r="E1855" s="214" t="s">
        <v>3552</v>
      </c>
      <c r="F1855" s="175">
        <v>41</v>
      </c>
      <c r="G1855" s="175">
        <f t="shared" si="102"/>
        <v>28.7</v>
      </c>
      <c r="H1855" s="176">
        <f t="shared" si="100"/>
        <v>0.14760000000000001</v>
      </c>
      <c r="I1855" s="176">
        <f t="shared" si="101"/>
        <v>0.28973333333333334</v>
      </c>
      <c r="J1855" s="174" t="s">
        <v>1941</v>
      </c>
    </row>
    <row r="1856" spans="1:88" ht="24.95" customHeight="1">
      <c r="A1856" s="173">
        <v>93</v>
      </c>
      <c r="B1856" s="174" t="s">
        <v>530</v>
      </c>
      <c r="C1856" s="174" t="s">
        <v>534</v>
      </c>
      <c r="D1856" s="214" t="s">
        <v>3550</v>
      </c>
      <c r="E1856" s="214" t="s">
        <v>3549</v>
      </c>
      <c r="F1856" s="175">
        <v>37</v>
      </c>
      <c r="G1856" s="175">
        <f t="shared" si="102"/>
        <v>25.9</v>
      </c>
      <c r="H1856" s="176">
        <f t="shared" si="100"/>
        <v>0.13320000000000001</v>
      </c>
      <c r="I1856" s="176">
        <f t="shared" si="101"/>
        <v>0.26146666666666663</v>
      </c>
      <c r="J1856" s="174" t="s">
        <v>1941</v>
      </c>
    </row>
    <row r="1857" spans="1:10" ht="24.95" customHeight="1">
      <c r="A1857" s="173">
        <v>94</v>
      </c>
      <c r="B1857" s="174" t="s">
        <v>530</v>
      </c>
      <c r="C1857" s="174" t="s">
        <v>534</v>
      </c>
      <c r="D1857" s="214" t="s">
        <v>3550</v>
      </c>
      <c r="E1857" s="214" t="s">
        <v>3551</v>
      </c>
      <c r="F1857" s="175">
        <v>47</v>
      </c>
      <c r="G1857" s="175">
        <f t="shared" si="102"/>
        <v>32.9</v>
      </c>
      <c r="H1857" s="176">
        <f t="shared" si="100"/>
        <v>0.16919999999999999</v>
      </c>
      <c r="I1857" s="176">
        <f t="shared" si="101"/>
        <v>0.33213333333333334</v>
      </c>
      <c r="J1857" s="174" t="s">
        <v>1941</v>
      </c>
    </row>
    <row r="1858" spans="1:10" ht="24.95" customHeight="1">
      <c r="A1858" s="173">
        <v>95</v>
      </c>
      <c r="B1858" s="174" t="s">
        <v>530</v>
      </c>
      <c r="C1858" s="174" t="s">
        <v>534</v>
      </c>
      <c r="D1858" s="214" t="s">
        <v>534</v>
      </c>
      <c r="E1858" s="214" t="s">
        <v>3553</v>
      </c>
      <c r="F1858" s="175">
        <v>83</v>
      </c>
      <c r="G1858" s="175">
        <f t="shared" si="102"/>
        <v>58.1</v>
      </c>
      <c r="H1858" s="176">
        <f t="shared" si="100"/>
        <v>0.29880000000000001</v>
      </c>
      <c r="I1858" s="176">
        <f t="shared" si="101"/>
        <v>0.58653333333333335</v>
      </c>
      <c r="J1858" s="174" t="s">
        <v>2419</v>
      </c>
    </row>
    <row r="1859" spans="1:10" ht="24.95" customHeight="1">
      <c r="A1859" s="173">
        <v>96</v>
      </c>
      <c r="B1859" s="174" t="s">
        <v>530</v>
      </c>
      <c r="C1859" s="174" t="s">
        <v>534</v>
      </c>
      <c r="D1859" s="214" t="s">
        <v>534</v>
      </c>
      <c r="E1859" s="214" t="s">
        <v>3554</v>
      </c>
      <c r="F1859" s="175">
        <v>41</v>
      </c>
      <c r="G1859" s="175">
        <f t="shared" si="102"/>
        <v>28.7</v>
      </c>
      <c r="H1859" s="176">
        <f t="shared" si="100"/>
        <v>0.14760000000000001</v>
      </c>
      <c r="I1859" s="176">
        <f t="shared" si="101"/>
        <v>0.28973333333333334</v>
      </c>
      <c r="J1859" s="174" t="s">
        <v>2419</v>
      </c>
    </row>
    <row r="1860" spans="1:10" ht="24.95" customHeight="1">
      <c r="A1860" s="173">
        <v>97</v>
      </c>
      <c r="B1860" s="174" t="s">
        <v>530</v>
      </c>
      <c r="C1860" s="174" t="s">
        <v>534</v>
      </c>
      <c r="D1860" s="214" t="s">
        <v>3565</v>
      </c>
      <c r="E1860" s="214" t="s">
        <v>3564</v>
      </c>
      <c r="F1860" s="175">
        <v>198</v>
      </c>
      <c r="G1860" s="175">
        <f t="shared" si="102"/>
        <v>138.6</v>
      </c>
      <c r="H1860" s="176">
        <f t="shared" si="100"/>
        <v>0.71279999999999999</v>
      </c>
      <c r="I1860" s="176">
        <f t="shared" si="101"/>
        <v>1.3991999999999998</v>
      </c>
      <c r="J1860" s="174" t="s">
        <v>2436</v>
      </c>
    </row>
    <row r="1861" spans="1:10" ht="24.95" customHeight="1">
      <c r="A1861" s="173">
        <v>98</v>
      </c>
      <c r="B1861" s="174" t="s">
        <v>530</v>
      </c>
      <c r="C1861" s="174" t="s">
        <v>534</v>
      </c>
      <c r="D1861" s="214" t="s">
        <v>3576</v>
      </c>
      <c r="E1861" s="214" t="s">
        <v>3577</v>
      </c>
      <c r="F1861" s="175">
        <v>105</v>
      </c>
      <c r="G1861" s="175">
        <f t="shared" si="102"/>
        <v>73.5</v>
      </c>
      <c r="H1861" s="176">
        <f t="shared" si="100"/>
        <v>0.37800000000000006</v>
      </c>
      <c r="I1861" s="176">
        <f t="shared" si="101"/>
        <v>0.74199999999999999</v>
      </c>
      <c r="J1861" s="174" t="s">
        <v>2453</v>
      </c>
    </row>
    <row r="1862" spans="1:10" ht="24.95" customHeight="1">
      <c r="A1862" s="173">
        <v>99</v>
      </c>
      <c r="B1862" s="174" t="s">
        <v>530</v>
      </c>
      <c r="C1862" s="174" t="s">
        <v>534</v>
      </c>
      <c r="D1862" s="214" t="s">
        <v>3576</v>
      </c>
      <c r="E1862" s="214" t="s">
        <v>3575</v>
      </c>
      <c r="F1862" s="175">
        <v>74</v>
      </c>
      <c r="G1862" s="175">
        <f t="shared" si="102"/>
        <v>51.8</v>
      </c>
      <c r="H1862" s="176">
        <f t="shared" si="100"/>
        <v>0.26640000000000003</v>
      </c>
      <c r="I1862" s="176">
        <f t="shared" si="101"/>
        <v>0.52293333333333325</v>
      </c>
      <c r="J1862" s="174" t="s">
        <v>2453</v>
      </c>
    </row>
    <row r="1863" spans="1:10" ht="24.95" customHeight="1">
      <c r="A1863" s="173">
        <v>100</v>
      </c>
      <c r="B1863" s="174" t="s">
        <v>530</v>
      </c>
      <c r="C1863" s="174" t="s">
        <v>520</v>
      </c>
      <c r="D1863" s="214" t="s">
        <v>185</v>
      </c>
      <c r="E1863" s="214" t="s">
        <v>521</v>
      </c>
      <c r="F1863" s="175">
        <v>80</v>
      </c>
      <c r="G1863" s="175">
        <f t="shared" si="102"/>
        <v>56</v>
      </c>
      <c r="H1863" s="176">
        <f t="shared" si="100"/>
        <v>0.28800000000000003</v>
      </c>
      <c r="I1863" s="176">
        <f t="shared" si="101"/>
        <v>0.56533333333333335</v>
      </c>
      <c r="J1863" s="174" t="s">
        <v>2454</v>
      </c>
    </row>
    <row r="1864" spans="1:10" ht="24.95" customHeight="1">
      <c r="A1864" s="173">
        <v>101</v>
      </c>
      <c r="B1864" s="174" t="s">
        <v>530</v>
      </c>
      <c r="C1864" s="174" t="s">
        <v>520</v>
      </c>
      <c r="D1864" s="214" t="s">
        <v>185</v>
      </c>
      <c r="E1864" s="214" t="s">
        <v>519</v>
      </c>
      <c r="F1864" s="175">
        <v>156</v>
      </c>
      <c r="G1864" s="175">
        <f t="shared" si="102"/>
        <v>109.2</v>
      </c>
      <c r="H1864" s="176">
        <f t="shared" si="100"/>
        <v>0.56159999999999999</v>
      </c>
      <c r="I1864" s="176">
        <f t="shared" si="101"/>
        <v>1.1024</v>
      </c>
      <c r="J1864" s="174" t="s">
        <v>2454</v>
      </c>
    </row>
    <row r="1865" spans="1:10" ht="24.95" customHeight="1">
      <c r="A1865" s="173">
        <v>102</v>
      </c>
      <c r="B1865" s="174" t="s">
        <v>530</v>
      </c>
      <c r="C1865" s="174" t="s">
        <v>520</v>
      </c>
      <c r="D1865" s="214" t="s">
        <v>185</v>
      </c>
      <c r="E1865" s="214" t="s">
        <v>522</v>
      </c>
      <c r="F1865" s="175">
        <v>94</v>
      </c>
      <c r="G1865" s="175">
        <f t="shared" si="102"/>
        <v>65.8</v>
      </c>
      <c r="H1865" s="176">
        <f t="shared" si="100"/>
        <v>0.33839999999999998</v>
      </c>
      <c r="I1865" s="176">
        <f t="shared" si="101"/>
        <v>0.66426666666666667</v>
      </c>
      <c r="J1865" s="174" t="s">
        <v>2454</v>
      </c>
    </row>
    <row r="1866" spans="1:10" ht="24.95" customHeight="1">
      <c r="A1866" s="173">
        <v>103</v>
      </c>
      <c r="B1866" s="174" t="s">
        <v>530</v>
      </c>
      <c r="C1866" s="174" t="s">
        <v>520</v>
      </c>
      <c r="D1866" s="214" t="s">
        <v>544</v>
      </c>
      <c r="E1866" s="214" t="s">
        <v>543</v>
      </c>
      <c r="F1866" s="175">
        <v>98</v>
      </c>
      <c r="G1866" s="175">
        <f t="shared" si="102"/>
        <v>68.599999999999994</v>
      </c>
      <c r="H1866" s="176">
        <f t="shared" si="100"/>
        <v>0.3528</v>
      </c>
      <c r="I1866" s="176">
        <f t="shared" si="101"/>
        <v>0.69253333333333333</v>
      </c>
      <c r="J1866" s="174" t="s">
        <v>2455</v>
      </c>
    </row>
    <row r="1867" spans="1:10" ht="24.95" customHeight="1">
      <c r="A1867" s="173">
        <v>104</v>
      </c>
      <c r="B1867" s="174" t="s">
        <v>530</v>
      </c>
      <c r="C1867" s="174" t="s">
        <v>520</v>
      </c>
      <c r="D1867" s="214" t="s">
        <v>606</v>
      </c>
      <c r="E1867" s="214" t="s">
        <v>605</v>
      </c>
      <c r="F1867" s="175">
        <v>139</v>
      </c>
      <c r="G1867" s="175">
        <f t="shared" si="102"/>
        <v>97.3</v>
      </c>
      <c r="H1867" s="176">
        <f t="shared" si="100"/>
        <v>0.50039999999999996</v>
      </c>
      <c r="I1867" s="176">
        <f t="shared" si="101"/>
        <v>0.98226666666666673</v>
      </c>
      <c r="J1867" s="174" t="s">
        <v>2456</v>
      </c>
    </row>
    <row r="1868" spans="1:10" ht="24.95" customHeight="1">
      <c r="A1868" s="173">
        <v>105</v>
      </c>
      <c r="B1868" s="174" t="s">
        <v>530</v>
      </c>
      <c r="C1868" s="174" t="s">
        <v>520</v>
      </c>
      <c r="D1868" s="214" t="s">
        <v>606</v>
      </c>
      <c r="E1868" s="214" t="s">
        <v>267</v>
      </c>
      <c r="F1868" s="175">
        <v>68</v>
      </c>
      <c r="G1868" s="175">
        <f t="shared" si="102"/>
        <v>47.6</v>
      </c>
      <c r="H1868" s="176">
        <f t="shared" si="100"/>
        <v>0.24480000000000002</v>
      </c>
      <c r="I1868" s="176">
        <f t="shared" si="101"/>
        <v>0.48053333333333337</v>
      </c>
      <c r="J1868" s="174" t="s">
        <v>2456</v>
      </c>
    </row>
    <row r="1869" spans="1:10" ht="24.95" customHeight="1">
      <c r="A1869" s="173">
        <v>106</v>
      </c>
      <c r="B1869" s="174" t="s">
        <v>530</v>
      </c>
      <c r="C1869" s="174" t="s">
        <v>520</v>
      </c>
      <c r="D1869" s="214" t="s">
        <v>4102</v>
      </c>
      <c r="E1869" s="214" t="s">
        <v>3722</v>
      </c>
      <c r="F1869" s="175">
        <v>75</v>
      </c>
      <c r="G1869" s="175">
        <f t="shared" si="102"/>
        <v>52.5</v>
      </c>
      <c r="H1869" s="176">
        <f t="shared" si="100"/>
        <v>0.27</v>
      </c>
      <c r="I1869" s="176">
        <f t="shared" si="101"/>
        <v>0.53</v>
      </c>
      <c r="J1869" s="174" t="s">
        <v>2457</v>
      </c>
    </row>
    <row r="1870" spans="1:10" ht="24.95" customHeight="1">
      <c r="A1870" s="173">
        <v>107</v>
      </c>
      <c r="B1870" s="174" t="s">
        <v>530</v>
      </c>
      <c r="C1870" s="174" t="s">
        <v>520</v>
      </c>
      <c r="D1870" s="214" t="s">
        <v>520</v>
      </c>
      <c r="E1870" s="214" t="s">
        <v>3555</v>
      </c>
      <c r="F1870" s="175">
        <v>104</v>
      </c>
      <c r="G1870" s="175">
        <f t="shared" si="102"/>
        <v>72.8</v>
      </c>
      <c r="H1870" s="176">
        <f t="shared" si="100"/>
        <v>0.37439999999999996</v>
      </c>
      <c r="I1870" s="176">
        <f t="shared" si="101"/>
        <v>0.73493333333333322</v>
      </c>
      <c r="J1870" s="174" t="s">
        <v>2458</v>
      </c>
    </row>
    <row r="1871" spans="1:10" ht="24.95" customHeight="1">
      <c r="A1871" s="173">
        <v>108</v>
      </c>
      <c r="B1871" s="174" t="s">
        <v>530</v>
      </c>
      <c r="C1871" s="174" t="s">
        <v>520</v>
      </c>
      <c r="D1871" s="214" t="s">
        <v>3539</v>
      </c>
      <c r="E1871" s="214" t="s">
        <v>3540</v>
      </c>
      <c r="F1871" s="175">
        <v>51</v>
      </c>
      <c r="G1871" s="175">
        <f t="shared" si="102"/>
        <v>35.700000000000003</v>
      </c>
      <c r="H1871" s="176">
        <f t="shared" si="100"/>
        <v>0.18359999999999999</v>
      </c>
      <c r="I1871" s="176">
        <f t="shared" si="101"/>
        <v>0.3604</v>
      </c>
      <c r="J1871" s="174" t="s">
        <v>2457</v>
      </c>
    </row>
    <row r="1872" spans="1:10" ht="24.95" customHeight="1">
      <c r="A1872" s="173">
        <v>109</v>
      </c>
      <c r="B1872" s="174" t="s">
        <v>530</v>
      </c>
      <c r="C1872" s="174" t="s">
        <v>524</v>
      </c>
      <c r="D1872" s="214" t="s">
        <v>525</v>
      </c>
      <c r="E1872" s="214" t="s">
        <v>527</v>
      </c>
      <c r="F1872" s="175">
        <v>67</v>
      </c>
      <c r="G1872" s="175">
        <f t="shared" si="102"/>
        <v>46.9</v>
      </c>
      <c r="H1872" s="176">
        <f t="shared" si="100"/>
        <v>0.2412</v>
      </c>
      <c r="I1872" s="176">
        <f t="shared" si="101"/>
        <v>0.47346666666666665</v>
      </c>
      <c r="J1872" s="174" t="s">
        <v>2459</v>
      </c>
    </row>
    <row r="1873" spans="1:10" ht="24.95" customHeight="1">
      <c r="A1873" s="173">
        <v>110</v>
      </c>
      <c r="B1873" s="174" t="s">
        <v>530</v>
      </c>
      <c r="C1873" s="174" t="s">
        <v>524</v>
      </c>
      <c r="D1873" s="214" t="s">
        <v>525</v>
      </c>
      <c r="E1873" s="214" t="s">
        <v>523</v>
      </c>
      <c r="F1873" s="175">
        <v>61</v>
      </c>
      <c r="G1873" s="175">
        <f t="shared" si="102"/>
        <v>42.7</v>
      </c>
      <c r="H1873" s="176">
        <f t="shared" si="100"/>
        <v>0.21959999999999996</v>
      </c>
      <c r="I1873" s="176">
        <f t="shared" si="101"/>
        <v>0.4310666666666666</v>
      </c>
      <c r="J1873" s="174" t="s">
        <v>2459</v>
      </c>
    </row>
    <row r="1874" spans="1:10" ht="24.95" customHeight="1">
      <c r="A1874" s="173">
        <v>111</v>
      </c>
      <c r="B1874" s="174" t="s">
        <v>530</v>
      </c>
      <c r="C1874" s="174" t="s">
        <v>524</v>
      </c>
      <c r="D1874" s="214" t="s">
        <v>525</v>
      </c>
      <c r="E1874" s="214" t="s">
        <v>526</v>
      </c>
      <c r="F1874" s="175">
        <v>67</v>
      </c>
      <c r="G1874" s="175">
        <f t="shared" si="102"/>
        <v>46.9</v>
      </c>
      <c r="H1874" s="176">
        <f t="shared" si="100"/>
        <v>0.2412</v>
      </c>
      <c r="I1874" s="176">
        <f t="shared" si="101"/>
        <v>0.47346666666666665</v>
      </c>
      <c r="J1874" s="174" t="s">
        <v>2459</v>
      </c>
    </row>
    <row r="1875" spans="1:10" ht="24.95" customHeight="1">
      <c r="A1875" s="173">
        <v>112</v>
      </c>
      <c r="B1875" s="174" t="s">
        <v>530</v>
      </c>
      <c r="C1875" s="174" t="s">
        <v>524</v>
      </c>
      <c r="D1875" s="214" t="s">
        <v>525</v>
      </c>
      <c r="E1875" s="214" t="s">
        <v>528</v>
      </c>
      <c r="F1875" s="175">
        <v>68</v>
      </c>
      <c r="G1875" s="175">
        <f t="shared" si="102"/>
        <v>47.6</v>
      </c>
      <c r="H1875" s="176">
        <f t="shared" si="100"/>
        <v>0.24480000000000002</v>
      </c>
      <c r="I1875" s="176">
        <f t="shared" si="101"/>
        <v>0.48053333333333337</v>
      </c>
      <c r="J1875" s="174" t="s">
        <v>2459</v>
      </c>
    </row>
    <row r="1876" spans="1:10" ht="24.95" customHeight="1">
      <c r="A1876" s="173">
        <v>113</v>
      </c>
      <c r="B1876" s="174" t="s">
        <v>530</v>
      </c>
      <c r="C1876" s="174" t="s">
        <v>524</v>
      </c>
      <c r="D1876" s="214" t="s">
        <v>525</v>
      </c>
      <c r="E1876" s="214" t="s">
        <v>529</v>
      </c>
      <c r="F1876" s="175">
        <v>48</v>
      </c>
      <c r="G1876" s="175">
        <f t="shared" si="102"/>
        <v>33.6</v>
      </c>
      <c r="H1876" s="176">
        <f t="shared" si="100"/>
        <v>0.17280000000000001</v>
      </c>
      <c r="I1876" s="176">
        <f t="shared" si="101"/>
        <v>0.3392</v>
      </c>
      <c r="J1876" s="174" t="s">
        <v>2459</v>
      </c>
    </row>
    <row r="1877" spans="1:10" ht="24.95" customHeight="1">
      <c r="A1877" s="173">
        <v>114</v>
      </c>
      <c r="B1877" s="174" t="s">
        <v>530</v>
      </c>
      <c r="C1877" s="174" t="s">
        <v>524</v>
      </c>
      <c r="D1877" s="214" t="s">
        <v>592</v>
      </c>
      <c r="E1877" s="214" t="s">
        <v>591</v>
      </c>
      <c r="F1877" s="175">
        <v>47</v>
      </c>
      <c r="G1877" s="175">
        <f t="shared" si="102"/>
        <v>32.9</v>
      </c>
      <c r="H1877" s="176">
        <f t="shared" ref="H1877:H1906" si="103">F1877*54/100*2/3/100</f>
        <v>0.16919999999999999</v>
      </c>
      <c r="I1877" s="176">
        <f t="shared" ref="I1877:I1906" si="104">F1877*53/100*2/3*2/100</f>
        <v>0.33213333333333334</v>
      </c>
      <c r="J1877" s="174" t="s">
        <v>2460</v>
      </c>
    </row>
    <row r="1878" spans="1:10" ht="24.95" customHeight="1">
      <c r="A1878" s="173">
        <v>115</v>
      </c>
      <c r="B1878" s="174" t="s">
        <v>530</v>
      </c>
      <c r="C1878" s="174" t="s">
        <v>524</v>
      </c>
      <c r="D1878" s="214" t="s">
        <v>592</v>
      </c>
      <c r="E1878" s="214" t="s">
        <v>593</v>
      </c>
      <c r="F1878" s="175">
        <v>39</v>
      </c>
      <c r="G1878" s="175">
        <f t="shared" si="102"/>
        <v>27.3</v>
      </c>
      <c r="H1878" s="176">
        <f t="shared" si="103"/>
        <v>0.1404</v>
      </c>
      <c r="I1878" s="176">
        <f t="shared" si="104"/>
        <v>0.27560000000000001</v>
      </c>
      <c r="J1878" s="174" t="s">
        <v>2460</v>
      </c>
    </row>
    <row r="1879" spans="1:10" ht="24.95" customHeight="1">
      <c r="A1879" s="173">
        <v>116</v>
      </c>
      <c r="B1879" s="174" t="s">
        <v>530</v>
      </c>
      <c r="C1879" s="174" t="s">
        <v>524</v>
      </c>
      <c r="D1879" s="214" t="s">
        <v>592</v>
      </c>
      <c r="E1879" s="214" t="s">
        <v>594</v>
      </c>
      <c r="F1879" s="175">
        <v>50</v>
      </c>
      <c r="G1879" s="175">
        <f t="shared" si="102"/>
        <v>35</v>
      </c>
      <c r="H1879" s="176">
        <f t="shared" si="103"/>
        <v>0.18</v>
      </c>
      <c r="I1879" s="176">
        <f t="shared" si="104"/>
        <v>0.35333333333333333</v>
      </c>
      <c r="J1879" s="174" t="s">
        <v>2460</v>
      </c>
    </row>
    <row r="1880" spans="1:10" ht="24.95" customHeight="1">
      <c r="A1880" s="173">
        <v>117</v>
      </c>
      <c r="B1880" s="174" t="s">
        <v>530</v>
      </c>
      <c r="C1880" s="174" t="s">
        <v>524</v>
      </c>
      <c r="D1880" s="214" t="s">
        <v>635</v>
      </c>
      <c r="E1880" s="214" t="s">
        <v>637</v>
      </c>
      <c r="F1880" s="175">
        <v>52</v>
      </c>
      <c r="G1880" s="175">
        <f t="shared" si="102"/>
        <v>36.4</v>
      </c>
      <c r="H1880" s="176">
        <f t="shared" si="103"/>
        <v>0.18719999999999998</v>
      </c>
      <c r="I1880" s="176">
        <f t="shared" si="104"/>
        <v>0.36746666666666661</v>
      </c>
      <c r="J1880" s="174" t="s">
        <v>2461</v>
      </c>
    </row>
    <row r="1881" spans="1:10" ht="24.95" customHeight="1">
      <c r="A1881" s="173">
        <v>118</v>
      </c>
      <c r="B1881" s="174" t="s">
        <v>530</v>
      </c>
      <c r="C1881" s="174" t="s">
        <v>524</v>
      </c>
      <c r="D1881" s="214" t="s">
        <v>635</v>
      </c>
      <c r="E1881" s="214" t="s">
        <v>636</v>
      </c>
      <c r="F1881" s="175">
        <v>114</v>
      </c>
      <c r="G1881" s="175">
        <f t="shared" si="102"/>
        <v>79.8</v>
      </c>
      <c r="H1881" s="176">
        <f t="shared" si="103"/>
        <v>0.41039999999999999</v>
      </c>
      <c r="I1881" s="176">
        <f t="shared" si="104"/>
        <v>0.80559999999999998</v>
      </c>
      <c r="J1881" s="174" t="s">
        <v>2461</v>
      </c>
    </row>
    <row r="1882" spans="1:10" ht="24.95" customHeight="1">
      <c r="A1882" s="173">
        <v>119</v>
      </c>
      <c r="B1882" s="174" t="s">
        <v>530</v>
      </c>
      <c r="C1882" s="174" t="s">
        <v>524</v>
      </c>
      <c r="D1882" s="214" t="s">
        <v>635</v>
      </c>
      <c r="E1882" s="214" t="s">
        <v>634</v>
      </c>
      <c r="F1882" s="175">
        <v>82</v>
      </c>
      <c r="G1882" s="175">
        <f t="shared" si="102"/>
        <v>57.4</v>
      </c>
      <c r="H1882" s="176">
        <f t="shared" si="103"/>
        <v>0.29520000000000002</v>
      </c>
      <c r="I1882" s="176">
        <f t="shared" si="104"/>
        <v>0.57946666666666669</v>
      </c>
      <c r="J1882" s="174" t="s">
        <v>2461</v>
      </c>
    </row>
    <row r="1883" spans="1:10" ht="24.95" customHeight="1">
      <c r="A1883" s="173">
        <v>120</v>
      </c>
      <c r="B1883" s="174" t="s">
        <v>530</v>
      </c>
      <c r="C1883" s="174" t="s">
        <v>524</v>
      </c>
      <c r="D1883" s="214" t="s">
        <v>639</v>
      </c>
      <c r="E1883" s="214" t="s">
        <v>642</v>
      </c>
      <c r="F1883" s="175">
        <v>54</v>
      </c>
      <c r="G1883" s="175">
        <f t="shared" si="102"/>
        <v>37.799999999999997</v>
      </c>
      <c r="H1883" s="176">
        <f t="shared" si="103"/>
        <v>0.19440000000000002</v>
      </c>
      <c r="I1883" s="176">
        <f t="shared" si="104"/>
        <v>0.38160000000000005</v>
      </c>
      <c r="J1883" s="174" t="s">
        <v>2167</v>
      </c>
    </row>
    <row r="1884" spans="1:10" ht="24.95" customHeight="1">
      <c r="A1884" s="173">
        <v>121</v>
      </c>
      <c r="B1884" s="174" t="s">
        <v>530</v>
      </c>
      <c r="C1884" s="174" t="s">
        <v>524</v>
      </c>
      <c r="D1884" s="214" t="s">
        <v>639</v>
      </c>
      <c r="E1884" s="214" t="s">
        <v>641</v>
      </c>
      <c r="F1884" s="175">
        <v>44</v>
      </c>
      <c r="G1884" s="175">
        <f t="shared" si="102"/>
        <v>30.8</v>
      </c>
      <c r="H1884" s="176">
        <f t="shared" si="103"/>
        <v>0.15840000000000001</v>
      </c>
      <c r="I1884" s="176">
        <f t="shared" si="104"/>
        <v>0.31093333333333334</v>
      </c>
      <c r="J1884" s="174" t="s">
        <v>2167</v>
      </c>
    </row>
    <row r="1885" spans="1:10" ht="24.95" customHeight="1">
      <c r="A1885" s="173">
        <v>122</v>
      </c>
      <c r="B1885" s="174" t="s">
        <v>530</v>
      </c>
      <c r="C1885" s="174" t="s">
        <v>524</v>
      </c>
      <c r="D1885" s="214" t="s">
        <v>639</v>
      </c>
      <c r="E1885" s="214" t="s">
        <v>638</v>
      </c>
      <c r="F1885" s="175">
        <v>45</v>
      </c>
      <c r="G1885" s="175">
        <f t="shared" si="102"/>
        <v>31.5</v>
      </c>
      <c r="H1885" s="176">
        <f t="shared" si="103"/>
        <v>0.16200000000000001</v>
      </c>
      <c r="I1885" s="176">
        <f t="shared" si="104"/>
        <v>0.318</v>
      </c>
      <c r="J1885" s="174" t="s">
        <v>2167</v>
      </c>
    </row>
    <row r="1886" spans="1:10" ht="24.95" customHeight="1">
      <c r="A1886" s="173">
        <v>123</v>
      </c>
      <c r="B1886" s="174" t="s">
        <v>530</v>
      </c>
      <c r="C1886" s="174" t="s">
        <v>524</v>
      </c>
      <c r="D1886" s="214" t="s">
        <v>639</v>
      </c>
      <c r="E1886" s="214" t="s">
        <v>640</v>
      </c>
      <c r="F1886" s="175">
        <v>61</v>
      </c>
      <c r="G1886" s="175">
        <f t="shared" si="102"/>
        <v>42.7</v>
      </c>
      <c r="H1886" s="176">
        <f t="shared" si="103"/>
        <v>0.21959999999999996</v>
      </c>
      <c r="I1886" s="176">
        <f t="shared" si="104"/>
        <v>0.4310666666666666</v>
      </c>
      <c r="J1886" s="174" t="s">
        <v>2167</v>
      </c>
    </row>
    <row r="1887" spans="1:10" ht="24.95" customHeight="1">
      <c r="A1887" s="173">
        <v>124</v>
      </c>
      <c r="B1887" s="174" t="s">
        <v>530</v>
      </c>
      <c r="C1887" s="174" t="s">
        <v>524</v>
      </c>
      <c r="D1887" s="214" t="s">
        <v>524</v>
      </c>
      <c r="E1887" s="214" t="s">
        <v>3566</v>
      </c>
      <c r="F1887" s="175">
        <v>90</v>
      </c>
      <c r="G1887" s="175">
        <f t="shared" si="102"/>
        <v>63</v>
      </c>
      <c r="H1887" s="176">
        <f t="shared" si="103"/>
        <v>0.32400000000000001</v>
      </c>
      <c r="I1887" s="176">
        <f t="shared" si="104"/>
        <v>0.63600000000000001</v>
      </c>
      <c r="J1887" s="174" t="s">
        <v>2462</v>
      </c>
    </row>
    <row r="1888" spans="1:10" ht="24.95" customHeight="1">
      <c r="A1888" s="173">
        <v>125</v>
      </c>
      <c r="B1888" s="174" t="s">
        <v>530</v>
      </c>
      <c r="C1888" s="174" t="s">
        <v>524</v>
      </c>
      <c r="D1888" s="214" t="s">
        <v>524</v>
      </c>
      <c r="E1888" s="214" t="s">
        <v>3567</v>
      </c>
      <c r="F1888" s="175">
        <v>82</v>
      </c>
      <c r="G1888" s="175">
        <f t="shared" ref="G1888:G1904" si="105">F1888*70/100</f>
        <v>57.4</v>
      </c>
      <c r="H1888" s="176">
        <f t="shared" si="103"/>
        <v>0.29520000000000002</v>
      </c>
      <c r="I1888" s="176">
        <f t="shared" si="104"/>
        <v>0.57946666666666669</v>
      </c>
      <c r="J1888" s="174" t="s">
        <v>2462</v>
      </c>
    </row>
    <row r="1889" spans="1:10" ht="24.95" customHeight="1">
      <c r="A1889" s="173">
        <v>126</v>
      </c>
      <c r="B1889" s="174" t="s">
        <v>530</v>
      </c>
      <c r="C1889" s="174" t="s">
        <v>524</v>
      </c>
      <c r="D1889" s="214" t="s">
        <v>524</v>
      </c>
      <c r="E1889" s="214" t="s">
        <v>3541</v>
      </c>
      <c r="F1889" s="175">
        <v>63</v>
      </c>
      <c r="G1889" s="175">
        <f t="shared" si="105"/>
        <v>44.1</v>
      </c>
      <c r="H1889" s="176">
        <f t="shared" si="103"/>
        <v>0.22680000000000003</v>
      </c>
      <c r="I1889" s="176">
        <f t="shared" si="104"/>
        <v>0.44520000000000004</v>
      </c>
      <c r="J1889" s="174" t="s">
        <v>2462</v>
      </c>
    </row>
    <row r="1890" spans="1:10" ht="24.95" customHeight="1">
      <c r="A1890" s="173">
        <v>127</v>
      </c>
      <c r="B1890" s="174" t="s">
        <v>530</v>
      </c>
      <c r="C1890" s="174" t="s">
        <v>530</v>
      </c>
      <c r="D1890" s="214" t="s">
        <v>303</v>
      </c>
      <c r="E1890" s="214" t="s">
        <v>531</v>
      </c>
      <c r="F1890" s="175">
        <v>53</v>
      </c>
      <c r="G1890" s="175">
        <f t="shared" si="105"/>
        <v>37.1</v>
      </c>
      <c r="H1890" s="176">
        <f t="shared" si="103"/>
        <v>0.19080000000000003</v>
      </c>
      <c r="I1890" s="176">
        <f t="shared" si="104"/>
        <v>0.37453333333333333</v>
      </c>
      <c r="J1890" s="174" t="s">
        <v>2463</v>
      </c>
    </row>
    <row r="1891" spans="1:10" ht="24.95" customHeight="1">
      <c r="A1891" s="173">
        <v>128</v>
      </c>
      <c r="B1891" s="174" t="s">
        <v>530</v>
      </c>
      <c r="C1891" s="174" t="s">
        <v>530</v>
      </c>
      <c r="D1891" s="214" t="s">
        <v>303</v>
      </c>
      <c r="E1891" s="214" t="s">
        <v>816</v>
      </c>
      <c r="F1891" s="175">
        <v>76</v>
      </c>
      <c r="G1891" s="175">
        <f t="shared" si="105"/>
        <v>53.2</v>
      </c>
      <c r="H1891" s="176">
        <f t="shared" si="103"/>
        <v>0.27360000000000001</v>
      </c>
      <c r="I1891" s="176">
        <f t="shared" si="104"/>
        <v>0.53706666666666669</v>
      </c>
      <c r="J1891" s="174" t="s">
        <v>2463</v>
      </c>
    </row>
    <row r="1892" spans="1:10" ht="24.95" customHeight="1">
      <c r="A1892" s="173">
        <v>129</v>
      </c>
      <c r="B1892" s="174" t="s">
        <v>530</v>
      </c>
      <c r="C1892" s="174" t="s">
        <v>530</v>
      </c>
      <c r="D1892" s="214" t="s">
        <v>303</v>
      </c>
      <c r="E1892" s="214" t="s">
        <v>532</v>
      </c>
      <c r="F1892" s="175">
        <v>25</v>
      </c>
      <c r="G1892" s="175">
        <f t="shared" si="105"/>
        <v>17.5</v>
      </c>
      <c r="H1892" s="176">
        <f t="shared" si="103"/>
        <v>0.09</v>
      </c>
      <c r="I1892" s="176">
        <f t="shared" si="104"/>
        <v>0.17666666666666667</v>
      </c>
      <c r="J1892" s="174" t="s">
        <v>2463</v>
      </c>
    </row>
    <row r="1893" spans="1:10" ht="24.95" customHeight="1">
      <c r="A1893" s="173">
        <v>130</v>
      </c>
      <c r="B1893" s="174" t="s">
        <v>530</v>
      </c>
      <c r="C1893" s="174" t="s">
        <v>530</v>
      </c>
      <c r="D1893" s="214" t="s">
        <v>303</v>
      </c>
      <c r="E1893" s="214" t="s">
        <v>721</v>
      </c>
      <c r="F1893" s="175">
        <v>34</v>
      </c>
      <c r="G1893" s="175">
        <f t="shared" si="105"/>
        <v>23.8</v>
      </c>
      <c r="H1893" s="176">
        <f t="shared" si="103"/>
        <v>0.12240000000000001</v>
      </c>
      <c r="I1893" s="176">
        <f t="shared" si="104"/>
        <v>0.24026666666666668</v>
      </c>
      <c r="J1893" s="174" t="s">
        <v>2463</v>
      </c>
    </row>
    <row r="1894" spans="1:10" ht="24.95" customHeight="1">
      <c r="A1894" s="173">
        <v>131</v>
      </c>
      <c r="B1894" s="174" t="s">
        <v>530</v>
      </c>
      <c r="C1894" s="174" t="s">
        <v>530</v>
      </c>
      <c r="D1894" s="214" t="s">
        <v>554</v>
      </c>
      <c r="E1894" s="214" t="s">
        <v>553</v>
      </c>
      <c r="F1894" s="175">
        <v>73</v>
      </c>
      <c r="G1894" s="175">
        <f t="shared" si="105"/>
        <v>51.1</v>
      </c>
      <c r="H1894" s="176">
        <f t="shared" si="103"/>
        <v>0.26280000000000003</v>
      </c>
      <c r="I1894" s="176">
        <f t="shared" si="104"/>
        <v>0.5158666666666667</v>
      </c>
      <c r="J1894" s="174" t="s">
        <v>2085</v>
      </c>
    </row>
    <row r="1895" spans="1:10" ht="24.95" customHeight="1">
      <c r="A1895" s="173">
        <v>132</v>
      </c>
      <c r="B1895" s="174" t="s">
        <v>530</v>
      </c>
      <c r="C1895" s="174" t="s">
        <v>530</v>
      </c>
      <c r="D1895" s="214" t="s">
        <v>554</v>
      </c>
      <c r="E1895" s="214" t="s">
        <v>556</v>
      </c>
      <c r="F1895" s="175">
        <v>53</v>
      </c>
      <c r="G1895" s="175">
        <f t="shared" si="105"/>
        <v>37.1</v>
      </c>
      <c r="H1895" s="176">
        <f t="shared" si="103"/>
        <v>0.19080000000000003</v>
      </c>
      <c r="I1895" s="176">
        <f t="shared" si="104"/>
        <v>0.37453333333333333</v>
      </c>
      <c r="J1895" s="174" t="s">
        <v>2085</v>
      </c>
    </row>
    <row r="1896" spans="1:10" ht="24.95" customHeight="1">
      <c r="A1896" s="173">
        <v>133</v>
      </c>
      <c r="B1896" s="174" t="s">
        <v>530</v>
      </c>
      <c r="C1896" s="174" t="s">
        <v>530</v>
      </c>
      <c r="D1896" s="214" t="s">
        <v>554</v>
      </c>
      <c r="E1896" s="214" t="s">
        <v>555</v>
      </c>
      <c r="F1896" s="175">
        <v>50</v>
      </c>
      <c r="G1896" s="175">
        <f t="shared" si="105"/>
        <v>35</v>
      </c>
      <c r="H1896" s="176">
        <f t="shared" si="103"/>
        <v>0.18</v>
      </c>
      <c r="I1896" s="176">
        <f t="shared" si="104"/>
        <v>0.35333333333333333</v>
      </c>
      <c r="J1896" s="174" t="s">
        <v>2085</v>
      </c>
    </row>
    <row r="1897" spans="1:10" ht="24.95" customHeight="1">
      <c r="A1897" s="173">
        <v>134</v>
      </c>
      <c r="B1897" s="174" t="s">
        <v>530</v>
      </c>
      <c r="C1897" s="174" t="s">
        <v>530</v>
      </c>
      <c r="D1897" s="214" t="s">
        <v>3504</v>
      </c>
      <c r="E1897" s="214" t="s">
        <v>630</v>
      </c>
      <c r="F1897" s="175">
        <v>86</v>
      </c>
      <c r="G1897" s="175">
        <f t="shared" si="105"/>
        <v>60.2</v>
      </c>
      <c r="H1897" s="176">
        <f t="shared" si="103"/>
        <v>0.30959999999999999</v>
      </c>
      <c r="I1897" s="176">
        <f t="shared" si="104"/>
        <v>0.60773333333333335</v>
      </c>
      <c r="J1897" s="174" t="s">
        <v>2464</v>
      </c>
    </row>
    <row r="1898" spans="1:10" ht="24.95" customHeight="1">
      <c r="A1898" s="173">
        <v>135</v>
      </c>
      <c r="B1898" s="174" t="s">
        <v>530</v>
      </c>
      <c r="C1898" s="174" t="s">
        <v>530</v>
      </c>
      <c r="D1898" s="214" t="s">
        <v>3504</v>
      </c>
      <c r="E1898" s="214" t="s">
        <v>631</v>
      </c>
      <c r="F1898" s="175">
        <v>66</v>
      </c>
      <c r="G1898" s="175">
        <f t="shared" si="105"/>
        <v>46.2</v>
      </c>
      <c r="H1898" s="176">
        <f t="shared" si="103"/>
        <v>0.23760000000000001</v>
      </c>
      <c r="I1898" s="176">
        <f t="shared" si="104"/>
        <v>0.46639999999999993</v>
      </c>
      <c r="J1898" s="174" t="s">
        <v>2464</v>
      </c>
    </row>
    <row r="1899" spans="1:10" ht="24.95" customHeight="1">
      <c r="A1899" s="173">
        <v>136</v>
      </c>
      <c r="B1899" s="174" t="s">
        <v>530</v>
      </c>
      <c r="C1899" s="174" t="s">
        <v>530</v>
      </c>
      <c r="D1899" s="214" t="s">
        <v>3763</v>
      </c>
      <c r="E1899" s="214" t="s">
        <v>3544</v>
      </c>
      <c r="F1899" s="175">
        <v>104</v>
      </c>
      <c r="G1899" s="175">
        <f t="shared" si="105"/>
        <v>72.8</v>
      </c>
      <c r="H1899" s="176">
        <f t="shared" si="103"/>
        <v>0.37439999999999996</v>
      </c>
      <c r="I1899" s="176">
        <f t="shared" si="104"/>
        <v>0.73493333333333322</v>
      </c>
      <c r="J1899" s="174" t="s">
        <v>2464</v>
      </c>
    </row>
    <row r="1900" spans="1:10" ht="24.95" customHeight="1">
      <c r="A1900" s="173">
        <v>137</v>
      </c>
      <c r="B1900" s="174" t="s">
        <v>530</v>
      </c>
      <c r="C1900" s="174" t="s">
        <v>530</v>
      </c>
      <c r="D1900" s="214" t="s">
        <v>3763</v>
      </c>
      <c r="E1900" s="214" t="s">
        <v>722</v>
      </c>
      <c r="F1900" s="175">
        <v>105</v>
      </c>
      <c r="G1900" s="175">
        <f t="shared" si="105"/>
        <v>73.5</v>
      </c>
      <c r="H1900" s="176">
        <f t="shared" si="103"/>
        <v>0.37800000000000006</v>
      </c>
      <c r="I1900" s="176">
        <f t="shared" si="104"/>
        <v>0.74199999999999999</v>
      </c>
      <c r="J1900" s="174" t="s">
        <v>2464</v>
      </c>
    </row>
    <row r="1901" spans="1:10" ht="24.95" customHeight="1">
      <c r="A1901" s="173">
        <v>138</v>
      </c>
      <c r="B1901" s="174" t="s">
        <v>530</v>
      </c>
      <c r="C1901" s="174" t="s">
        <v>530</v>
      </c>
      <c r="D1901" s="214" t="s">
        <v>530</v>
      </c>
      <c r="E1901" s="214" t="s">
        <v>3581</v>
      </c>
      <c r="F1901" s="175">
        <v>52</v>
      </c>
      <c r="G1901" s="175">
        <f t="shared" si="105"/>
        <v>36.4</v>
      </c>
      <c r="H1901" s="176">
        <f t="shared" si="103"/>
        <v>0.18719999999999998</v>
      </c>
      <c r="I1901" s="176">
        <f t="shared" si="104"/>
        <v>0.36746666666666661</v>
      </c>
      <c r="J1901" s="174" t="s">
        <v>2465</v>
      </c>
    </row>
    <row r="1902" spans="1:10" ht="24.95" customHeight="1">
      <c r="A1902" s="173">
        <v>139</v>
      </c>
      <c r="B1902" s="174" t="s">
        <v>530</v>
      </c>
      <c r="C1902" s="174" t="s">
        <v>530</v>
      </c>
      <c r="D1902" s="214" t="s">
        <v>530</v>
      </c>
      <c r="E1902" s="214" t="s">
        <v>3578</v>
      </c>
      <c r="F1902" s="175">
        <v>152</v>
      </c>
      <c r="G1902" s="175">
        <f t="shared" si="105"/>
        <v>106.4</v>
      </c>
      <c r="H1902" s="176">
        <f t="shared" si="103"/>
        <v>0.54720000000000002</v>
      </c>
      <c r="I1902" s="176">
        <f t="shared" si="104"/>
        <v>1.0741333333333334</v>
      </c>
      <c r="J1902" s="174" t="s">
        <v>2465</v>
      </c>
    </row>
    <row r="1903" spans="1:10" ht="24.95" customHeight="1">
      <c r="A1903" s="173">
        <v>140</v>
      </c>
      <c r="B1903" s="174" t="s">
        <v>530</v>
      </c>
      <c r="C1903" s="174" t="s">
        <v>530</v>
      </c>
      <c r="D1903" s="214" t="s">
        <v>530</v>
      </c>
      <c r="E1903" s="214" t="s">
        <v>3579</v>
      </c>
      <c r="F1903" s="175">
        <v>86</v>
      </c>
      <c r="G1903" s="175">
        <f t="shared" si="105"/>
        <v>60.2</v>
      </c>
      <c r="H1903" s="176">
        <f t="shared" si="103"/>
        <v>0.30959999999999999</v>
      </c>
      <c r="I1903" s="176">
        <f t="shared" si="104"/>
        <v>0.60773333333333335</v>
      </c>
      <c r="J1903" s="174" t="s">
        <v>2466</v>
      </c>
    </row>
    <row r="1904" spans="1:10" ht="24.95" customHeight="1">
      <c r="A1904" s="173">
        <v>141</v>
      </c>
      <c r="B1904" s="174" t="s">
        <v>530</v>
      </c>
      <c r="C1904" s="174" t="s">
        <v>530</v>
      </c>
      <c r="D1904" s="214" t="s">
        <v>530</v>
      </c>
      <c r="E1904" s="214" t="s">
        <v>3580</v>
      </c>
      <c r="F1904" s="175">
        <v>80</v>
      </c>
      <c r="G1904" s="175">
        <f t="shared" si="105"/>
        <v>56</v>
      </c>
      <c r="H1904" s="176">
        <f t="shared" si="103"/>
        <v>0.28800000000000003</v>
      </c>
      <c r="I1904" s="176">
        <f t="shared" si="104"/>
        <v>0.56533333333333335</v>
      </c>
      <c r="J1904" s="174" t="s">
        <v>2465</v>
      </c>
    </row>
    <row r="1905" spans="1:10" ht="24.95" customHeight="1">
      <c r="A1905" s="224"/>
      <c r="B1905" s="225"/>
      <c r="C1905" s="225"/>
      <c r="D1905" s="226"/>
      <c r="E1905" s="264" t="s">
        <v>4583</v>
      </c>
      <c r="F1905" s="175">
        <f>SUM(F1764:F1904)</f>
        <v>12710</v>
      </c>
      <c r="G1905" s="175">
        <f>SUM(G1764:G1904)</f>
        <v>8897.0000000000018</v>
      </c>
      <c r="H1905" s="176">
        <f>SUM(H1764:H1904)</f>
        <v>45.755999999999993</v>
      </c>
      <c r="I1905" s="176">
        <f>SUM(I1764:I1904)</f>
        <v>89.817333333333266</v>
      </c>
      <c r="J1905" s="174"/>
    </row>
    <row r="1906" spans="1:10" ht="24.95" customHeight="1">
      <c r="A1906" s="224"/>
      <c r="B1906" s="225"/>
      <c r="C1906" s="225"/>
      <c r="D1906" s="226"/>
      <c r="E1906" s="228"/>
      <c r="F1906" s="175">
        <f>SUM(F3:F1904)</f>
        <v>532564</v>
      </c>
      <c r="G1906" s="175">
        <f>SUM(G3:G1905)</f>
        <v>378675.19999999978</v>
      </c>
      <c r="H1906" s="176">
        <f t="shared" si="103"/>
        <v>1917.2304000000001</v>
      </c>
      <c r="I1906" s="176">
        <f t="shared" si="104"/>
        <v>3763.4522666666662</v>
      </c>
      <c r="J1906" s="174"/>
    </row>
    <row r="1907" spans="1:10" ht="24.95" customHeight="1">
      <c r="A1907" s="224"/>
      <c r="B1907" s="225"/>
      <c r="C1907" s="225"/>
      <c r="D1907" s="226"/>
      <c r="E1907" s="228"/>
      <c r="F1907" s="175"/>
      <c r="G1907" s="175"/>
      <c r="H1907" s="176"/>
      <c r="I1907" s="176"/>
      <c r="J1907" s="174"/>
    </row>
    <row r="1908" spans="1:10" ht="24.95" customHeight="1">
      <c r="A1908" s="239"/>
      <c r="B1908" s="240"/>
      <c r="C1908" s="240"/>
      <c r="D1908" s="241"/>
      <c r="E1908" s="241"/>
      <c r="F1908" s="242"/>
      <c r="G1908" s="242"/>
      <c r="H1908" s="243"/>
      <c r="I1908" s="243"/>
      <c r="J1908" s="240"/>
    </row>
    <row r="1909" spans="1:10" ht="30" customHeight="1">
      <c r="A1909" s="199"/>
      <c r="B1909" s="199"/>
      <c r="C1909" s="199"/>
      <c r="D1909" s="221"/>
      <c r="E1909" s="221"/>
      <c r="F1909" s="199"/>
      <c r="G1909" s="199"/>
      <c r="H1909" s="199"/>
      <c r="I1909" s="199"/>
      <c r="J1909" s="199"/>
    </row>
    <row r="1910" spans="1:10" ht="30" customHeight="1">
      <c r="A1910" s="199"/>
      <c r="B1910" s="199"/>
      <c r="C1910" s="199"/>
      <c r="D1910" s="221"/>
      <c r="E1910" s="221"/>
      <c r="F1910" s="199"/>
      <c r="G1910" s="199"/>
      <c r="H1910" s="199"/>
      <c r="I1910" s="199"/>
      <c r="J1910" s="199"/>
    </row>
    <row r="1911" spans="1:10" ht="30" customHeight="1">
      <c r="A1911" s="199"/>
      <c r="B1911" s="199"/>
      <c r="C1911" s="199"/>
      <c r="D1911" s="221"/>
      <c r="E1911" s="221"/>
      <c r="F1911" s="199"/>
      <c r="G1911" s="199"/>
      <c r="H1911" s="199"/>
      <c r="I1911" s="199"/>
      <c r="J1911" s="199"/>
    </row>
    <row r="1912" spans="1:10" ht="30" customHeight="1">
      <c r="A1912" s="199"/>
      <c r="B1912" s="199"/>
      <c r="C1912" s="199"/>
      <c r="D1912" s="221"/>
      <c r="E1912" s="221"/>
      <c r="F1912" s="199"/>
      <c r="G1912" s="199"/>
      <c r="H1912" s="199"/>
      <c r="I1912" s="199"/>
      <c r="J1912" s="199"/>
    </row>
  </sheetData>
  <mergeCells count="1">
    <mergeCell ref="A1:J1"/>
  </mergeCells>
  <phoneticPr fontId="0" type="noConversion"/>
  <pageMargins left="0.15" right="0.15" top="0.5" bottom="0.5" header="0.5" footer="0.5"/>
  <pageSetup paperSize="9" scale="50" orientation="portrait" verticalDpi="1200" r:id="rId1"/>
  <headerFooter alignWithMargins="0"/>
  <rowBreaks count="18" manualBreakCount="18">
    <brk id="92" max="16383" man="1"/>
    <brk id="159" max="16383" man="1"/>
    <brk id="247" max="16383" man="1"/>
    <brk id="317" max="16383" man="1"/>
    <brk id="413" max="16383" man="1"/>
    <brk id="507" max="16383" man="1"/>
    <brk id="635" max="16383" man="1"/>
    <brk id="728" max="16383" man="1"/>
    <brk id="847" max="16383" man="1"/>
    <brk id="999" max="16383" man="1"/>
    <brk id="1095" max="16383" man="1"/>
    <brk id="1262" max="16383" man="1"/>
    <brk id="1358" max="16383" man="1"/>
    <brk id="1456" max="16383" man="1"/>
    <brk id="1568" max="16383" man="1"/>
    <brk id="1602" max="16383" man="1"/>
    <brk id="1763" max="16383" man="1"/>
    <brk id="1905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743"/>
  <sheetViews>
    <sheetView view="pageBreakPreview" topLeftCell="A571" zoomScale="80" zoomScaleSheetLayoutView="80" workbookViewId="0">
      <selection activeCell="A589" sqref="A589"/>
    </sheetView>
  </sheetViews>
  <sheetFormatPr defaultRowHeight="12.75"/>
  <cols>
    <col min="1" max="1" width="10.28515625" style="1" customWidth="1"/>
    <col min="2" max="2" width="15.85546875" style="1" customWidth="1"/>
    <col min="3" max="3" width="19.140625" style="1" customWidth="1"/>
    <col min="4" max="4" width="22.7109375" style="1" customWidth="1"/>
    <col min="5" max="5" width="37.42578125" style="294" customWidth="1"/>
    <col min="6" max="6" width="19.28515625" style="109" customWidth="1"/>
    <col min="7" max="7" width="0.28515625" style="109" hidden="1" customWidth="1"/>
    <col min="8" max="8" width="15.5703125" style="109" customWidth="1"/>
    <col min="9" max="9" width="21.5703125" style="109" customWidth="1"/>
    <col min="10" max="10" width="30.5703125" style="1" bestFit="1" customWidth="1"/>
    <col min="11" max="16384" width="9.140625" style="1"/>
  </cols>
  <sheetData>
    <row r="1" spans="1:11" ht="30.75" customHeight="1" thickBot="1">
      <c r="A1" s="297" t="s">
        <v>4579</v>
      </c>
      <c r="B1" s="297"/>
      <c r="C1" s="297"/>
      <c r="D1" s="297"/>
      <c r="E1" s="297"/>
      <c r="F1" s="297"/>
      <c r="G1" s="297"/>
      <c r="H1" s="297"/>
      <c r="I1" s="297"/>
      <c r="J1" s="297"/>
    </row>
    <row r="2" spans="1:11" s="2" customFormat="1" ht="85.5" customHeight="1">
      <c r="A2" s="8" t="s">
        <v>876</v>
      </c>
      <c r="B2" s="8" t="s">
        <v>712</v>
      </c>
      <c r="C2" s="8" t="s">
        <v>159</v>
      </c>
      <c r="D2" s="8" t="s">
        <v>160</v>
      </c>
      <c r="E2" s="8" t="s">
        <v>877</v>
      </c>
      <c r="F2" s="8" t="s">
        <v>2198</v>
      </c>
      <c r="G2" s="8"/>
      <c r="H2" s="8" t="s">
        <v>1235</v>
      </c>
      <c r="I2" s="8" t="s">
        <v>1234</v>
      </c>
      <c r="J2" s="8" t="s">
        <v>368</v>
      </c>
    </row>
    <row r="3" spans="1:11" s="3" customFormat="1" ht="23.25">
      <c r="A3" s="86">
        <v>1</v>
      </c>
      <c r="B3" s="15" t="s">
        <v>3751</v>
      </c>
      <c r="C3" s="15" t="s">
        <v>3751</v>
      </c>
      <c r="D3" s="15" t="s">
        <v>3751</v>
      </c>
      <c r="E3" s="274" t="s">
        <v>3731</v>
      </c>
      <c r="F3" s="77">
        <v>76</v>
      </c>
      <c r="G3" s="77"/>
      <c r="H3" s="249">
        <f t="shared" ref="H3:H34" si="0">F3*51/100*20*150/3/100000</f>
        <v>0.38759999999999994</v>
      </c>
      <c r="I3" s="249">
        <f t="shared" ref="I3:I34" si="1">F3*51/100*20*150/3*2/100000</f>
        <v>0.77519999999999989</v>
      </c>
      <c r="J3" s="175" t="s">
        <v>4573</v>
      </c>
      <c r="K3" s="246"/>
    </row>
    <row r="4" spans="1:11" s="3" customFormat="1" ht="23.25">
      <c r="A4" s="86">
        <v>2</v>
      </c>
      <c r="B4" s="15" t="s">
        <v>3751</v>
      </c>
      <c r="C4" s="15" t="s">
        <v>3751</v>
      </c>
      <c r="D4" s="15" t="s">
        <v>3751</v>
      </c>
      <c r="E4" s="274" t="s">
        <v>3730</v>
      </c>
      <c r="F4" s="77">
        <v>312</v>
      </c>
      <c r="G4" s="77"/>
      <c r="H4" s="249">
        <f t="shared" si="0"/>
        <v>1.5911999999999999</v>
      </c>
      <c r="I4" s="249">
        <f t="shared" si="1"/>
        <v>3.1823999999999999</v>
      </c>
      <c r="J4" s="175" t="s">
        <v>4573</v>
      </c>
      <c r="K4" s="246"/>
    </row>
    <row r="5" spans="1:11" s="3" customFormat="1" ht="23.25">
      <c r="A5" s="86">
        <v>3</v>
      </c>
      <c r="B5" s="15" t="s">
        <v>3751</v>
      </c>
      <c r="C5" s="15" t="s">
        <v>3751</v>
      </c>
      <c r="D5" s="15" t="s">
        <v>3751</v>
      </c>
      <c r="E5" s="274" t="s">
        <v>3800</v>
      </c>
      <c r="F5" s="77">
        <v>55</v>
      </c>
      <c r="G5" s="77"/>
      <c r="H5" s="249">
        <f t="shared" si="0"/>
        <v>0.28050000000000003</v>
      </c>
      <c r="I5" s="249">
        <f t="shared" si="1"/>
        <v>0.56100000000000005</v>
      </c>
      <c r="J5" s="175" t="s">
        <v>4573</v>
      </c>
      <c r="K5" s="246"/>
    </row>
    <row r="6" spans="1:11" s="3" customFormat="1" ht="23.25">
      <c r="A6" s="86">
        <v>4</v>
      </c>
      <c r="B6" s="15" t="s">
        <v>3751</v>
      </c>
      <c r="C6" s="15" t="s">
        <v>3751</v>
      </c>
      <c r="D6" s="15" t="s">
        <v>3751</v>
      </c>
      <c r="E6" s="274" t="s">
        <v>3748</v>
      </c>
      <c r="F6" s="77">
        <v>60</v>
      </c>
      <c r="G6" s="77"/>
      <c r="H6" s="249">
        <f t="shared" si="0"/>
        <v>0.30599999999999999</v>
      </c>
      <c r="I6" s="249">
        <f t="shared" si="1"/>
        <v>0.61199999999999999</v>
      </c>
      <c r="J6" s="15" t="s">
        <v>1222</v>
      </c>
      <c r="K6" s="246"/>
    </row>
    <row r="7" spans="1:11" s="3" customFormat="1" ht="23.25">
      <c r="A7" s="86">
        <v>5</v>
      </c>
      <c r="B7" s="15" t="s">
        <v>3751</v>
      </c>
      <c r="C7" s="15" t="s">
        <v>3751</v>
      </c>
      <c r="D7" s="15" t="s">
        <v>3794</v>
      </c>
      <c r="E7" s="274" t="s">
        <v>3749</v>
      </c>
      <c r="F7" s="77">
        <v>105</v>
      </c>
      <c r="G7" s="77"/>
      <c r="H7" s="249">
        <f t="shared" si="0"/>
        <v>0.53549999999999998</v>
      </c>
      <c r="I7" s="249">
        <f t="shared" si="1"/>
        <v>1.071</v>
      </c>
      <c r="J7" s="15" t="s">
        <v>349</v>
      </c>
      <c r="K7" s="246"/>
    </row>
    <row r="8" spans="1:11" s="3" customFormat="1" ht="23.25">
      <c r="A8" s="86">
        <v>6</v>
      </c>
      <c r="B8" s="15" t="s">
        <v>3751</v>
      </c>
      <c r="C8" s="15" t="s">
        <v>3751</v>
      </c>
      <c r="D8" s="15" t="s">
        <v>3761</v>
      </c>
      <c r="E8" s="274" t="s">
        <v>3738</v>
      </c>
      <c r="F8" s="77">
        <v>102</v>
      </c>
      <c r="G8" s="77"/>
      <c r="H8" s="249">
        <f t="shared" si="0"/>
        <v>0.5202</v>
      </c>
      <c r="I8" s="249">
        <f t="shared" si="1"/>
        <v>1.0404</v>
      </c>
      <c r="J8" s="15" t="s">
        <v>350</v>
      </c>
      <c r="K8" s="246"/>
    </row>
    <row r="9" spans="1:11" s="3" customFormat="1" ht="23.25">
      <c r="A9" s="86">
        <v>7</v>
      </c>
      <c r="B9" s="15" t="s">
        <v>3751</v>
      </c>
      <c r="C9" s="15" t="s">
        <v>3751</v>
      </c>
      <c r="D9" s="15" t="s">
        <v>3761</v>
      </c>
      <c r="E9" s="274" t="s">
        <v>3787</v>
      </c>
      <c r="F9" s="77">
        <v>52</v>
      </c>
      <c r="G9" s="77"/>
      <c r="H9" s="249">
        <f t="shared" si="0"/>
        <v>0.26519999999999999</v>
      </c>
      <c r="I9" s="249">
        <f t="shared" si="1"/>
        <v>0.53039999999999998</v>
      </c>
      <c r="J9" s="15" t="s">
        <v>4198</v>
      </c>
      <c r="K9" s="246"/>
    </row>
    <row r="10" spans="1:11" s="3" customFormat="1" ht="23.25">
      <c r="A10" s="86">
        <v>8</v>
      </c>
      <c r="B10" s="15" t="s">
        <v>3751</v>
      </c>
      <c r="C10" s="15" t="s">
        <v>3791</v>
      </c>
      <c r="D10" s="15" t="s">
        <v>3768</v>
      </c>
      <c r="E10" s="274" t="s">
        <v>3795</v>
      </c>
      <c r="F10" s="77">
        <v>27</v>
      </c>
      <c r="G10" s="77"/>
      <c r="H10" s="249">
        <f t="shared" si="0"/>
        <v>0.13769999999999999</v>
      </c>
      <c r="I10" s="249">
        <f t="shared" si="1"/>
        <v>0.27539999999999998</v>
      </c>
      <c r="J10" s="5" t="s">
        <v>2517</v>
      </c>
      <c r="K10" s="246"/>
    </row>
    <row r="11" spans="1:11" s="3" customFormat="1" ht="23.25">
      <c r="A11" s="86">
        <v>9</v>
      </c>
      <c r="B11" s="15" t="s">
        <v>3751</v>
      </c>
      <c r="C11" s="15" t="s">
        <v>3756</v>
      </c>
      <c r="D11" s="15" t="s">
        <v>3764</v>
      </c>
      <c r="E11" s="274" t="s">
        <v>3735</v>
      </c>
      <c r="F11" s="77">
        <v>80</v>
      </c>
      <c r="G11" s="77"/>
      <c r="H11" s="249">
        <f t="shared" si="0"/>
        <v>0.40799999999999997</v>
      </c>
      <c r="I11" s="249">
        <f t="shared" si="1"/>
        <v>0.81599999999999995</v>
      </c>
      <c r="J11" s="15" t="s">
        <v>2513</v>
      </c>
      <c r="K11" s="246"/>
    </row>
    <row r="12" spans="1:11" s="3" customFormat="1" ht="23.25">
      <c r="A12" s="86">
        <v>10</v>
      </c>
      <c r="B12" s="15" t="s">
        <v>3751</v>
      </c>
      <c r="C12" s="15" t="s">
        <v>3756</v>
      </c>
      <c r="D12" s="15" t="s">
        <v>3756</v>
      </c>
      <c r="E12" s="274" t="s">
        <v>3744</v>
      </c>
      <c r="F12" s="77">
        <v>451</v>
      </c>
      <c r="G12" s="77"/>
      <c r="H12" s="249">
        <f t="shared" si="0"/>
        <v>2.3001</v>
      </c>
      <c r="I12" s="249">
        <f t="shared" si="1"/>
        <v>4.6002000000000001</v>
      </c>
      <c r="J12" s="15" t="s">
        <v>2515</v>
      </c>
      <c r="K12" s="246"/>
    </row>
    <row r="13" spans="1:11" s="3" customFormat="1" ht="23.25">
      <c r="A13" s="86">
        <v>11</v>
      </c>
      <c r="B13" s="15" t="s">
        <v>3751</v>
      </c>
      <c r="C13" s="15" t="s">
        <v>3756</v>
      </c>
      <c r="D13" s="15" t="s">
        <v>3766</v>
      </c>
      <c r="E13" s="274" t="s">
        <v>3733</v>
      </c>
      <c r="F13" s="77">
        <v>35</v>
      </c>
      <c r="G13" s="77"/>
      <c r="H13" s="249">
        <f t="shared" si="0"/>
        <v>0.17849999999999999</v>
      </c>
      <c r="I13" s="249">
        <f t="shared" si="1"/>
        <v>0.35699999999999998</v>
      </c>
      <c r="J13" s="15" t="s">
        <v>2516</v>
      </c>
      <c r="K13" s="246"/>
    </row>
    <row r="14" spans="1:11" s="3" customFormat="1" ht="23.25">
      <c r="A14" s="86">
        <v>12</v>
      </c>
      <c r="B14" s="15" t="s">
        <v>3751</v>
      </c>
      <c r="C14" s="15" t="s">
        <v>3756</v>
      </c>
      <c r="D14" s="15" t="s">
        <v>3767</v>
      </c>
      <c r="E14" s="274" t="s">
        <v>3732</v>
      </c>
      <c r="F14" s="77">
        <v>146</v>
      </c>
      <c r="G14" s="77"/>
      <c r="H14" s="249">
        <f t="shared" si="0"/>
        <v>0.74459999999999982</v>
      </c>
      <c r="I14" s="249">
        <f t="shared" si="1"/>
        <v>1.4891999999999996</v>
      </c>
      <c r="J14" s="15" t="s">
        <v>2517</v>
      </c>
      <c r="K14" s="246"/>
    </row>
    <row r="15" spans="1:11" s="3" customFormat="1" ht="23.25">
      <c r="A15" s="86">
        <v>13</v>
      </c>
      <c r="B15" s="15" t="s">
        <v>3751</v>
      </c>
      <c r="C15" s="15" t="s">
        <v>3757</v>
      </c>
      <c r="D15" s="15" t="s">
        <v>3771</v>
      </c>
      <c r="E15" s="274" t="s">
        <v>3743</v>
      </c>
      <c r="F15" s="77">
        <v>135</v>
      </c>
      <c r="G15" s="77"/>
      <c r="H15" s="249">
        <f t="shared" si="0"/>
        <v>0.6885</v>
      </c>
      <c r="I15" s="249">
        <f t="shared" si="1"/>
        <v>1.377</v>
      </c>
      <c r="J15" s="15" t="s">
        <v>2521</v>
      </c>
      <c r="K15" s="246"/>
    </row>
    <row r="16" spans="1:11" s="3" customFormat="1" ht="23.25">
      <c r="A16" s="86">
        <v>14</v>
      </c>
      <c r="B16" s="15" t="s">
        <v>3751</v>
      </c>
      <c r="C16" s="15" t="s">
        <v>3758</v>
      </c>
      <c r="D16" s="15" t="s">
        <v>3758</v>
      </c>
      <c r="E16" s="274" t="s">
        <v>3790</v>
      </c>
      <c r="F16" s="77">
        <v>99</v>
      </c>
      <c r="G16" s="77"/>
      <c r="H16" s="249">
        <f t="shared" si="0"/>
        <v>0.50490000000000002</v>
      </c>
      <c r="I16" s="249">
        <f t="shared" si="1"/>
        <v>1.0098</v>
      </c>
      <c r="J16" s="15" t="s">
        <v>351</v>
      </c>
      <c r="K16" s="246"/>
    </row>
    <row r="17" spans="1:11" s="3" customFormat="1" ht="23.25">
      <c r="A17" s="86">
        <v>15</v>
      </c>
      <c r="B17" s="15" t="s">
        <v>3751</v>
      </c>
      <c r="C17" s="15" t="s">
        <v>3759</v>
      </c>
      <c r="D17" s="15" t="s">
        <v>3774</v>
      </c>
      <c r="E17" s="274" t="s">
        <v>3736</v>
      </c>
      <c r="F17" s="77">
        <v>125</v>
      </c>
      <c r="G17" s="77"/>
      <c r="H17" s="249">
        <f t="shared" si="0"/>
        <v>0.63749999999999996</v>
      </c>
      <c r="I17" s="249">
        <f t="shared" si="1"/>
        <v>1.2749999999999999</v>
      </c>
      <c r="J17" s="15" t="s">
        <v>352</v>
      </c>
      <c r="K17" s="246"/>
    </row>
    <row r="18" spans="1:11" s="3" customFormat="1" ht="46.5">
      <c r="A18" s="86">
        <v>16</v>
      </c>
      <c r="B18" s="15" t="s">
        <v>3751</v>
      </c>
      <c r="C18" s="15" t="s">
        <v>3759</v>
      </c>
      <c r="D18" s="15" t="s">
        <v>3774</v>
      </c>
      <c r="E18" s="274" t="s">
        <v>1088</v>
      </c>
      <c r="F18" s="77">
        <v>50</v>
      </c>
      <c r="G18" s="77"/>
      <c r="H18" s="249">
        <f t="shared" si="0"/>
        <v>0.255</v>
      </c>
      <c r="I18" s="249">
        <f t="shared" si="1"/>
        <v>0.51</v>
      </c>
      <c r="J18" s="15" t="s">
        <v>353</v>
      </c>
      <c r="K18" s="246"/>
    </row>
    <row r="19" spans="1:11" s="3" customFormat="1" ht="23.25">
      <c r="A19" s="86">
        <v>17</v>
      </c>
      <c r="B19" s="15" t="s">
        <v>3751</v>
      </c>
      <c r="C19" s="15" t="s">
        <v>3759</v>
      </c>
      <c r="D19" s="15" t="s">
        <v>3776</v>
      </c>
      <c r="E19" s="274" t="s">
        <v>3750</v>
      </c>
      <c r="F19" s="77">
        <v>145</v>
      </c>
      <c r="G19" s="77"/>
      <c r="H19" s="249">
        <f t="shared" si="0"/>
        <v>0.73950000000000005</v>
      </c>
      <c r="I19" s="249">
        <f t="shared" si="1"/>
        <v>1.4790000000000001</v>
      </c>
      <c r="J19" s="15" t="s">
        <v>354</v>
      </c>
      <c r="K19" s="246"/>
    </row>
    <row r="20" spans="1:11" s="3" customFormat="1" ht="23.25">
      <c r="A20" s="86">
        <v>18</v>
      </c>
      <c r="B20" s="15" t="s">
        <v>3751</v>
      </c>
      <c r="C20" s="15" t="s">
        <v>3775</v>
      </c>
      <c r="D20" s="15" t="s">
        <v>3793</v>
      </c>
      <c r="E20" s="274" t="s">
        <v>3747</v>
      </c>
      <c r="F20" s="77">
        <v>133</v>
      </c>
      <c r="G20" s="77"/>
      <c r="H20" s="249">
        <f t="shared" si="0"/>
        <v>0.67830000000000001</v>
      </c>
      <c r="I20" s="249">
        <f t="shared" si="1"/>
        <v>1.3566</v>
      </c>
      <c r="J20" s="15" t="s">
        <v>2538</v>
      </c>
      <c r="K20" s="246"/>
    </row>
    <row r="21" spans="1:11" s="3" customFormat="1" ht="23.25">
      <c r="A21" s="86">
        <v>19</v>
      </c>
      <c r="B21" s="15" t="s">
        <v>3751</v>
      </c>
      <c r="C21" s="15" t="s">
        <v>3785</v>
      </c>
      <c r="D21" s="15" t="s">
        <v>3775</v>
      </c>
      <c r="E21" s="274" t="s">
        <v>3746</v>
      </c>
      <c r="F21" s="77">
        <v>162</v>
      </c>
      <c r="G21" s="77"/>
      <c r="H21" s="249">
        <f t="shared" si="0"/>
        <v>0.82620000000000005</v>
      </c>
      <c r="I21" s="249">
        <f t="shared" si="1"/>
        <v>1.6524000000000001</v>
      </c>
      <c r="J21" s="15" t="s">
        <v>355</v>
      </c>
      <c r="K21" s="246"/>
    </row>
    <row r="22" spans="1:11" s="3" customFormat="1" ht="23.25">
      <c r="A22" s="86">
        <v>20</v>
      </c>
      <c r="B22" s="15" t="s">
        <v>3751</v>
      </c>
      <c r="C22" s="15" t="s">
        <v>3785</v>
      </c>
      <c r="D22" s="15" t="s">
        <v>3775</v>
      </c>
      <c r="E22" s="274" t="s">
        <v>3741</v>
      </c>
      <c r="F22" s="77">
        <v>65</v>
      </c>
      <c r="G22" s="77"/>
      <c r="H22" s="249">
        <f t="shared" si="0"/>
        <v>0.33150000000000002</v>
      </c>
      <c r="I22" s="249">
        <f t="shared" si="1"/>
        <v>0.66300000000000003</v>
      </c>
      <c r="J22" s="15" t="s">
        <v>2533</v>
      </c>
      <c r="K22" s="246"/>
    </row>
    <row r="23" spans="1:11" s="3" customFormat="1" ht="23.25">
      <c r="A23" s="86">
        <v>21</v>
      </c>
      <c r="B23" s="15" t="s">
        <v>3751</v>
      </c>
      <c r="C23" s="15" t="s">
        <v>3785</v>
      </c>
      <c r="D23" s="15" t="s">
        <v>3775</v>
      </c>
      <c r="E23" s="274" t="s">
        <v>3789</v>
      </c>
      <c r="F23" s="77">
        <v>113</v>
      </c>
      <c r="G23" s="77"/>
      <c r="H23" s="249">
        <f t="shared" si="0"/>
        <v>0.57630000000000003</v>
      </c>
      <c r="I23" s="249">
        <f t="shared" si="1"/>
        <v>1.1526000000000001</v>
      </c>
      <c r="J23" s="15" t="s">
        <v>2533</v>
      </c>
      <c r="K23" s="246"/>
    </row>
    <row r="24" spans="1:11" s="3" customFormat="1" ht="23.25">
      <c r="A24" s="86">
        <v>22</v>
      </c>
      <c r="B24" s="15" t="s">
        <v>3751</v>
      </c>
      <c r="C24" s="15" t="s">
        <v>3785</v>
      </c>
      <c r="D24" s="15" t="s">
        <v>3775</v>
      </c>
      <c r="E24" s="274" t="s">
        <v>3734</v>
      </c>
      <c r="F24" s="77">
        <v>274</v>
      </c>
      <c r="G24" s="77"/>
      <c r="H24" s="249">
        <f t="shared" si="0"/>
        <v>1.3974</v>
      </c>
      <c r="I24" s="249">
        <f t="shared" si="1"/>
        <v>2.7948</v>
      </c>
      <c r="J24" s="15" t="s">
        <v>2533</v>
      </c>
      <c r="K24" s="246"/>
    </row>
    <row r="25" spans="1:11" s="3" customFormat="1" ht="23.25">
      <c r="A25" s="86">
        <v>23</v>
      </c>
      <c r="B25" s="15" t="s">
        <v>3751</v>
      </c>
      <c r="C25" s="15" t="s">
        <v>3785</v>
      </c>
      <c r="D25" s="15" t="s">
        <v>3778</v>
      </c>
      <c r="E25" s="274" t="s">
        <v>3737</v>
      </c>
      <c r="F25" s="77">
        <v>72</v>
      </c>
      <c r="G25" s="77"/>
      <c r="H25" s="249">
        <f t="shared" si="0"/>
        <v>0.36720000000000003</v>
      </c>
      <c r="I25" s="249">
        <f t="shared" si="1"/>
        <v>0.73440000000000005</v>
      </c>
      <c r="J25" s="15" t="s">
        <v>2532</v>
      </c>
      <c r="K25" s="246"/>
    </row>
    <row r="26" spans="1:11" s="149" customFormat="1" ht="23.25">
      <c r="A26" s="250">
        <v>24</v>
      </c>
      <c r="B26" s="135" t="s">
        <v>3751</v>
      </c>
      <c r="C26" s="135" t="s">
        <v>3785</v>
      </c>
      <c r="D26" s="135" t="s">
        <v>3780</v>
      </c>
      <c r="E26" s="275" t="s">
        <v>3740</v>
      </c>
      <c r="F26" s="136">
        <v>78</v>
      </c>
      <c r="G26" s="136"/>
      <c r="H26" s="249">
        <f t="shared" si="0"/>
        <v>0.39779999999999999</v>
      </c>
      <c r="I26" s="249">
        <f t="shared" si="1"/>
        <v>0.79559999999999997</v>
      </c>
      <c r="J26" s="135" t="s">
        <v>2539</v>
      </c>
      <c r="K26" s="247"/>
    </row>
    <row r="27" spans="1:11" s="4" customFormat="1" ht="23.25">
      <c r="A27" s="86">
        <v>25</v>
      </c>
      <c r="B27" s="15" t="s">
        <v>3751</v>
      </c>
      <c r="C27" s="15" t="s">
        <v>3785</v>
      </c>
      <c r="D27" s="15" t="s">
        <v>3778</v>
      </c>
      <c r="E27" s="274" t="s">
        <v>3788</v>
      </c>
      <c r="F27" s="77">
        <v>48</v>
      </c>
      <c r="G27" s="77"/>
      <c r="H27" s="249">
        <f t="shared" si="0"/>
        <v>0.24479999999999999</v>
      </c>
      <c r="I27" s="249">
        <f t="shared" si="1"/>
        <v>0.48959999999999998</v>
      </c>
      <c r="J27" s="15"/>
      <c r="K27" s="248"/>
    </row>
    <row r="28" spans="1:11" s="4" customFormat="1" ht="23.25">
      <c r="A28" s="86">
        <v>26</v>
      </c>
      <c r="B28" s="15" t="s">
        <v>3751</v>
      </c>
      <c r="C28" s="15" t="s">
        <v>3786</v>
      </c>
      <c r="D28" s="15" t="s">
        <v>3763</v>
      </c>
      <c r="E28" s="274" t="s">
        <v>3742</v>
      </c>
      <c r="F28" s="77">
        <v>231</v>
      </c>
      <c r="G28" s="77"/>
      <c r="H28" s="249">
        <f t="shared" si="0"/>
        <v>1.1780999999999999</v>
      </c>
      <c r="I28" s="249">
        <f t="shared" si="1"/>
        <v>2.3561999999999999</v>
      </c>
      <c r="J28" s="15" t="s">
        <v>1223</v>
      </c>
      <c r="K28" s="248"/>
    </row>
    <row r="29" spans="1:11" s="4" customFormat="1" ht="23.25">
      <c r="A29" s="86">
        <v>27</v>
      </c>
      <c r="B29" s="15" t="s">
        <v>3751</v>
      </c>
      <c r="C29" s="15" t="s">
        <v>3779</v>
      </c>
      <c r="D29" s="15" t="s">
        <v>3792</v>
      </c>
      <c r="E29" s="274" t="s">
        <v>3745</v>
      </c>
      <c r="F29" s="77">
        <v>243</v>
      </c>
      <c r="G29" s="77"/>
      <c r="H29" s="249">
        <f t="shared" si="0"/>
        <v>1.2393000000000001</v>
      </c>
      <c r="I29" s="249">
        <f t="shared" si="1"/>
        <v>2.4786000000000001</v>
      </c>
      <c r="J29" s="15" t="s">
        <v>4395</v>
      </c>
      <c r="K29" s="248"/>
    </row>
    <row r="30" spans="1:11" s="4" customFormat="1" ht="23.25">
      <c r="A30" s="86">
        <v>28</v>
      </c>
      <c r="B30" s="15" t="s">
        <v>3751</v>
      </c>
      <c r="C30" s="15" t="s">
        <v>3779</v>
      </c>
      <c r="D30" s="15" t="s">
        <v>3784</v>
      </c>
      <c r="E30" s="274" t="s">
        <v>3739</v>
      </c>
      <c r="F30" s="77">
        <v>70</v>
      </c>
      <c r="G30" s="77"/>
      <c r="H30" s="249">
        <f t="shared" si="0"/>
        <v>0.35699999999999998</v>
      </c>
      <c r="I30" s="249">
        <f t="shared" si="1"/>
        <v>0.71399999999999997</v>
      </c>
      <c r="J30" s="15" t="s">
        <v>357</v>
      </c>
      <c r="K30" s="248"/>
    </row>
    <row r="31" spans="1:11" s="4" customFormat="1" ht="23.25">
      <c r="A31" s="86">
        <v>29</v>
      </c>
      <c r="B31" s="15" t="s">
        <v>3751</v>
      </c>
      <c r="C31" s="15" t="s">
        <v>3785</v>
      </c>
      <c r="D31" s="15" t="s">
        <v>3781</v>
      </c>
      <c r="E31" s="274" t="s">
        <v>1089</v>
      </c>
      <c r="F31" s="77">
        <v>50</v>
      </c>
      <c r="G31" s="77"/>
      <c r="H31" s="249">
        <f t="shared" si="0"/>
        <v>0.255</v>
      </c>
      <c r="I31" s="249">
        <f t="shared" si="1"/>
        <v>0.51</v>
      </c>
      <c r="J31" s="184" t="s">
        <v>4580</v>
      </c>
      <c r="K31" s="248"/>
    </row>
    <row r="32" spans="1:11" s="4" customFormat="1" ht="23.25">
      <c r="A32" s="86">
        <v>30</v>
      </c>
      <c r="B32" s="15" t="s">
        <v>3751</v>
      </c>
      <c r="C32" s="15" t="s">
        <v>3758</v>
      </c>
      <c r="D32" s="15" t="s">
        <v>1090</v>
      </c>
      <c r="E32" s="274" t="s">
        <v>1091</v>
      </c>
      <c r="F32" s="77">
        <v>61</v>
      </c>
      <c r="G32" s="77"/>
      <c r="H32" s="249">
        <f t="shared" si="0"/>
        <v>0.31109999999999999</v>
      </c>
      <c r="I32" s="249">
        <f t="shared" si="1"/>
        <v>0.62219999999999998</v>
      </c>
      <c r="J32" s="15"/>
      <c r="K32" s="248"/>
    </row>
    <row r="33" spans="1:11" s="4" customFormat="1" ht="23.25">
      <c r="A33" s="86">
        <v>31</v>
      </c>
      <c r="B33" s="15" t="s">
        <v>3751</v>
      </c>
      <c r="C33" s="15" t="s">
        <v>3756</v>
      </c>
      <c r="D33" s="15" t="s">
        <v>4393</v>
      </c>
      <c r="E33" s="274" t="s">
        <v>4394</v>
      </c>
      <c r="F33" s="77">
        <v>35</v>
      </c>
      <c r="G33" s="77"/>
      <c r="H33" s="249">
        <f t="shared" si="0"/>
        <v>0.17849999999999999</v>
      </c>
      <c r="I33" s="249">
        <f t="shared" si="1"/>
        <v>0.35699999999999998</v>
      </c>
      <c r="J33" s="15" t="s">
        <v>1626</v>
      </c>
      <c r="K33" s="248"/>
    </row>
    <row r="34" spans="1:11" s="6" customFormat="1" ht="26.25">
      <c r="A34" s="86"/>
      <c r="B34" s="15"/>
      <c r="C34" s="15"/>
      <c r="D34" s="15"/>
      <c r="E34" s="276" t="s">
        <v>3796</v>
      </c>
      <c r="F34" s="118"/>
      <c r="G34" s="118"/>
      <c r="H34" s="249">
        <f t="shared" si="0"/>
        <v>0</v>
      </c>
      <c r="I34" s="249">
        <f t="shared" si="1"/>
        <v>0</v>
      </c>
      <c r="J34" s="17"/>
    </row>
    <row r="35" spans="1:11" s="6" customFormat="1" ht="46.5">
      <c r="A35" s="86">
        <v>1</v>
      </c>
      <c r="B35" s="15" t="s">
        <v>3751</v>
      </c>
      <c r="C35" s="15" t="s">
        <v>3751</v>
      </c>
      <c r="D35" s="15" t="s">
        <v>3751</v>
      </c>
      <c r="E35" s="274" t="s">
        <v>3801</v>
      </c>
      <c r="F35" s="77">
        <v>543</v>
      </c>
      <c r="G35" s="77">
        <v>126</v>
      </c>
      <c r="H35" s="249">
        <f>G35*150*20/3/100000</f>
        <v>1.26</v>
      </c>
      <c r="I35" s="249">
        <f>H35*2</f>
        <v>2.52</v>
      </c>
      <c r="J35" s="15" t="s">
        <v>1092</v>
      </c>
    </row>
    <row r="36" spans="1:11" s="6" customFormat="1" ht="46.5">
      <c r="A36" s="251">
        <v>2</v>
      </c>
      <c r="B36" s="15" t="s">
        <v>3751</v>
      </c>
      <c r="C36" s="15" t="s">
        <v>3757</v>
      </c>
      <c r="D36" s="15" t="s">
        <v>3757</v>
      </c>
      <c r="E36" s="274" t="s">
        <v>4376</v>
      </c>
      <c r="F36" s="77">
        <v>413</v>
      </c>
      <c r="G36" s="77">
        <v>70</v>
      </c>
      <c r="H36" s="249">
        <f t="shared" ref="H36:H45" si="2">G36*150*20/3/100000</f>
        <v>0.7</v>
      </c>
      <c r="I36" s="249">
        <f t="shared" ref="I36:I45" si="3">H36*2</f>
        <v>1.4</v>
      </c>
      <c r="J36" s="15" t="s">
        <v>1093</v>
      </c>
    </row>
    <row r="37" spans="1:11" s="6" customFormat="1" ht="46.5">
      <c r="A37" s="86">
        <v>3</v>
      </c>
      <c r="B37" s="15" t="s">
        <v>3751</v>
      </c>
      <c r="C37" s="15" t="s">
        <v>3757</v>
      </c>
      <c r="D37" s="15" t="s">
        <v>3757</v>
      </c>
      <c r="E37" s="274" t="s">
        <v>3806</v>
      </c>
      <c r="F37" s="77">
        <v>208</v>
      </c>
      <c r="G37" s="77">
        <v>100</v>
      </c>
      <c r="H37" s="249">
        <f t="shared" si="2"/>
        <v>1</v>
      </c>
      <c r="I37" s="249">
        <f t="shared" si="3"/>
        <v>2</v>
      </c>
      <c r="J37" s="15" t="s">
        <v>1093</v>
      </c>
    </row>
    <row r="38" spans="1:11" s="6" customFormat="1" ht="46.5">
      <c r="A38" s="86">
        <v>4</v>
      </c>
      <c r="B38" s="15" t="s">
        <v>3751</v>
      </c>
      <c r="C38" s="15" t="s">
        <v>3758</v>
      </c>
      <c r="D38" s="15" t="s">
        <v>3773</v>
      </c>
      <c r="E38" s="274" t="s">
        <v>3805</v>
      </c>
      <c r="F38" s="77">
        <v>268</v>
      </c>
      <c r="G38" s="77">
        <v>100</v>
      </c>
      <c r="H38" s="249">
        <f t="shared" si="2"/>
        <v>1</v>
      </c>
      <c r="I38" s="249">
        <f t="shared" si="3"/>
        <v>2</v>
      </c>
      <c r="J38" s="15" t="s">
        <v>2525</v>
      </c>
    </row>
    <row r="39" spans="1:11" s="6" customFormat="1" ht="23.25">
      <c r="A39" s="86">
        <v>5</v>
      </c>
      <c r="B39" s="15" t="s">
        <v>3751</v>
      </c>
      <c r="C39" s="15" t="s">
        <v>3774</v>
      </c>
      <c r="D39" s="15" t="s">
        <v>3774</v>
      </c>
      <c r="E39" s="274" t="s">
        <v>3804</v>
      </c>
      <c r="F39" s="77">
        <v>400</v>
      </c>
      <c r="G39" s="77">
        <v>189</v>
      </c>
      <c r="H39" s="249">
        <f t="shared" si="2"/>
        <v>1.89</v>
      </c>
      <c r="I39" s="249">
        <f t="shared" si="3"/>
        <v>3.78</v>
      </c>
      <c r="J39" s="5" t="s">
        <v>2530</v>
      </c>
    </row>
    <row r="40" spans="1:11" s="6" customFormat="1" ht="23.25">
      <c r="A40" s="86">
        <v>6</v>
      </c>
      <c r="B40" s="15" t="s">
        <v>3751</v>
      </c>
      <c r="C40" s="15" t="s">
        <v>3775</v>
      </c>
      <c r="D40" s="32" t="s">
        <v>3781</v>
      </c>
      <c r="E40" s="274" t="s">
        <v>4472</v>
      </c>
      <c r="F40" s="77">
        <v>0</v>
      </c>
      <c r="G40" s="77">
        <v>0</v>
      </c>
      <c r="H40" s="249">
        <f t="shared" si="2"/>
        <v>0</v>
      </c>
      <c r="I40" s="249">
        <f t="shared" si="3"/>
        <v>0</v>
      </c>
      <c r="J40" s="184" t="s">
        <v>4580</v>
      </c>
    </row>
    <row r="41" spans="1:11" s="6" customFormat="1" ht="23.25">
      <c r="A41" s="86">
        <v>7</v>
      </c>
      <c r="B41" s="15" t="s">
        <v>3751</v>
      </c>
      <c r="C41" s="15"/>
      <c r="D41" s="15"/>
      <c r="E41" s="274" t="s">
        <v>3807</v>
      </c>
      <c r="F41" s="77">
        <v>0</v>
      </c>
      <c r="G41" s="77">
        <v>0</v>
      </c>
      <c r="H41" s="249">
        <f t="shared" si="2"/>
        <v>0</v>
      </c>
      <c r="I41" s="249">
        <f t="shared" si="3"/>
        <v>0</v>
      </c>
      <c r="J41" s="184" t="s">
        <v>4580</v>
      </c>
    </row>
    <row r="42" spans="1:11" s="6" customFormat="1" ht="23.25">
      <c r="A42" s="86">
        <v>8</v>
      </c>
      <c r="B42" s="15" t="s">
        <v>3751</v>
      </c>
      <c r="C42" s="15"/>
      <c r="D42" s="15"/>
      <c r="E42" s="274" t="s">
        <v>3803</v>
      </c>
      <c r="F42" s="77">
        <v>160</v>
      </c>
      <c r="G42" s="77">
        <v>60</v>
      </c>
      <c r="H42" s="249">
        <f t="shared" si="2"/>
        <v>0.6</v>
      </c>
      <c r="I42" s="249">
        <f t="shared" si="3"/>
        <v>1.2</v>
      </c>
      <c r="J42" s="15" t="s">
        <v>1095</v>
      </c>
    </row>
    <row r="43" spans="1:11" s="6" customFormat="1" ht="46.5">
      <c r="A43" s="86">
        <v>9</v>
      </c>
      <c r="B43" s="15" t="s">
        <v>3751</v>
      </c>
      <c r="C43" s="15"/>
      <c r="D43" s="15"/>
      <c r="E43" s="274" t="s">
        <v>4473</v>
      </c>
      <c r="F43" s="77">
        <v>315</v>
      </c>
      <c r="G43" s="77">
        <v>123</v>
      </c>
      <c r="H43" s="249">
        <f t="shared" si="2"/>
        <v>1.23</v>
      </c>
      <c r="I43" s="249">
        <f t="shared" si="3"/>
        <v>2.46</v>
      </c>
      <c r="J43" s="15" t="s">
        <v>2515</v>
      </c>
    </row>
    <row r="44" spans="1:11" s="6" customFormat="1" ht="23.25">
      <c r="A44" s="86">
        <v>10</v>
      </c>
      <c r="B44" s="15" t="s">
        <v>3751</v>
      </c>
      <c r="C44" s="15"/>
      <c r="D44" s="15"/>
      <c r="E44" s="274" t="s">
        <v>4474</v>
      </c>
      <c r="F44" s="77">
        <v>157</v>
      </c>
      <c r="G44" s="77">
        <v>60</v>
      </c>
      <c r="H44" s="249">
        <f t="shared" si="2"/>
        <v>0.6</v>
      </c>
      <c r="I44" s="249">
        <f t="shared" si="3"/>
        <v>1.2</v>
      </c>
      <c r="J44" s="15"/>
    </row>
    <row r="45" spans="1:11" s="6" customFormat="1" ht="46.5">
      <c r="A45" s="86">
        <v>11</v>
      </c>
      <c r="B45" s="15" t="s">
        <v>3751</v>
      </c>
      <c r="C45" s="15"/>
      <c r="D45" s="15"/>
      <c r="E45" s="274" t="s">
        <v>4475</v>
      </c>
      <c r="F45" s="77">
        <v>200</v>
      </c>
      <c r="G45" s="77">
        <v>69</v>
      </c>
      <c r="H45" s="249">
        <f t="shared" si="2"/>
        <v>0.69</v>
      </c>
      <c r="I45" s="249">
        <f t="shared" si="3"/>
        <v>1.38</v>
      </c>
      <c r="J45" s="15" t="s">
        <v>348</v>
      </c>
    </row>
    <row r="46" spans="1:11" s="6" customFormat="1" ht="23.25">
      <c r="A46" s="245"/>
      <c r="B46" s="15"/>
      <c r="C46" s="15"/>
      <c r="D46" s="15"/>
      <c r="E46" s="277" t="s">
        <v>4586</v>
      </c>
      <c r="F46" s="77">
        <v>90</v>
      </c>
      <c r="G46" s="77"/>
      <c r="H46" s="249">
        <v>0.45</v>
      </c>
      <c r="I46" s="249">
        <v>0.9</v>
      </c>
      <c r="J46" s="262"/>
    </row>
    <row r="47" spans="1:11" s="6" customFormat="1" ht="23.25">
      <c r="A47" s="245"/>
      <c r="B47" s="15"/>
      <c r="C47" s="15"/>
      <c r="D47" s="15"/>
      <c r="E47" s="277" t="s">
        <v>4583</v>
      </c>
      <c r="F47" s="77">
        <f>SUM(F3:F46)</f>
        <v>6444</v>
      </c>
      <c r="G47" s="77">
        <f>SUM(G3:G45)</f>
        <v>897</v>
      </c>
      <c r="H47" s="249">
        <f>SUM(H3:H45)</f>
        <v>27.789000000000001</v>
      </c>
      <c r="I47" s="249">
        <f>SUM(I3:I45)</f>
        <v>55.578000000000003</v>
      </c>
      <c r="J47" s="262"/>
    </row>
    <row r="48" spans="1:11" s="6" customFormat="1" ht="23.25">
      <c r="A48" s="245">
        <v>1</v>
      </c>
      <c r="B48" s="15" t="s">
        <v>672</v>
      </c>
      <c r="C48" s="41"/>
      <c r="D48" s="41"/>
      <c r="E48" s="21" t="s">
        <v>673</v>
      </c>
      <c r="F48" s="78">
        <v>116</v>
      </c>
      <c r="G48" s="78"/>
      <c r="H48" s="249">
        <f>F48*70/100*20*150/3/100000</f>
        <v>0.81200000000000006</v>
      </c>
      <c r="I48" s="249">
        <f>F48*70/100*20*150/3*2/100000</f>
        <v>1.6240000000000001</v>
      </c>
      <c r="J48" s="40" t="s">
        <v>358</v>
      </c>
    </row>
    <row r="49" spans="1:10" ht="23.25">
      <c r="A49" s="255">
        <v>2</v>
      </c>
      <c r="B49" s="15" t="s">
        <v>672</v>
      </c>
      <c r="C49" s="41"/>
      <c r="D49" s="41"/>
      <c r="E49" s="21" t="s">
        <v>674</v>
      </c>
      <c r="F49" s="78">
        <v>58</v>
      </c>
      <c r="G49" s="78"/>
      <c r="H49" s="249">
        <f t="shared" ref="H49:H53" si="4">F49*70/100*20*150/3/100000</f>
        <v>0.40600000000000003</v>
      </c>
      <c r="I49" s="249">
        <f t="shared" ref="I49:I53" si="5">F49*70/100*20*150/3*2/100000</f>
        <v>0.81200000000000006</v>
      </c>
      <c r="J49" s="244" t="s">
        <v>358</v>
      </c>
    </row>
    <row r="50" spans="1:10" ht="23.25">
      <c r="A50" s="256">
        <v>3</v>
      </c>
      <c r="B50" s="15" t="s">
        <v>672</v>
      </c>
      <c r="C50" s="3"/>
      <c r="D50" s="3"/>
      <c r="E50" s="21" t="s">
        <v>675</v>
      </c>
      <c r="F50" s="78">
        <v>88</v>
      </c>
      <c r="G50" s="78"/>
      <c r="H50" s="249">
        <f t="shared" si="4"/>
        <v>0.61599999999999999</v>
      </c>
      <c r="I50" s="249">
        <f t="shared" si="5"/>
        <v>1.232</v>
      </c>
      <c r="J50" s="5" t="s">
        <v>358</v>
      </c>
    </row>
    <row r="51" spans="1:10" ht="23.25">
      <c r="A51" s="256">
        <v>4</v>
      </c>
      <c r="B51" s="15" t="s">
        <v>672</v>
      </c>
      <c r="C51" s="3"/>
      <c r="D51" s="3"/>
      <c r="E51" s="21" t="s">
        <v>676</v>
      </c>
      <c r="F51" s="78">
        <v>137</v>
      </c>
      <c r="G51" s="78"/>
      <c r="H51" s="249">
        <f t="shared" si="4"/>
        <v>0.95899999999999996</v>
      </c>
      <c r="I51" s="249">
        <f t="shared" si="5"/>
        <v>1.9179999999999999</v>
      </c>
      <c r="J51" s="5" t="s">
        <v>358</v>
      </c>
    </row>
    <row r="52" spans="1:10" ht="23.25">
      <c r="A52" s="86">
        <v>5</v>
      </c>
      <c r="B52" s="15" t="s">
        <v>672</v>
      </c>
      <c r="C52" s="3"/>
      <c r="D52" s="3"/>
      <c r="E52" s="274" t="s">
        <v>677</v>
      </c>
      <c r="F52" s="77">
        <v>113</v>
      </c>
      <c r="G52" s="77"/>
      <c r="H52" s="249">
        <f t="shared" si="4"/>
        <v>0.79100000000000004</v>
      </c>
      <c r="I52" s="249">
        <f t="shared" si="5"/>
        <v>1.5820000000000001</v>
      </c>
      <c r="J52" s="5" t="s">
        <v>358</v>
      </c>
    </row>
    <row r="53" spans="1:10" ht="46.5">
      <c r="A53" s="86">
        <v>6</v>
      </c>
      <c r="B53" s="15" t="s">
        <v>672</v>
      </c>
      <c r="C53" s="3"/>
      <c r="D53" s="15" t="s">
        <v>4396</v>
      </c>
      <c r="E53" s="21" t="s">
        <v>1246</v>
      </c>
      <c r="F53" s="77">
        <v>631</v>
      </c>
      <c r="G53" s="77"/>
      <c r="H53" s="249">
        <f t="shared" si="4"/>
        <v>4.4169999999999998</v>
      </c>
      <c r="I53" s="249">
        <f t="shared" si="5"/>
        <v>8.8339999999999996</v>
      </c>
      <c r="J53" s="5" t="s">
        <v>358</v>
      </c>
    </row>
    <row r="54" spans="1:10" ht="46.5">
      <c r="A54" s="86">
        <v>1</v>
      </c>
      <c r="B54" s="15" t="s">
        <v>672</v>
      </c>
      <c r="C54" s="3"/>
      <c r="D54" s="15" t="s">
        <v>3831</v>
      </c>
      <c r="E54" s="21" t="s">
        <v>678</v>
      </c>
      <c r="F54" s="77">
        <v>315</v>
      </c>
      <c r="G54" s="77"/>
      <c r="H54" s="249">
        <f t="shared" ref="H54:H55" si="6">F54*51/100*20*150/3/100000</f>
        <v>1.6065</v>
      </c>
      <c r="I54" s="249">
        <f t="shared" ref="I54:I55" si="7">F54*51/100*20*150/3*2/100000</f>
        <v>3.2130000000000001</v>
      </c>
      <c r="J54" s="5"/>
    </row>
    <row r="55" spans="1:10" ht="23.25">
      <c r="A55" s="86">
        <v>2</v>
      </c>
      <c r="B55" s="15" t="s">
        <v>672</v>
      </c>
      <c r="C55" s="3"/>
      <c r="D55" s="3"/>
      <c r="E55" s="21" t="s">
        <v>679</v>
      </c>
      <c r="F55" s="77">
        <v>85</v>
      </c>
      <c r="G55" s="77"/>
      <c r="H55" s="249">
        <f t="shared" si="6"/>
        <v>0.4335</v>
      </c>
      <c r="I55" s="249">
        <f t="shared" si="7"/>
        <v>0.86699999999999999</v>
      </c>
      <c r="J55" s="5"/>
    </row>
    <row r="56" spans="1:10" ht="23.25">
      <c r="A56" s="168"/>
      <c r="B56" s="15"/>
      <c r="C56" s="3"/>
      <c r="D56" s="3"/>
      <c r="E56" s="21" t="s">
        <v>4560</v>
      </c>
      <c r="F56" s="77">
        <v>185</v>
      </c>
      <c r="G56" s="77"/>
      <c r="H56" s="249">
        <v>0</v>
      </c>
      <c r="I56" s="249">
        <v>0</v>
      </c>
      <c r="J56" s="169"/>
    </row>
    <row r="57" spans="1:10" ht="23.25">
      <c r="A57" s="168"/>
      <c r="B57" s="15"/>
      <c r="C57" s="3"/>
      <c r="D57" s="3"/>
      <c r="E57" s="277" t="s">
        <v>4583</v>
      </c>
      <c r="F57" s="77">
        <f>SUM(F48:F56)</f>
        <v>1728</v>
      </c>
      <c r="G57" s="77"/>
      <c r="H57" s="249">
        <f>SUM(H48:H56)</f>
        <v>10.041</v>
      </c>
      <c r="I57" s="249">
        <f>SUM(I48:I56)</f>
        <v>20.082000000000001</v>
      </c>
      <c r="J57" s="169"/>
    </row>
    <row r="58" spans="1:10" ht="23.25">
      <c r="A58" s="14">
        <v>1</v>
      </c>
      <c r="B58" s="5" t="s">
        <v>177</v>
      </c>
      <c r="C58" s="5" t="s">
        <v>3810</v>
      </c>
      <c r="D58" s="5" t="s">
        <v>3810</v>
      </c>
      <c r="E58" s="21" t="s">
        <v>680</v>
      </c>
      <c r="F58" s="78">
        <v>191</v>
      </c>
      <c r="G58" s="78"/>
      <c r="H58" s="249">
        <f t="shared" ref="H58:H70" si="8">F58*51/100*20*150/3/100000</f>
        <v>0.97409999999999997</v>
      </c>
      <c r="I58" s="249">
        <f t="shared" ref="I58:I70" si="9">F58*51/100*20*150/3*2/100000</f>
        <v>1.9481999999999999</v>
      </c>
      <c r="J58" s="7" t="s">
        <v>359</v>
      </c>
    </row>
    <row r="59" spans="1:10" ht="23.25">
      <c r="A59" s="14">
        <v>2</v>
      </c>
      <c r="B59" s="5" t="s">
        <v>177</v>
      </c>
      <c r="C59" s="5" t="s">
        <v>3810</v>
      </c>
      <c r="D59" s="5" t="s">
        <v>1000</v>
      </c>
      <c r="E59" s="21" t="s">
        <v>842</v>
      </c>
      <c r="F59" s="78">
        <v>124</v>
      </c>
      <c r="G59" s="78"/>
      <c r="H59" s="249">
        <f t="shared" si="8"/>
        <v>0.63239999999999996</v>
      </c>
      <c r="I59" s="249">
        <f t="shared" si="9"/>
        <v>1.2647999999999999</v>
      </c>
      <c r="J59" s="45"/>
    </row>
    <row r="60" spans="1:10" ht="23.25">
      <c r="A60" s="14">
        <v>3</v>
      </c>
      <c r="B60" s="5" t="s">
        <v>177</v>
      </c>
      <c r="C60" s="5" t="s">
        <v>3825</v>
      </c>
      <c r="D60" s="15" t="s">
        <v>994</v>
      </c>
      <c r="E60" s="21" t="s">
        <v>840</v>
      </c>
      <c r="F60" s="78">
        <v>103</v>
      </c>
      <c r="G60" s="78"/>
      <c r="H60" s="249">
        <f t="shared" si="8"/>
        <v>0.52529999999999999</v>
      </c>
      <c r="I60" s="249">
        <f t="shared" si="9"/>
        <v>1.0506</v>
      </c>
      <c r="J60" s="45" t="s">
        <v>4167</v>
      </c>
    </row>
    <row r="61" spans="1:10" ht="23.25">
      <c r="A61" s="14">
        <v>4</v>
      </c>
      <c r="B61" s="5" t="s">
        <v>177</v>
      </c>
      <c r="C61" s="5" t="s">
        <v>763</v>
      </c>
      <c r="D61" s="15" t="s">
        <v>764</v>
      </c>
      <c r="E61" s="21" t="s">
        <v>685</v>
      </c>
      <c r="F61" s="78">
        <v>222</v>
      </c>
      <c r="G61" s="78"/>
      <c r="H61" s="249">
        <f t="shared" si="8"/>
        <v>1.1322000000000001</v>
      </c>
      <c r="I61" s="249">
        <f t="shared" si="9"/>
        <v>2.2644000000000002</v>
      </c>
      <c r="J61" s="7" t="s">
        <v>4169</v>
      </c>
    </row>
    <row r="62" spans="1:10" ht="23.25">
      <c r="A62" s="14">
        <v>5</v>
      </c>
      <c r="B62" s="5" t="s">
        <v>177</v>
      </c>
      <c r="C62" s="5" t="s">
        <v>763</v>
      </c>
      <c r="D62" s="15" t="s">
        <v>763</v>
      </c>
      <c r="E62" s="21" t="s">
        <v>832</v>
      </c>
      <c r="F62" s="78">
        <v>222</v>
      </c>
      <c r="G62" s="78"/>
      <c r="H62" s="249">
        <f t="shared" si="8"/>
        <v>1.1322000000000001</v>
      </c>
      <c r="I62" s="249">
        <f t="shared" si="9"/>
        <v>2.2644000000000002</v>
      </c>
      <c r="J62" s="7" t="s">
        <v>4171</v>
      </c>
    </row>
    <row r="63" spans="1:10" ht="23.25">
      <c r="A63" s="14">
        <v>6</v>
      </c>
      <c r="B63" s="5" t="s">
        <v>177</v>
      </c>
      <c r="C63" s="5" t="s">
        <v>759</v>
      </c>
      <c r="D63" s="15" t="s">
        <v>684</v>
      </c>
      <c r="E63" s="21" t="s">
        <v>683</v>
      </c>
      <c r="F63" s="78">
        <v>120</v>
      </c>
      <c r="G63" s="78"/>
      <c r="H63" s="249">
        <f t="shared" si="8"/>
        <v>0.61199999999999999</v>
      </c>
      <c r="I63" s="249">
        <f t="shared" si="9"/>
        <v>1.224</v>
      </c>
      <c r="J63" s="45"/>
    </row>
    <row r="64" spans="1:10" ht="23.25">
      <c r="A64" s="14">
        <v>7</v>
      </c>
      <c r="B64" s="5" t="s">
        <v>177</v>
      </c>
      <c r="C64" s="5" t="s">
        <v>759</v>
      </c>
      <c r="D64" s="15" t="s">
        <v>759</v>
      </c>
      <c r="E64" s="21" t="s">
        <v>836</v>
      </c>
      <c r="F64" s="78">
        <v>73</v>
      </c>
      <c r="G64" s="78"/>
      <c r="H64" s="249">
        <f t="shared" si="8"/>
        <v>0.37229999999999991</v>
      </c>
      <c r="I64" s="249">
        <f t="shared" si="9"/>
        <v>0.74459999999999982</v>
      </c>
      <c r="J64" s="7" t="s">
        <v>4174</v>
      </c>
    </row>
    <row r="65" spans="1:10" ht="23.25">
      <c r="A65" s="14">
        <v>8</v>
      </c>
      <c r="B65" s="5" t="s">
        <v>177</v>
      </c>
      <c r="C65" s="5" t="s">
        <v>3815</v>
      </c>
      <c r="D65" s="15" t="s">
        <v>790</v>
      </c>
      <c r="E65" s="21" t="s">
        <v>833</v>
      </c>
      <c r="F65" s="78">
        <v>120</v>
      </c>
      <c r="G65" s="78"/>
      <c r="H65" s="249">
        <f t="shared" si="8"/>
        <v>0.61199999999999999</v>
      </c>
      <c r="I65" s="249">
        <f t="shared" si="9"/>
        <v>1.224</v>
      </c>
      <c r="J65" s="7" t="s">
        <v>4181</v>
      </c>
    </row>
    <row r="66" spans="1:10" ht="23.25">
      <c r="A66" s="14">
        <v>9</v>
      </c>
      <c r="B66" s="5" t="s">
        <v>177</v>
      </c>
      <c r="C66" s="5" t="s">
        <v>3815</v>
      </c>
      <c r="D66" s="15" t="s">
        <v>839</v>
      </c>
      <c r="E66" s="21" t="s">
        <v>838</v>
      </c>
      <c r="F66" s="78">
        <v>111</v>
      </c>
      <c r="G66" s="78"/>
      <c r="H66" s="249">
        <f t="shared" si="8"/>
        <v>0.56610000000000005</v>
      </c>
      <c r="I66" s="249">
        <f t="shared" si="9"/>
        <v>1.1322000000000001</v>
      </c>
      <c r="J66" s="7" t="s">
        <v>4182</v>
      </c>
    </row>
    <row r="67" spans="1:10" ht="23.25">
      <c r="A67" s="14">
        <v>10</v>
      </c>
      <c r="B67" s="5" t="s">
        <v>177</v>
      </c>
      <c r="C67" s="5" t="s">
        <v>3815</v>
      </c>
      <c r="D67" s="5" t="s">
        <v>3815</v>
      </c>
      <c r="E67" s="21" t="s">
        <v>841</v>
      </c>
      <c r="F67" s="78">
        <v>360</v>
      </c>
      <c r="G67" s="78"/>
      <c r="H67" s="249">
        <f t="shared" si="8"/>
        <v>1.8360000000000001</v>
      </c>
      <c r="I67" s="249">
        <f t="shared" si="9"/>
        <v>3.6720000000000002</v>
      </c>
      <c r="J67" s="7" t="s">
        <v>4183</v>
      </c>
    </row>
    <row r="68" spans="1:10" ht="23.25">
      <c r="A68" s="14">
        <v>11</v>
      </c>
      <c r="B68" s="5" t="s">
        <v>177</v>
      </c>
      <c r="C68" s="5" t="s">
        <v>3822</v>
      </c>
      <c r="D68" s="15" t="s">
        <v>682</v>
      </c>
      <c r="E68" s="21" t="s">
        <v>681</v>
      </c>
      <c r="F68" s="78">
        <v>54</v>
      </c>
      <c r="G68" s="78"/>
      <c r="H68" s="249">
        <f t="shared" si="8"/>
        <v>0.27539999999999998</v>
      </c>
      <c r="I68" s="249">
        <f t="shared" si="9"/>
        <v>0.55079999999999996</v>
      </c>
      <c r="J68" s="45" t="s">
        <v>4184</v>
      </c>
    </row>
    <row r="69" spans="1:10" ht="23.25">
      <c r="A69" s="14">
        <v>12</v>
      </c>
      <c r="B69" s="5" t="s">
        <v>177</v>
      </c>
      <c r="C69" s="5" t="s">
        <v>3822</v>
      </c>
      <c r="D69" s="15" t="s">
        <v>771</v>
      </c>
      <c r="E69" s="21" t="s">
        <v>687</v>
      </c>
      <c r="F69" s="78">
        <v>63</v>
      </c>
      <c r="G69" s="78"/>
      <c r="H69" s="249">
        <f t="shared" si="8"/>
        <v>0.32129999999999997</v>
      </c>
      <c r="I69" s="249">
        <f t="shared" si="9"/>
        <v>0.64259999999999995</v>
      </c>
      <c r="J69" s="7" t="s">
        <v>360</v>
      </c>
    </row>
    <row r="70" spans="1:10" ht="23.25">
      <c r="A70" s="14">
        <v>13</v>
      </c>
      <c r="B70" s="5" t="s">
        <v>177</v>
      </c>
      <c r="C70" s="5" t="s">
        <v>3822</v>
      </c>
      <c r="D70" s="15" t="s">
        <v>774</v>
      </c>
      <c r="E70" s="21" t="s">
        <v>831</v>
      </c>
      <c r="F70" s="78">
        <v>69</v>
      </c>
      <c r="G70" s="78"/>
      <c r="H70" s="249">
        <f t="shared" si="8"/>
        <v>0.35189999999999999</v>
      </c>
      <c r="I70" s="249">
        <f t="shared" si="9"/>
        <v>0.70379999999999998</v>
      </c>
      <c r="J70" s="7" t="s">
        <v>360</v>
      </c>
    </row>
    <row r="71" spans="1:10" ht="23.25">
      <c r="A71" s="14">
        <v>14</v>
      </c>
      <c r="B71" s="5" t="s">
        <v>177</v>
      </c>
      <c r="C71" s="5" t="s">
        <v>3822</v>
      </c>
      <c r="D71" s="5" t="s">
        <v>3822</v>
      </c>
      <c r="E71" s="21" t="s">
        <v>843</v>
      </c>
      <c r="F71" s="78">
        <v>38</v>
      </c>
      <c r="G71" s="78"/>
      <c r="H71" s="249">
        <f t="shared" ref="H71:H136" si="10">F71*51/100*20*150/3/100000</f>
        <v>0.19379999999999997</v>
      </c>
      <c r="I71" s="249">
        <f t="shared" ref="I71:I136" si="11">F71*51/100*20*150/3*2/100000</f>
        <v>0.38759999999999994</v>
      </c>
      <c r="J71" s="7" t="s">
        <v>4187</v>
      </c>
    </row>
    <row r="72" spans="1:10" ht="23.25">
      <c r="A72" s="14">
        <v>15</v>
      </c>
      <c r="B72" s="5" t="s">
        <v>177</v>
      </c>
      <c r="C72" s="5" t="s">
        <v>779</v>
      </c>
      <c r="D72" s="5" t="s">
        <v>779</v>
      </c>
      <c r="E72" s="21" t="s">
        <v>844</v>
      </c>
      <c r="F72" s="78">
        <v>231</v>
      </c>
      <c r="G72" s="78"/>
      <c r="H72" s="249">
        <f t="shared" si="10"/>
        <v>1.1780999999999999</v>
      </c>
      <c r="I72" s="249">
        <f t="shared" si="11"/>
        <v>2.3561999999999999</v>
      </c>
      <c r="J72" s="7" t="s">
        <v>4191</v>
      </c>
    </row>
    <row r="73" spans="1:10" ht="23.25">
      <c r="A73" s="14">
        <v>16</v>
      </c>
      <c r="B73" s="5" t="s">
        <v>177</v>
      </c>
      <c r="C73" s="5" t="s">
        <v>779</v>
      </c>
      <c r="D73" s="5" t="s">
        <v>780</v>
      </c>
      <c r="E73" s="21" t="s">
        <v>845</v>
      </c>
      <c r="F73" s="78">
        <v>234</v>
      </c>
      <c r="G73" s="78"/>
      <c r="H73" s="249">
        <f t="shared" si="10"/>
        <v>1.1934</v>
      </c>
      <c r="I73" s="249">
        <f t="shared" si="11"/>
        <v>2.3868</v>
      </c>
      <c r="J73" s="45" t="s">
        <v>4188</v>
      </c>
    </row>
    <row r="74" spans="1:10" ht="23.25">
      <c r="A74" s="14">
        <v>17</v>
      </c>
      <c r="B74" s="5" t="s">
        <v>177</v>
      </c>
      <c r="C74" s="5" t="s">
        <v>779</v>
      </c>
      <c r="D74" s="5" t="s">
        <v>169</v>
      </c>
      <c r="E74" s="21" t="s">
        <v>851</v>
      </c>
      <c r="F74" s="78">
        <v>115</v>
      </c>
      <c r="G74" s="78"/>
      <c r="H74" s="249">
        <f t="shared" si="10"/>
        <v>0.58650000000000002</v>
      </c>
      <c r="I74" s="249">
        <f t="shared" si="11"/>
        <v>1.173</v>
      </c>
      <c r="J74" s="45" t="s">
        <v>4188</v>
      </c>
    </row>
    <row r="75" spans="1:10" ht="23.25">
      <c r="A75" s="14">
        <v>18</v>
      </c>
      <c r="B75" s="5" t="s">
        <v>177</v>
      </c>
      <c r="C75" s="5" t="s">
        <v>796</v>
      </c>
      <c r="D75" s="15" t="s">
        <v>835</v>
      </c>
      <c r="E75" s="21" t="s">
        <v>834</v>
      </c>
      <c r="F75" s="78">
        <v>46</v>
      </c>
      <c r="G75" s="78"/>
      <c r="H75" s="249">
        <f t="shared" si="10"/>
        <v>0.2346</v>
      </c>
      <c r="I75" s="249">
        <f t="shared" si="11"/>
        <v>0.46920000000000001</v>
      </c>
      <c r="J75" s="7" t="s">
        <v>4192</v>
      </c>
    </row>
    <row r="76" spans="1:10" ht="23.25">
      <c r="A76" s="14">
        <v>19</v>
      </c>
      <c r="B76" s="5" t="s">
        <v>177</v>
      </c>
      <c r="C76" s="5" t="s">
        <v>796</v>
      </c>
      <c r="D76" s="15" t="s">
        <v>826</v>
      </c>
      <c r="E76" s="21" t="s">
        <v>837</v>
      </c>
      <c r="F76" s="78">
        <v>105</v>
      </c>
      <c r="G76" s="78"/>
      <c r="H76" s="249">
        <f t="shared" si="10"/>
        <v>0.53549999999999998</v>
      </c>
      <c r="I76" s="249">
        <f t="shared" si="11"/>
        <v>1.071</v>
      </c>
      <c r="J76" s="7" t="s">
        <v>4193</v>
      </c>
    </row>
    <row r="77" spans="1:10" ht="23.25">
      <c r="A77" s="14">
        <v>20</v>
      </c>
      <c r="B77" s="5" t="s">
        <v>177</v>
      </c>
      <c r="C77" s="5" t="s">
        <v>796</v>
      </c>
      <c r="D77" s="5" t="s">
        <v>796</v>
      </c>
      <c r="E77" s="21" t="s">
        <v>848</v>
      </c>
      <c r="F77" s="78">
        <v>65</v>
      </c>
      <c r="G77" s="78"/>
      <c r="H77" s="249">
        <f t="shared" si="10"/>
        <v>0.33150000000000002</v>
      </c>
      <c r="I77" s="249">
        <f t="shared" si="11"/>
        <v>0.66300000000000003</v>
      </c>
      <c r="J77" s="45" t="s">
        <v>361</v>
      </c>
    </row>
    <row r="78" spans="1:10" ht="23.25">
      <c r="A78" s="14">
        <v>21</v>
      </c>
      <c r="B78" s="5" t="s">
        <v>177</v>
      </c>
      <c r="C78" s="5" t="s">
        <v>785</v>
      </c>
      <c r="D78" s="5" t="s">
        <v>847</v>
      </c>
      <c r="E78" s="21" t="s">
        <v>846</v>
      </c>
      <c r="F78" s="78">
        <v>106</v>
      </c>
      <c r="G78" s="78"/>
      <c r="H78" s="249">
        <f t="shared" si="10"/>
        <v>0.54059999999999997</v>
      </c>
      <c r="I78" s="249">
        <f t="shared" si="11"/>
        <v>1.0811999999999999</v>
      </c>
      <c r="J78" s="7" t="s">
        <v>4197</v>
      </c>
    </row>
    <row r="79" spans="1:10" ht="23.25">
      <c r="A79" s="14">
        <v>22</v>
      </c>
      <c r="B79" s="5" t="s">
        <v>177</v>
      </c>
      <c r="C79" s="5" t="s">
        <v>785</v>
      </c>
      <c r="D79" s="5" t="s">
        <v>785</v>
      </c>
      <c r="E79" s="21" t="s">
        <v>849</v>
      </c>
      <c r="F79" s="78">
        <v>267</v>
      </c>
      <c r="G79" s="78"/>
      <c r="H79" s="249">
        <f t="shared" si="10"/>
        <v>1.3616999999999997</v>
      </c>
      <c r="I79" s="249">
        <f t="shared" si="11"/>
        <v>2.7233999999999994</v>
      </c>
      <c r="J79" s="7" t="s">
        <v>4170</v>
      </c>
    </row>
    <row r="80" spans="1:10" ht="23.25">
      <c r="A80" s="14">
        <v>23</v>
      </c>
      <c r="B80" s="5" t="s">
        <v>177</v>
      </c>
      <c r="C80" s="5" t="s">
        <v>3763</v>
      </c>
      <c r="D80" s="5" t="s">
        <v>3763</v>
      </c>
      <c r="E80" s="21" t="s">
        <v>850</v>
      </c>
      <c r="F80" s="78">
        <v>31</v>
      </c>
      <c r="G80" s="78"/>
      <c r="H80" s="249">
        <f t="shared" si="10"/>
        <v>0.15809999999999999</v>
      </c>
      <c r="I80" s="249">
        <f t="shared" si="11"/>
        <v>0.31619999999999998</v>
      </c>
      <c r="J80" s="7" t="s">
        <v>4203</v>
      </c>
    </row>
    <row r="81" spans="1:10" ht="23.25">
      <c r="A81" s="14">
        <v>24</v>
      </c>
      <c r="B81" s="5" t="s">
        <v>177</v>
      </c>
      <c r="C81" s="25" t="s">
        <v>177</v>
      </c>
      <c r="D81" s="73" t="s">
        <v>752</v>
      </c>
      <c r="E81" s="25" t="s">
        <v>686</v>
      </c>
      <c r="F81" s="119">
        <v>580</v>
      </c>
      <c r="G81" s="119"/>
      <c r="H81" s="249">
        <f t="shared" si="10"/>
        <v>2.9580000000000002</v>
      </c>
      <c r="I81" s="249">
        <f t="shared" si="11"/>
        <v>5.9160000000000004</v>
      </c>
      <c r="J81" s="150" t="s">
        <v>4499</v>
      </c>
    </row>
    <row r="82" spans="1:10" ht="23.25">
      <c r="A82" s="14">
        <v>25</v>
      </c>
      <c r="B82" s="5" t="s">
        <v>177</v>
      </c>
      <c r="C82" s="5" t="s">
        <v>759</v>
      </c>
      <c r="D82" s="5" t="s">
        <v>753</v>
      </c>
      <c r="E82" s="21" t="s">
        <v>754</v>
      </c>
      <c r="F82" s="78">
        <v>59</v>
      </c>
      <c r="G82" s="78"/>
      <c r="H82" s="249">
        <f t="shared" si="10"/>
        <v>0.3009</v>
      </c>
      <c r="I82" s="249">
        <f t="shared" si="11"/>
        <v>0.6018</v>
      </c>
      <c r="J82" s="7" t="s">
        <v>4392</v>
      </c>
    </row>
    <row r="83" spans="1:10" ht="23.25">
      <c r="A83" s="14">
        <v>26</v>
      </c>
      <c r="B83" s="5" t="s">
        <v>177</v>
      </c>
      <c r="C83" s="5" t="s">
        <v>779</v>
      </c>
      <c r="D83" s="5" t="s">
        <v>4389</v>
      </c>
      <c r="E83" s="21" t="s">
        <v>1242</v>
      </c>
      <c r="F83" s="78">
        <v>32</v>
      </c>
      <c r="G83" s="78"/>
      <c r="H83" s="249">
        <f t="shared" si="10"/>
        <v>0.16320000000000001</v>
      </c>
      <c r="I83" s="249">
        <f t="shared" si="11"/>
        <v>0.32640000000000002</v>
      </c>
      <c r="J83" s="7" t="s">
        <v>1808</v>
      </c>
    </row>
    <row r="84" spans="1:10" ht="23.25">
      <c r="A84" s="14">
        <v>27</v>
      </c>
      <c r="B84" s="5" t="s">
        <v>177</v>
      </c>
      <c r="C84" s="5" t="s">
        <v>3810</v>
      </c>
      <c r="D84" s="5" t="s">
        <v>808</v>
      </c>
      <c r="E84" s="21" t="s">
        <v>1243</v>
      </c>
      <c r="F84" s="78">
        <v>20</v>
      </c>
      <c r="G84" s="78"/>
      <c r="H84" s="249">
        <f t="shared" si="10"/>
        <v>0.10199999999999999</v>
      </c>
      <c r="I84" s="249">
        <f t="shared" si="11"/>
        <v>0.20399999999999999</v>
      </c>
      <c r="J84" s="7" t="s">
        <v>4159</v>
      </c>
    </row>
    <row r="85" spans="1:10" ht="23.25">
      <c r="A85" s="14">
        <v>28</v>
      </c>
      <c r="B85" s="5" t="s">
        <v>177</v>
      </c>
      <c r="C85" s="5" t="s">
        <v>3810</v>
      </c>
      <c r="D85" s="5" t="s">
        <v>3810</v>
      </c>
      <c r="E85" s="21" t="s">
        <v>1244</v>
      </c>
      <c r="F85" s="78">
        <v>16</v>
      </c>
      <c r="G85" s="78"/>
      <c r="H85" s="249">
        <f t="shared" si="10"/>
        <v>8.1600000000000006E-2</v>
      </c>
      <c r="I85" s="249">
        <f t="shared" si="11"/>
        <v>0.16320000000000001</v>
      </c>
      <c r="J85" s="7" t="s">
        <v>359</v>
      </c>
    </row>
    <row r="86" spans="1:10" ht="23.25">
      <c r="A86" s="14">
        <v>29</v>
      </c>
      <c r="B86" s="5" t="s">
        <v>177</v>
      </c>
      <c r="C86" s="5"/>
      <c r="D86" s="5"/>
      <c r="E86" s="21" t="s">
        <v>4390</v>
      </c>
      <c r="F86" s="78">
        <v>22</v>
      </c>
      <c r="G86" s="78"/>
      <c r="H86" s="249">
        <f t="shared" si="10"/>
        <v>0.11219999999999999</v>
      </c>
      <c r="I86" s="249">
        <f t="shared" si="11"/>
        <v>0.22439999999999999</v>
      </c>
      <c r="J86" s="7" t="s">
        <v>4391</v>
      </c>
    </row>
    <row r="87" spans="1:10" ht="46.5">
      <c r="A87" s="14">
        <v>1</v>
      </c>
      <c r="B87" s="5" t="s">
        <v>177</v>
      </c>
      <c r="C87" s="5" t="s">
        <v>1753</v>
      </c>
      <c r="D87" s="5"/>
      <c r="E87" s="274" t="s">
        <v>852</v>
      </c>
      <c r="F87" s="77">
        <v>175</v>
      </c>
      <c r="G87" s="77"/>
      <c r="H87" s="249">
        <f t="shared" si="10"/>
        <v>0.89249999999999996</v>
      </c>
      <c r="I87" s="249">
        <f t="shared" si="11"/>
        <v>1.7849999999999999</v>
      </c>
      <c r="J87" s="16"/>
    </row>
    <row r="88" spans="1:10" ht="46.5">
      <c r="A88" s="14">
        <v>2</v>
      </c>
      <c r="B88" s="5" t="s">
        <v>177</v>
      </c>
      <c r="C88" s="5" t="s">
        <v>1753</v>
      </c>
      <c r="D88" s="5" t="s">
        <v>744</v>
      </c>
      <c r="E88" s="21" t="s">
        <v>853</v>
      </c>
      <c r="F88" s="78">
        <v>209</v>
      </c>
      <c r="G88" s="78"/>
      <c r="H88" s="249">
        <f t="shared" si="10"/>
        <v>1.0659000000000001</v>
      </c>
      <c r="I88" s="249">
        <f t="shared" si="11"/>
        <v>2.1318000000000001</v>
      </c>
    </row>
    <row r="89" spans="1:10" ht="46.5">
      <c r="A89" s="14">
        <v>3</v>
      </c>
      <c r="B89" s="5" t="s">
        <v>177</v>
      </c>
      <c r="C89" s="5" t="s">
        <v>759</v>
      </c>
      <c r="D89" s="5" t="s">
        <v>769</v>
      </c>
      <c r="E89" s="21" t="s">
        <v>854</v>
      </c>
      <c r="F89" s="78">
        <v>563</v>
      </c>
      <c r="G89" s="78"/>
      <c r="H89" s="249">
        <f t="shared" si="10"/>
        <v>2.8713000000000002</v>
      </c>
      <c r="I89" s="249">
        <f t="shared" si="11"/>
        <v>5.7426000000000004</v>
      </c>
      <c r="J89" s="7" t="s">
        <v>4174</v>
      </c>
    </row>
    <row r="90" spans="1:10" ht="46.5">
      <c r="A90" s="14">
        <v>4</v>
      </c>
      <c r="B90" s="5" t="s">
        <v>177</v>
      </c>
      <c r="C90" s="5" t="s">
        <v>774</v>
      </c>
      <c r="D90" s="5" t="s">
        <v>774</v>
      </c>
      <c r="E90" s="21" t="s">
        <v>755</v>
      </c>
      <c r="F90" s="78">
        <v>210</v>
      </c>
      <c r="G90" s="78"/>
      <c r="H90" s="249">
        <f t="shared" si="10"/>
        <v>1.071</v>
      </c>
      <c r="I90" s="249">
        <f t="shared" si="11"/>
        <v>2.1419999999999999</v>
      </c>
      <c r="J90" s="7" t="s">
        <v>360</v>
      </c>
    </row>
    <row r="91" spans="1:10" ht="23.25">
      <c r="A91" s="14"/>
      <c r="B91" s="5"/>
      <c r="C91" s="5"/>
      <c r="D91" s="5"/>
      <c r="E91" s="277" t="s">
        <v>4583</v>
      </c>
      <c r="F91" s="78">
        <f>SUM(F58:F90)</f>
        <v>4956</v>
      </c>
      <c r="G91" s="78"/>
      <c r="H91" s="249">
        <f>SUM(H58:H90)</f>
        <v>25.275600000000004</v>
      </c>
      <c r="I91" s="249">
        <f>SUM(I58:I90)</f>
        <v>50.551200000000009</v>
      </c>
      <c r="J91" s="7"/>
    </row>
    <row r="92" spans="1:10" ht="23.25">
      <c r="A92" s="14">
        <v>1</v>
      </c>
      <c r="B92" s="5" t="s">
        <v>179</v>
      </c>
      <c r="C92" s="5" t="s">
        <v>179</v>
      </c>
      <c r="D92" s="15" t="s">
        <v>179</v>
      </c>
      <c r="E92" s="21" t="s">
        <v>855</v>
      </c>
      <c r="F92" s="78">
        <v>531</v>
      </c>
      <c r="G92" s="78"/>
      <c r="H92" s="249">
        <f t="shared" si="10"/>
        <v>2.7081</v>
      </c>
      <c r="I92" s="249">
        <f t="shared" si="11"/>
        <v>5.4161999999999999</v>
      </c>
      <c r="J92" s="7" t="s">
        <v>4285</v>
      </c>
    </row>
    <row r="93" spans="1:10" ht="23.25">
      <c r="A93" s="14">
        <v>2</v>
      </c>
      <c r="B93" s="5" t="s">
        <v>179</v>
      </c>
      <c r="C93" s="5" t="s">
        <v>179</v>
      </c>
      <c r="D93" s="15" t="s">
        <v>179</v>
      </c>
      <c r="E93" s="21" t="s">
        <v>856</v>
      </c>
      <c r="F93" s="78">
        <v>55</v>
      </c>
      <c r="G93" s="78"/>
      <c r="H93" s="249">
        <f t="shared" si="10"/>
        <v>0.28050000000000003</v>
      </c>
      <c r="I93" s="249">
        <f t="shared" si="11"/>
        <v>0.56100000000000005</v>
      </c>
      <c r="J93" s="7" t="s">
        <v>4283</v>
      </c>
    </row>
    <row r="94" spans="1:10" ht="23.25">
      <c r="A94" s="14">
        <v>3</v>
      </c>
      <c r="B94" s="5" t="s">
        <v>179</v>
      </c>
      <c r="C94" s="5" t="s">
        <v>213</v>
      </c>
      <c r="D94" s="15" t="s">
        <v>273</v>
      </c>
      <c r="E94" s="21" t="s">
        <v>869</v>
      </c>
      <c r="F94" s="78">
        <v>37</v>
      </c>
      <c r="G94" s="78"/>
      <c r="H94" s="249">
        <f t="shared" si="10"/>
        <v>0.18870000000000003</v>
      </c>
      <c r="I94" s="249">
        <f t="shared" si="11"/>
        <v>0.37740000000000007</v>
      </c>
      <c r="J94" s="7" t="s">
        <v>369</v>
      </c>
    </row>
    <row r="95" spans="1:10" ht="23.25">
      <c r="A95" s="14">
        <v>4</v>
      </c>
      <c r="B95" s="5" t="s">
        <v>179</v>
      </c>
      <c r="C95" s="5" t="s">
        <v>213</v>
      </c>
      <c r="D95" s="15" t="s">
        <v>279</v>
      </c>
      <c r="E95" s="21" t="s">
        <v>870</v>
      </c>
      <c r="F95" s="78">
        <v>80</v>
      </c>
      <c r="G95" s="78"/>
      <c r="H95" s="249">
        <f t="shared" si="10"/>
        <v>0.40799999999999997</v>
      </c>
      <c r="I95" s="249">
        <f t="shared" si="11"/>
        <v>0.81599999999999995</v>
      </c>
      <c r="J95" s="7" t="s">
        <v>4292</v>
      </c>
    </row>
    <row r="96" spans="1:10" ht="23.25">
      <c r="A96" s="14">
        <v>5</v>
      </c>
      <c r="B96" s="5" t="s">
        <v>179</v>
      </c>
      <c r="C96" s="5" t="s">
        <v>195</v>
      </c>
      <c r="D96" s="15" t="s">
        <v>196</v>
      </c>
      <c r="E96" s="21" t="s">
        <v>857</v>
      </c>
      <c r="F96" s="78">
        <v>245</v>
      </c>
      <c r="G96" s="78"/>
      <c r="H96" s="249">
        <f t="shared" si="10"/>
        <v>1.2495000000000001</v>
      </c>
      <c r="I96" s="249">
        <f t="shared" si="11"/>
        <v>2.4990000000000001</v>
      </c>
      <c r="J96" s="7" t="s">
        <v>4294</v>
      </c>
    </row>
    <row r="97" spans="1:10" ht="23.25">
      <c r="A97" s="14">
        <v>6</v>
      </c>
      <c r="B97" s="5" t="s">
        <v>179</v>
      </c>
      <c r="C97" s="5" t="s">
        <v>195</v>
      </c>
      <c r="D97" s="15" t="s">
        <v>195</v>
      </c>
      <c r="E97" s="21" t="s">
        <v>859</v>
      </c>
      <c r="F97" s="78">
        <v>40</v>
      </c>
      <c r="G97" s="78"/>
      <c r="H97" s="249">
        <f t="shared" si="10"/>
        <v>0.20399999999999999</v>
      </c>
      <c r="I97" s="249">
        <f t="shared" si="11"/>
        <v>0.40799999999999997</v>
      </c>
      <c r="J97" s="7" t="s">
        <v>370</v>
      </c>
    </row>
    <row r="98" spans="1:10" ht="23.25">
      <c r="A98" s="14">
        <v>7</v>
      </c>
      <c r="B98" s="5" t="s">
        <v>179</v>
      </c>
      <c r="C98" s="5" t="s">
        <v>195</v>
      </c>
      <c r="D98" s="15" t="s">
        <v>864</v>
      </c>
      <c r="E98" s="21" t="s">
        <v>863</v>
      </c>
      <c r="F98" s="78">
        <v>56</v>
      </c>
      <c r="G98" s="78"/>
      <c r="H98" s="249">
        <f t="shared" si="10"/>
        <v>0.28559999999999997</v>
      </c>
      <c r="I98" s="249">
        <f t="shared" si="11"/>
        <v>0.57119999999999993</v>
      </c>
      <c r="J98" s="7" t="s">
        <v>371</v>
      </c>
    </row>
    <row r="99" spans="1:10" ht="23.25">
      <c r="A99" s="14">
        <v>8</v>
      </c>
      <c r="B99" s="5" t="s">
        <v>179</v>
      </c>
      <c r="C99" s="5" t="s">
        <v>219</v>
      </c>
      <c r="D99" s="15" t="s">
        <v>219</v>
      </c>
      <c r="E99" s="21" t="s">
        <v>860</v>
      </c>
      <c r="F99" s="78">
        <v>766</v>
      </c>
      <c r="G99" s="78"/>
      <c r="H99" s="249">
        <f t="shared" si="10"/>
        <v>3.9066000000000001</v>
      </c>
      <c r="I99" s="249">
        <f t="shared" si="11"/>
        <v>7.8132000000000001</v>
      </c>
      <c r="J99" s="7" t="s">
        <v>372</v>
      </c>
    </row>
    <row r="100" spans="1:10" ht="23.25">
      <c r="A100" s="14">
        <v>9</v>
      </c>
      <c r="B100" s="5" t="s">
        <v>179</v>
      </c>
      <c r="C100" s="5" t="s">
        <v>219</v>
      </c>
      <c r="D100" s="15" t="s">
        <v>224</v>
      </c>
      <c r="E100" s="274" t="s">
        <v>861</v>
      </c>
      <c r="F100" s="77">
        <v>94</v>
      </c>
      <c r="G100" s="77"/>
      <c r="H100" s="249">
        <f t="shared" si="10"/>
        <v>0.47939999999999999</v>
      </c>
      <c r="I100" s="249">
        <f t="shared" si="11"/>
        <v>0.95879999999999999</v>
      </c>
      <c r="J100" s="7" t="s">
        <v>1254</v>
      </c>
    </row>
    <row r="101" spans="1:10" ht="23.25">
      <c r="A101" s="14">
        <v>10</v>
      </c>
      <c r="B101" s="5" t="s">
        <v>179</v>
      </c>
      <c r="C101" s="5" t="s">
        <v>219</v>
      </c>
      <c r="D101" s="15" t="s">
        <v>228</v>
      </c>
      <c r="E101" s="274" t="s">
        <v>862</v>
      </c>
      <c r="F101" s="77">
        <v>124</v>
      </c>
      <c r="G101" s="77"/>
      <c r="H101" s="249">
        <f t="shared" si="10"/>
        <v>0.63239999999999996</v>
      </c>
      <c r="I101" s="249">
        <f t="shared" si="11"/>
        <v>1.2647999999999999</v>
      </c>
      <c r="J101" s="7" t="s">
        <v>373</v>
      </c>
    </row>
    <row r="102" spans="1:10" ht="23.25">
      <c r="A102" s="14">
        <v>11</v>
      </c>
      <c r="B102" s="5" t="s">
        <v>179</v>
      </c>
      <c r="C102" s="5" t="s">
        <v>184</v>
      </c>
      <c r="D102" s="15" t="s">
        <v>209</v>
      </c>
      <c r="E102" s="21" t="s">
        <v>3829</v>
      </c>
      <c r="F102" s="78">
        <v>77</v>
      </c>
      <c r="G102" s="78"/>
      <c r="H102" s="249">
        <f t="shared" si="10"/>
        <v>0.39270000000000005</v>
      </c>
      <c r="I102" s="249">
        <f t="shared" si="11"/>
        <v>0.7854000000000001</v>
      </c>
      <c r="J102" s="7" t="s">
        <v>1268</v>
      </c>
    </row>
    <row r="103" spans="1:10" ht="23.25">
      <c r="A103" s="14">
        <v>12</v>
      </c>
      <c r="B103" s="5" t="s">
        <v>179</v>
      </c>
      <c r="C103" s="5" t="s">
        <v>184</v>
      </c>
      <c r="D103" s="15" t="s">
        <v>209</v>
      </c>
      <c r="E103" s="274" t="s">
        <v>858</v>
      </c>
      <c r="F103" s="77">
        <v>56</v>
      </c>
      <c r="G103" s="77"/>
      <c r="H103" s="249">
        <f t="shared" si="10"/>
        <v>0.28559999999999997</v>
      </c>
      <c r="I103" s="249">
        <f t="shared" si="11"/>
        <v>0.57119999999999993</v>
      </c>
      <c r="J103" s="7" t="s">
        <v>1267</v>
      </c>
    </row>
    <row r="104" spans="1:10" ht="23.25">
      <c r="A104" s="14">
        <v>13</v>
      </c>
      <c r="B104" s="5" t="s">
        <v>179</v>
      </c>
      <c r="C104" s="5" t="s">
        <v>184</v>
      </c>
      <c r="D104" s="15" t="s">
        <v>184</v>
      </c>
      <c r="E104" s="21" t="s">
        <v>865</v>
      </c>
      <c r="F104" s="78">
        <v>318</v>
      </c>
      <c r="G104" s="78"/>
      <c r="H104" s="249">
        <f t="shared" si="10"/>
        <v>1.6218000000000004</v>
      </c>
      <c r="I104" s="249">
        <f t="shared" si="11"/>
        <v>3.2436000000000007</v>
      </c>
      <c r="J104" s="7" t="s">
        <v>1270</v>
      </c>
    </row>
    <row r="105" spans="1:10" ht="23.25">
      <c r="A105" s="14">
        <v>14</v>
      </c>
      <c r="B105" s="5" t="s">
        <v>179</v>
      </c>
      <c r="C105" s="26" t="s">
        <v>184</v>
      </c>
      <c r="D105" s="26" t="s">
        <v>184</v>
      </c>
      <c r="E105" s="278" t="s">
        <v>866</v>
      </c>
      <c r="F105" s="120">
        <v>131</v>
      </c>
      <c r="G105" s="120"/>
      <c r="H105" s="249">
        <f t="shared" si="10"/>
        <v>0.66810000000000003</v>
      </c>
      <c r="I105" s="249">
        <f t="shared" si="11"/>
        <v>1.3362000000000001</v>
      </c>
      <c r="J105" s="113" t="s">
        <v>2544</v>
      </c>
    </row>
    <row r="106" spans="1:10" ht="23.25">
      <c r="A106" s="14">
        <v>15</v>
      </c>
      <c r="B106" s="5" t="s">
        <v>179</v>
      </c>
      <c r="C106" s="5" t="s">
        <v>184</v>
      </c>
      <c r="D106" s="15" t="s">
        <v>868</v>
      </c>
      <c r="E106" s="274" t="s">
        <v>867</v>
      </c>
      <c r="F106" s="77">
        <v>236</v>
      </c>
      <c r="G106" s="77"/>
      <c r="H106" s="249">
        <f t="shared" si="10"/>
        <v>1.2036</v>
      </c>
      <c r="I106" s="249">
        <f t="shared" si="11"/>
        <v>2.4072</v>
      </c>
      <c r="J106" s="7" t="s">
        <v>1271</v>
      </c>
    </row>
    <row r="107" spans="1:10" ht="23.25">
      <c r="A107" s="14">
        <v>16</v>
      </c>
      <c r="B107" s="5" t="s">
        <v>179</v>
      </c>
      <c r="C107" s="5" t="s">
        <v>3773</v>
      </c>
      <c r="D107" s="15" t="s">
        <v>3773</v>
      </c>
      <c r="E107" s="21" t="s">
        <v>871</v>
      </c>
      <c r="F107" s="78">
        <v>93</v>
      </c>
      <c r="G107" s="78"/>
      <c r="H107" s="249">
        <f t="shared" si="10"/>
        <v>0.4743</v>
      </c>
      <c r="I107" s="249">
        <f t="shared" si="11"/>
        <v>0.9486</v>
      </c>
      <c r="J107" s="7" t="s">
        <v>1275</v>
      </c>
    </row>
    <row r="108" spans="1:10" ht="23.25">
      <c r="A108" s="14">
        <v>17</v>
      </c>
      <c r="B108" s="5" t="s">
        <v>179</v>
      </c>
      <c r="C108" s="5" t="s">
        <v>3773</v>
      </c>
      <c r="D108" s="5" t="s">
        <v>198</v>
      </c>
      <c r="E108" s="21" t="s">
        <v>872</v>
      </c>
      <c r="F108" s="78">
        <v>32</v>
      </c>
      <c r="G108" s="78"/>
      <c r="H108" s="249">
        <f t="shared" si="10"/>
        <v>0.16320000000000001</v>
      </c>
      <c r="I108" s="249">
        <f t="shared" si="11"/>
        <v>0.32640000000000002</v>
      </c>
      <c r="J108" s="7" t="s">
        <v>4286</v>
      </c>
    </row>
    <row r="109" spans="1:10" ht="23.25">
      <c r="A109" s="14">
        <v>18</v>
      </c>
      <c r="B109" s="5" t="s">
        <v>179</v>
      </c>
      <c r="C109" s="5" t="s">
        <v>195</v>
      </c>
      <c r="D109" s="5" t="s">
        <v>195</v>
      </c>
      <c r="E109" s="21" t="s">
        <v>873</v>
      </c>
      <c r="F109" s="78">
        <v>0</v>
      </c>
      <c r="G109" s="78"/>
      <c r="H109" s="249">
        <f t="shared" si="10"/>
        <v>0</v>
      </c>
      <c r="I109" s="249">
        <f t="shared" si="11"/>
        <v>0</v>
      </c>
      <c r="J109" s="7" t="s">
        <v>4295</v>
      </c>
    </row>
    <row r="110" spans="1:10" ht="23.25">
      <c r="A110" s="14">
        <v>19</v>
      </c>
      <c r="B110" s="5" t="s">
        <v>179</v>
      </c>
      <c r="C110" s="5" t="s">
        <v>238</v>
      </c>
      <c r="D110" s="5" t="s">
        <v>283</v>
      </c>
      <c r="E110" s="21" t="s">
        <v>874</v>
      </c>
      <c r="F110" s="78">
        <v>26</v>
      </c>
      <c r="G110" s="78"/>
      <c r="H110" s="249">
        <f t="shared" si="10"/>
        <v>0.1326</v>
      </c>
      <c r="I110" s="249">
        <f t="shared" si="11"/>
        <v>0.26519999999999999</v>
      </c>
      <c r="J110" s="5" t="s">
        <v>1262</v>
      </c>
    </row>
    <row r="111" spans="1:10" ht="23.25">
      <c r="A111" s="14">
        <v>20</v>
      </c>
      <c r="B111" s="5" t="s">
        <v>179</v>
      </c>
      <c r="C111" s="5" t="s">
        <v>195</v>
      </c>
      <c r="D111" s="5" t="s">
        <v>230</v>
      </c>
      <c r="E111" s="21" t="s">
        <v>4378</v>
      </c>
      <c r="F111" s="78">
        <v>106</v>
      </c>
      <c r="G111" s="78"/>
      <c r="H111" s="249">
        <f t="shared" si="10"/>
        <v>0.54059999999999997</v>
      </c>
      <c r="I111" s="249">
        <f t="shared" si="11"/>
        <v>1.0811999999999999</v>
      </c>
      <c r="J111" s="7" t="s">
        <v>4282</v>
      </c>
    </row>
    <row r="112" spans="1:10" ht="23.25">
      <c r="A112" s="14">
        <v>21</v>
      </c>
      <c r="B112" s="5" t="s">
        <v>179</v>
      </c>
      <c r="C112" s="5" t="s">
        <v>219</v>
      </c>
      <c r="D112" s="5" t="s">
        <v>288</v>
      </c>
      <c r="E112" s="21" t="s">
        <v>4379</v>
      </c>
      <c r="F112" s="78">
        <v>92</v>
      </c>
      <c r="G112" s="78"/>
      <c r="H112" s="249">
        <f t="shared" si="10"/>
        <v>0.46920000000000001</v>
      </c>
      <c r="I112" s="249">
        <f t="shared" si="11"/>
        <v>0.93840000000000001</v>
      </c>
      <c r="J112" s="5" t="s">
        <v>1257</v>
      </c>
    </row>
    <row r="113" spans="1:10" ht="23.25">
      <c r="A113" s="14">
        <v>22</v>
      </c>
      <c r="B113" s="5" t="s">
        <v>179</v>
      </c>
      <c r="C113" s="5" t="s">
        <v>184</v>
      </c>
      <c r="D113" s="5" t="s">
        <v>4382</v>
      </c>
      <c r="E113" s="21" t="s">
        <v>4380</v>
      </c>
      <c r="F113" s="78">
        <v>73</v>
      </c>
      <c r="G113" s="78"/>
      <c r="H113" s="249">
        <f t="shared" si="10"/>
        <v>0.37229999999999991</v>
      </c>
      <c r="I113" s="249">
        <f t="shared" si="11"/>
        <v>0.74459999999999982</v>
      </c>
      <c r="J113" s="5" t="s">
        <v>1265</v>
      </c>
    </row>
    <row r="114" spans="1:10" ht="23.25">
      <c r="A114" s="14">
        <v>23</v>
      </c>
      <c r="B114" s="5" t="s">
        <v>179</v>
      </c>
      <c r="C114" s="5" t="s">
        <v>179</v>
      </c>
      <c r="D114" s="5" t="s">
        <v>246</v>
      </c>
      <c r="E114" s="21" t="s">
        <v>4381</v>
      </c>
      <c r="F114" s="78">
        <v>90</v>
      </c>
      <c r="G114" s="78"/>
      <c r="H114" s="249">
        <f t="shared" si="10"/>
        <v>0.45900000000000002</v>
      </c>
      <c r="I114" s="249">
        <f t="shared" si="11"/>
        <v>0.91800000000000004</v>
      </c>
      <c r="J114" s="5" t="s">
        <v>4289</v>
      </c>
    </row>
    <row r="115" spans="1:10" ht="26.25">
      <c r="A115" s="14"/>
      <c r="B115" s="5"/>
      <c r="C115" s="5"/>
      <c r="D115" s="5"/>
      <c r="E115" s="276" t="s">
        <v>3796</v>
      </c>
      <c r="F115" s="121">
        <v>0</v>
      </c>
      <c r="G115" s="121"/>
      <c r="H115" s="249">
        <f t="shared" si="10"/>
        <v>0</v>
      </c>
      <c r="I115" s="249">
        <f t="shared" si="11"/>
        <v>0</v>
      </c>
      <c r="J115" s="5"/>
    </row>
    <row r="116" spans="1:10" ht="46.5">
      <c r="A116" s="14">
        <v>1</v>
      </c>
      <c r="B116" s="5" t="s">
        <v>179</v>
      </c>
      <c r="C116" s="5" t="s">
        <v>195</v>
      </c>
      <c r="D116" s="5" t="s">
        <v>864</v>
      </c>
      <c r="E116" s="274" t="s">
        <v>875</v>
      </c>
      <c r="F116" s="77">
        <v>161</v>
      </c>
      <c r="G116" s="77"/>
      <c r="H116" s="249">
        <f t="shared" si="10"/>
        <v>0.82110000000000005</v>
      </c>
      <c r="I116" s="249">
        <f t="shared" si="11"/>
        <v>1.6422000000000001</v>
      </c>
      <c r="J116" s="16" t="s">
        <v>1249</v>
      </c>
    </row>
    <row r="117" spans="1:10" ht="46.5">
      <c r="A117" s="14"/>
      <c r="B117" s="5" t="s">
        <v>179</v>
      </c>
      <c r="C117" s="5" t="s">
        <v>213</v>
      </c>
      <c r="D117" s="5" t="s">
        <v>213</v>
      </c>
      <c r="E117" s="274" t="s">
        <v>3830</v>
      </c>
      <c r="F117" s="77">
        <v>423</v>
      </c>
      <c r="G117" s="77"/>
      <c r="H117" s="249">
        <f t="shared" si="10"/>
        <v>2.1572999999999998</v>
      </c>
      <c r="I117" s="249">
        <f t="shared" si="11"/>
        <v>4.3145999999999995</v>
      </c>
      <c r="J117" s="16" t="s">
        <v>4290</v>
      </c>
    </row>
    <row r="118" spans="1:10" ht="23.25">
      <c r="A118" s="14"/>
      <c r="B118" s="5"/>
      <c r="C118" s="5"/>
      <c r="D118" s="5"/>
      <c r="E118" s="274" t="s">
        <v>4383</v>
      </c>
      <c r="F118" s="77">
        <v>151</v>
      </c>
      <c r="G118" s="77"/>
      <c r="H118" s="249">
        <f t="shared" si="10"/>
        <v>0.77010000000000001</v>
      </c>
      <c r="I118" s="249">
        <f t="shared" si="11"/>
        <v>1.5402</v>
      </c>
      <c r="J118" s="5" t="s">
        <v>1273</v>
      </c>
    </row>
    <row r="119" spans="1:10" ht="46.5">
      <c r="A119" s="14"/>
      <c r="B119" s="5"/>
      <c r="C119" s="5"/>
      <c r="D119" s="5"/>
      <c r="E119" s="274" t="s">
        <v>4384</v>
      </c>
      <c r="F119" s="77">
        <v>0</v>
      </c>
      <c r="G119" s="77"/>
      <c r="H119" s="249">
        <f t="shared" si="10"/>
        <v>0</v>
      </c>
      <c r="I119" s="249">
        <f t="shared" si="11"/>
        <v>0</v>
      </c>
      <c r="J119" s="5" t="s">
        <v>1262</v>
      </c>
    </row>
    <row r="120" spans="1:10" ht="23.25">
      <c r="A120" s="14"/>
      <c r="B120" s="5"/>
      <c r="C120" s="5"/>
      <c r="D120" s="5"/>
      <c r="E120" s="277" t="s">
        <v>4583</v>
      </c>
      <c r="F120" s="77">
        <f>SUM(F92:F119)</f>
        <v>4093</v>
      </c>
      <c r="G120" s="77"/>
      <c r="H120" s="249">
        <f>SUM(H92:H119)</f>
        <v>20.874299999999998</v>
      </c>
      <c r="I120" s="249">
        <f>SUM(I92:I119)</f>
        <v>41.748599999999996</v>
      </c>
      <c r="J120" s="169"/>
    </row>
    <row r="121" spans="1:10" ht="23.25">
      <c r="A121" s="14">
        <v>1</v>
      </c>
      <c r="B121" s="5" t="s">
        <v>307</v>
      </c>
      <c r="C121" s="5" t="s">
        <v>300</v>
      </c>
      <c r="D121" s="5" t="s">
        <v>300</v>
      </c>
      <c r="E121" s="21" t="s">
        <v>4002</v>
      </c>
      <c r="F121" s="78">
        <v>56</v>
      </c>
      <c r="G121" s="78"/>
      <c r="H121" s="249">
        <f t="shared" si="10"/>
        <v>0.28559999999999997</v>
      </c>
      <c r="I121" s="249">
        <f t="shared" si="11"/>
        <v>0.57119999999999993</v>
      </c>
      <c r="J121" s="7" t="s">
        <v>374</v>
      </c>
    </row>
    <row r="122" spans="1:10" ht="23.25">
      <c r="A122" s="14">
        <v>2</v>
      </c>
      <c r="B122" s="5" t="s">
        <v>307</v>
      </c>
      <c r="C122" s="5" t="s">
        <v>300</v>
      </c>
      <c r="D122" s="5" t="s">
        <v>268</v>
      </c>
      <c r="E122" s="21" t="s">
        <v>4018</v>
      </c>
      <c r="F122" s="78">
        <v>149</v>
      </c>
      <c r="G122" s="78"/>
      <c r="H122" s="249">
        <f t="shared" si="10"/>
        <v>0.75990000000000002</v>
      </c>
      <c r="I122" s="249">
        <f t="shared" si="11"/>
        <v>1.5198</v>
      </c>
      <c r="J122" s="7" t="s">
        <v>1184</v>
      </c>
    </row>
    <row r="123" spans="1:10" ht="23.25">
      <c r="A123" s="14">
        <v>3</v>
      </c>
      <c r="B123" s="5" t="s">
        <v>307</v>
      </c>
      <c r="C123" s="5" t="s">
        <v>300</v>
      </c>
      <c r="D123" s="5" t="s">
        <v>3342</v>
      </c>
      <c r="E123" s="21" t="s">
        <v>4022</v>
      </c>
      <c r="F123" s="78">
        <v>127</v>
      </c>
      <c r="G123" s="78"/>
      <c r="H123" s="249">
        <f t="shared" si="10"/>
        <v>0.64769999999999994</v>
      </c>
      <c r="I123" s="249">
        <f t="shared" si="11"/>
        <v>1.2953999999999999</v>
      </c>
      <c r="J123" s="7" t="s">
        <v>1185</v>
      </c>
    </row>
    <row r="124" spans="1:10" ht="23.25">
      <c r="A124" s="14">
        <v>4</v>
      </c>
      <c r="B124" s="5" t="s">
        <v>307</v>
      </c>
      <c r="C124" s="5" t="s">
        <v>4004</v>
      </c>
      <c r="D124" s="5" t="s">
        <v>4004</v>
      </c>
      <c r="E124" s="21" t="s">
        <v>4003</v>
      </c>
      <c r="F124" s="78">
        <v>475</v>
      </c>
      <c r="G124" s="78"/>
      <c r="H124" s="249">
        <f t="shared" si="10"/>
        <v>2.4224999999999999</v>
      </c>
      <c r="I124" s="249">
        <f t="shared" si="11"/>
        <v>4.8449999999999998</v>
      </c>
      <c r="J124" s="7" t="s">
        <v>375</v>
      </c>
    </row>
    <row r="125" spans="1:10" ht="23.25">
      <c r="A125" s="14">
        <v>5</v>
      </c>
      <c r="B125" s="5" t="s">
        <v>307</v>
      </c>
      <c r="C125" s="5" t="s">
        <v>4004</v>
      </c>
      <c r="D125" s="5" t="s">
        <v>312</v>
      </c>
      <c r="E125" s="21" t="s">
        <v>4005</v>
      </c>
      <c r="F125" s="78">
        <v>213</v>
      </c>
      <c r="G125" s="78"/>
      <c r="H125" s="249">
        <f t="shared" si="10"/>
        <v>1.0863</v>
      </c>
      <c r="I125" s="249">
        <f t="shared" si="11"/>
        <v>2.1726000000000001</v>
      </c>
      <c r="J125" s="7" t="s">
        <v>376</v>
      </c>
    </row>
    <row r="126" spans="1:10" ht="23.25">
      <c r="A126" s="14">
        <v>6</v>
      </c>
      <c r="B126" s="5" t="s">
        <v>307</v>
      </c>
      <c r="C126" s="5" t="s">
        <v>4004</v>
      </c>
      <c r="D126" s="5" t="s">
        <v>312</v>
      </c>
      <c r="E126" s="21" t="s">
        <v>4006</v>
      </c>
      <c r="F126" s="78">
        <v>71</v>
      </c>
      <c r="G126" s="78"/>
      <c r="H126" s="249">
        <f t="shared" si="10"/>
        <v>0.36209999999999998</v>
      </c>
      <c r="I126" s="249">
        <f t="shared" si="11"/>
        <v>0.72419999999999995</v>
      </c>
      <c r="J126" s="7" t="s">
        <v>376</v>
      </c>
    </row>
    <row r="127" spans="1:10" ht="23.25">
      <c r="A127" s="14">
        <v>7</v>
      </c>
      <c r="B127" s="5" t="s">
        <v>307</v>
      </c>
      <c r="C127" s="5" t="s">
        <v>302</v>
      </c>
      <c r="D127" s="5" t="s">
        <v>302</v>
      </c>
      <c r="E127" s="21" t="s">
        <v>4009</v>
      </c>
      <c r="F127" s="78">
        <v>106</v>
      </c>
      <c r="G127" s="78"/>
      <c r="H127" s="249">
        <f t="shared" si="10"/>
        <v>0.54059999999999997</v>
      </c>
      <c r="I127" s="249">
        <f t="shared" si="11"/>
        <v>1.0811999999999999</v>
      </c>
      <c r="J127" s="7" t="s">
        <v>377</v>
      </c>
    </row>
    <row r="128" spans="1:10" ht="23.25">
      <c r="A128" s="14">
        <v>8</v>
      </c>
      <c r="B128" s="5" t="s">
        <v>307</v>
      </c>
      <c r="C128" s="5" t="s">
        <v>302</v>
      </c>
      <c r="D128" s="5" t="s">
        <v>3349</v>
      </c>
      <c r="E128" s="21" t="s">
        <v>4024</v>
      </c>
      <c r="F128" s="78">
        <v>129</v>
      </c>
      <c r="G128" s="78"/>
      <c r="H128" s="249">
        <f t="shared" si="10"/>
        <v>0.65790000000000015</v>
      </c>
      <c r="I128" s="249">
        <f t="shared" si="11"/>
        <v>1.3158000000000003</v>
      </c>
      <c r="J128" s="7" t="s">
        <v>1196</v>
      </c>
    </row>
    <row r="129" spans="1:10" ht="23.25">
      <c r="A129" s="14">
        <v>9</v>
      </c>
      <c r="B129" s="5" t="s">
        <v>307</v>
      </c>
      <c r="C129" s="5" t="s">
        <v>325</v>
      </c>
      <c r="D129" s="5" t="s">
        <v>325</v>
      </c>
      <c r="E129" s="21" t="s">
        <v>4010</v>
      </c>
      <c r="F129" s="78">
        <v>204</v>
      </c>
      <c r="G129" s="78"/>
      <c r="H129" s="249">
        <f t="shared" si="10"/>
        <v>1.0404</v>
      </c>
      <c r="I129" s="249">
        <f t="shared" si="11"/>
        <v>2.0808</v>
      </c>
      <c r="J129" s="7" t="s">
        <v>378</v>
      </c>
    </row>
    <row r="130" spans="1:10" ht="23.25">
      <c r="A130" s="14">
        <v>10</v>
      </c>
      <c r="B130" s="5" t="s">
        <v>307</v>
      </c>
      <c r="C130" s="5" t="s">
        <v>325</v>
      </c>
      <c r="D130" s="5" t="s">
        <v>325</v>
      </c>
      <c r="E130" s="274" t="s">
        <v>4011</v>
      </c>
      <c r="F130" s="77">
        <v>52</v>
      </c>
      <c r="G130" s="77"/>
      <c r="H130" s="249">
        <f t="shared" si="10"/>
        <v>0.26519999999999999</v>
      </c>
      <c r="I130" s="249">
        <f t="shared" si="11"/>
        <v>0.53039999999999998</v>
      </c>
      <c r="J130" s="7" t="s">
        <v>378</v>
      </c>
    </row>
    <row r="131" spans="1:10" ht="23.25">
      <c r="A131" s="14">
        <v>11</v>
      </c>
      <c r="B131" s="5" t="s">
        <v>307</v>
      </c>
      <c r="C131" s="5" t="s">
        <v>325</v>
      </c>
      <c r="D131" s="5" t="s">
        <v>327</v>
      </c>
      <c r="E131" s="21" t="s">
        <v>4012</v>
      </c>
      <c r="F131" s="78">
        <v>273</v>
      </c>
      <c r="G131" s="78"/>
      <c r="H131" s="249">
        <f t="shared" si="10"/>
        <v>1.3923000000000001</v>
      </c>
      <c r="I131" s="249">
        <f t="shared" si="11"/>
        <v>2.7846000000000002</v>
      </c>
      <c r="J131" s="7" t="s">
        <v>379</v>
      </c>
    </row>
    <row r="132" spans="1:10" ht="23.25">
      <c r="A132" s="14">
        <v>12</v>
      </c>
      <c r="B132" s="5" t="s">
        <v>307</v>
      </c>
      <c r="C132" s="5" t="s">
        <v>325</v>
      </c>
      <c r="D132" s="5" t="s">
        <v>333</v>
      </c>
      <c r="E132" s="274" t="s">
        <v>4013</v>
      </c>
      <c r="F132" s="77">
        <v>261</v>
      </c>
      <c r="G132" s="77"/>
      <c r="H132" s="249">
        <f t="shared" si="10"/>
        <v>1.3311000000000004</v>
      </c>
      <c r="I132" s="249">
        <f t="shared" si="11"/>
        <v>2.6622000000000008</v>
      </c>
      <c r="J132" s="7" t="s">
        <v>1199</v>
      </c>
    </row>
    <row r="133" spans="1:10" ht="23.25">
      <c r="A133" s="14">
        <v>13</v>
      </c>
      <c r="B133" s="5" t="s">
        <v>307</v>
      </c>
      <c r="C133" s="5" t="s">
        <v>238</v>
      </c>
      <c r="D133" s="5" t="s">
        <v>3811</v>
      </c>
      <c r="E133" s="21" t="s">
        <v>4001</v>
      </c>
      <c r="F133" s="78">
        <v>105</v>
      </c>
      <c r="G133" s="78"/>
      <c r="H133" s="249">
        <f t="shared" si="10"/>
        <v>0.53549999999999998</v>
      </c>
      <c r="I133" s="249">
        <f t="shared" si="11"/>
        <v>1.071</v>
      </c>
      <c r="J133" s="7" t="s">
        <v>380</v>
      </c>
    </row>
    <row r="134" spans="1:10" ht="23.25">
      <c r="A134" s="14">
        <v>14</v>
      </c>
      <c r="B134" s="5" t="s">
        <v>307</v>
      </c>
      <c r="C134" s="5" t="s">
        <v>238</v>
      </c>
      <c r="D134" s="5" t="s">
        <v>3344</v>
      </c>
      <c r="E134" s="21" t="s">
        <v>4023</v>
      </c>
      <c r="F134" s="78">
        <v>118</v>
      </c>
      <c r="G134" s="78"/>
      <c r="H134" s="249">
        <f t="shared" si="10"/>
        <v>0.6018</v>
      </c>
      <c r="I134" s="249">
        <f t="shared" si="11"/>
        <v>1.2036</v>
      </c>
      <c r="J134" s="7" t="s">
        <v>1202</v>
      </c>
    </row>
    <row r="135" spans="1:10" ht="23.25">
      <c r="A135" s="14">
        <v>15</v>
      </c>
      <c r="B135" s="5" t="s">
        <v>307</v>
      </c>
      <c r="C135" s="5" t="s">
        <v>318</v>
      </c>
      <c r="D135" s="5" t="s">
        <v>4008</v>
      </c>
      <c r="E135" s="21" t="s">
        <v>4007</v>
      </c>
      <c r="F135" s="78">
        <v>57</v>
      </c>
      <c r="G135" s="78"/>
      <c r="H135" s="249">
        <f t="shared" si="10"/>
        <v>0.29070000000000001</v>
      </c>
      <c r="I135" s="249">
        <f t="shared" si="11"/>
        <v>0.58140000000000003</v>
      </c>
      <c r="J135" s="7" t="s">
        <v>381</v>
      </c>
    </row>
    <row r="136" spans="1:10" ht="23.25">
      <c r="A136" s="14">
        <v>16</v>
      </c>
      <c r="B136" s="5" t="s">
        <v>307</v>
      </c>
      <c r="C136" s="5" t="s">
        <v>318</v>
      </c>
      <c r="D136" s="5" t="s">
        <v>337</v>
      </c>
      <c r="E136" s="21" t="s">
        <v>4014</v>
      </c>
      <c r="F136" s="78">
        <v>119</v>
      </c>
      <c r="G136" s="78"/>
      <c r="H136" s="249">
        <f t="shared" si="10"/>
        <v>0.6069</v>
      </c>
      <c r="I136" s="249">
        <f t="shared" si="11"/>
        <v>1.2138</v>
      </c>
      <c r="J136" s="7" t="s">
        <v>1207</v>
      </c>
    </row>
    <row r="137" spans="1:10" ht="23.25">
      <c r="A137" s="14">
        <v>17</v>
      </c>
      <c r="B137" s="5" t="s">
        <v>307</v>
      </c>
      <c r="C137" s="5" t="s">
        <v>318</v>
      </c>
      <c r="D137" s="5" t="s">
        <v>342</v>
      </c>
      <c r="E137" s="21" t="s">
        <v>4015</v>
      </c>
      <c r="F137" s="78">
        <v>101</v>
      </c>
      <c r="G137" s="78"/>
      <c r="H137" s="249">
        <f t="shared" ref="H137:H201" si="12">F137*51/100*20*150/3/100000</f>
        <v>0.5151</v>
      </c>
      <c r="I137" s="249">
        <f t="shared" ref="I137:I201" si="13">F137*51/100*20*150/3*2/100000</f>
        <v>1.0302</v>
      </c>
      <c r="J137" s="7" t="s">
        <v>382</v>
      </c>
    </row>
    <row r="138" spans="1:10" ht="23.25">
      <c r="A138" s="14">
        <v>18</v>
      </c>
      <c r="B138" s="5" t="s">
        <v>307</v>
      </c>
      <c r="C138" s="5" t="s">
        <v>318</v>
      </c>
      <c r="D138" s="5" t="s">
        <v>318</v>
      </c>
      <c r="E138" s="21" t="s">
        <v>4016</v>
      </c>
      <c r="F138" s="78">
        <v>320</v>
      </c>
      <c r="G138" s="78"/>
      <c r="H138" s="249">
        <f t="shared" si="12"/>
        <v>1.6319999999999999</v>
      </c>
      <c r="I138" s="249">
        <f t="shared" si="13"/>
        <v>3.2639999999999998</v>
      </c>
      <c r="J138" s="7" t="s">
        <v>1210</v>
      </c>
    </row>
    <row r="139" spans="1:10" ht="23.25">
      <c r="A139" s="14">
        <v>19</v>
      </c>
      <c r="B139" s="5" t="s">
        <v>307</v>
      </c>
      <c r="C139" s="5" t="s">
        <v>318</v>
      </c>
      <c r="D139" s="5" t="s">
        <v>318</v>
      </c>
      <c r="E139" s="21" t="s">
        <v>4017</v>
      </c>
      <c r="F139" s="78">
        <v>121</v>
      </c>
      <c r="G139" s="78"/>
      <c r="H139" s="249">
        <f t="shared" si="12"/>
        <v>0.61709999999999998</v>
      </c>
      <c r="I139" s="249">
        <f t="shared" si="13"/>
        <v>1.2342</v>
      </c>
      <c r="J139" s="7" t="s">
        <v>383</v>
      </c>
    </row>
    <row r="140" spans="1:10" ht="23.25">
      <c r="A140" s="14">
        <v>20</v>
      </c>
      <c r="B140" s="5" t="s">
        <v>307</v>
      </c>
      <c r="C140" s="5" t="s">
        <v>294</v>
      </c>
      <c r="D140" s="5" t="s">
        <v>4020</v>
      </c>
      <c r="E140" s="21" t="s">
        <v>4019</v>
      </c>
      <c r="F140" s="78">
        <v>63</v>
      </c>
      <c r="G140" s="78"/>
      <c r="H140" s="249">
        <f t="shared" si="12"/>
        <v>0.32129999999999997</v>
      </c>
      <c r="I140" s="249">
        <f t="shared" si="13"/>
        <v>0.64259999999999995</v>
      </c>
      <c r="J140" s="7" t="s">
        <v>1548</v>
      </c>
    </row>
    <row r="141" spans="1:10" ht="23.25">
      <c r="A141" s="14">
        <v>21</v>
      </c>
      <c r="B141" s="5" t="s">
        <v>307</v>
      </c>
      <c r="C141" s="5" t="s">
        <v>294</v>
      </c>
      <c r="D141" s="5" t="s">
        <v>294</v>
      </c>
      <c r="E141" s="21" t="s">
        <v>4021</v>
      </c>
      <c r="F141" s="78">
        <v>312</v>
      </c>
      <c r="G141" s="78"/>
      <c r="H141" s="249">
        <f t="shared" si="12"/>
        <v>1.5911999999999999</v>
      </c>
      <c r="I141" s="249">
        <f t="shared" si="13"/>
        <v>3.1823999999999999</v>
      </c>
      <c r="J141" s="7" t="s">
        <v>384</v>
      </c>
    </row>
    <row r="142" spans="1:10" s="27" customFormat="1" ht="30.75" customHeight="1">
      <c r="A142" s="14"/>
      <c r="B142" s="5"/>
      <c r="C142" s="43"/>
      <c r="D142" s="43"/>
      <c r="E142" s="279" t="s">
        <v>3796</v>
      </c>
      <c r="F142" s="122"/>
      <c r="G142" s="122"/>
      <c r="H142" s="249">
        <f t="shared" si="12"/>
        <v>0</v>
      </c>
      <c r="I142" s="249">
        <f t="shared" si="13"/>
        <v>0</v>
      </c>
      <c r="J142" s="46"/>
    </row>
    <row r="143" spans="1:10" ht="46.5">
      <c r="A143" s="14">
        <v>1</v>
      </c>
      <c r="B143" s="5" t="s">
        <v>307</v>
      </c>
      <c r="C143" s="5" t="s">
        <v>325</v>
      </c>
      <c r="D143" s="5" t="s">
        <v>3340</v>
      </c>
      <c r="E143" s="21" t="s">
        <v>4025</v>
      </c>
      <c r="F143" s="101">
        <v>183</v>
      </c>
      <c r="G143" s="101"/>
      <c r="H143" s="249">
        <f t="shared" si="12"/>
        <v>0.93330000000000002</v>
      </c>
      <c r="I143" s="249">
        <f t="shared" si="13"/>
        <v>1.8666</v>
      </c>
      <c r="J143" s="5" t="s">
        <v>1200</v>
      </c>
    </row>
    <row r="144" spans="1:10" ht="23.25">
      <c r="A144" s="14"/>
      <c r="B144" s="5"/>
      <c r="C144" s="5"/>
      <c r="D144" s="5"/>
      <c r="E144" s="277" t="s">
        <v>4583</v>
      </c>
      <c r="F144" s="101">
        <f>SUM(F121:F143)</f>
        <v>3615</v>
      </c>
      <c r="G144" s="101"/>
      <c r="H144" s="249">
        <f>SUM(H121:H143)</f>
        <v>18.436500000000002</v>
      </c>
      <c r="I144" s="249">
        <f>SUM(I121:I143)</f>
        <v>36.873000000000005</v>
      </c>
      <c r="J144" s="169"/>
    </row>
    <row r="145" spans="1:10" ht="23.25">
      <c r="A145" s="14">
        <v>1</v>
      </c>
      <c r="B145" s="5" t="s">
        <v>3387</v>
      </c>
      <c r="C145" s="5" t="s">
        <v>3363</v>
      </c>
      <c r="D145" s="5" t="s">
        <v>4208</v>
      </c>
      <c r="E145" s="21" t="s">
        <v>2702</v>
      </c>
      <c r="F145" s="78">
        <v>0</v>
      </c>
      <c r="G145" s="78"/>
      <c r="H145" s="249">
        <f t="shared" si="12"/>
        <v>0</v>
      </c>
      <c r="I145" s="249">
        <f t="shared" si="13"/>
        <v>0</v>
      </c>
      <c r="J145" s="7" t="s">
        <v>1941</v>
      </c>
    </row>
    <row r="146" spans="1:10" ht="23.25">
      <c r="A146" s="14">
        <v>2</v>
      </c>
      <c r="B146" s="5" t="s">
        <v>3387</v>
      </c>
      <c r="C146" s="5" t="s">
        <v>3363</v>
      </c>
      <c r="D146" s="5" t="s">
        <v>3366</v>
      </c>
      <c r="E146" s="21" t="s">
        <v>2703</v>
      </c>
      <c r="F146" s="78">
        <v>75</v>
      </c>
      <c r="G146" s="78"/>
      <c r="H146" s="249">
        <f t="shared" si="12"/>
        <v>0.38250000000000001</v>
      </c>
      <c r="I146" s="249">
        <f t="shared" si="13"/>
        <v>0.76500000000000001</v>
      </c>
      <c r="J146" s="7" t="s">
        <v>4212</v>
      </c>
    </row>
    <row r="147" spans="1:10" ht="23.25">
      <c r="A147" s="14">
        <v>3</v>
      </c>
      <c r="B147" s="5" t="s">
        <v>3387</v>
      </c>
      <c r="C147" s="5" t="s">
        <v>3363</v>
      </c>
      <c r="D147" s="5" t="s">
        <v>3363</v>
      </c>
      <c r="E147" s="21" t="s">
        <v>2704</v>
      </c>
      <c r="F147" s="78">
        <v>140</v>
      </c>
      <c r="G147" s="78"/>
      <c r="H147" s="249">
        <f t="shared" si="12"/>
        <v>0.71399999999999997</v>
      </c>
      <c r="I147" s="249">
        <f t="shared" si="13"/>
        <v>1.4279999999999999</v>
      </c>
      <c r="J147" s="7" t="s">
        <v>1406</v>
      </c>
    </row>
    <row r="148" spans="1:10" ht="23.25">
      <c r="A148" s="14">
        <v>4</v>
      </c>
      <c r="B148" s="5" t="s">
        <v>3387</v>
      </c>
      <c r="C148" s="5" t="s">
        <v>3363</v>
      </c>
      <c r="D148" s="5" t="s">
        <v>3401</v>
      </c>
      <c r="E148" s="21" t="s">
        <v>2705</v>
      </c>
      <c r="F148" s="78">
        <v>47</v>
      </c>
      <c r="G148" s="78"/>
      <c r="H148" s="249">
        <f t="shared" si="12"/>
        <v>0.2397</v>
      </c>
      <c r="I148" s="249">
        <f t="shared" si="13"/>
        <v>0.47939999999999999</v>
      </c>
      <c r="J148" s="7" t="s">
        <v>2706</v>
      </c>
    </row>
    <row r="149" spans="1:10" ht="23.25">
      <c r="A149" s="14">
        <v>5</v>
      </c>
      <c r="B149" s="5" t="s">
        <v>3387</v>
      </c>
      <c r="C149" s="5" t="s">
        <v>3363</v>
      </c>
      <c r="D149" s="5" t="s">
        <v>3410</v>
      </c>
      <c r="E149" s="21" t="s">
        <v>2707</v>
      </c>
      <c r="F149" s="78">
        <v>69</v>
      </c>
      <c r="G149" s="78"/>
      <c r="H149" s="249">
        <f t="shared" si="12"/>
        <v>0.35189999999999999</v>
      </c>
      <c r="I149" s="249">
        <f t="shared" si="13"/>
        <v>0.70379999999999998</v>
      </c>
      <c r="J149" s="7" t="s">
        <v>1407</v>
      </c>
    </row>
    <row r="150" spans="1:10" ht="23.25">
      <c r="A150" s="14">
        <v>6</v>
      </c>
      <c r="B150" s="5" t="s">
        <v>3387</v>
      </c>
      <c r="C150" s="5" t="s">
        <v>3380</v>
      </c>
      <c r="D150" s="5" t="s">
        <v>2708</v>
      </c>
      <c r="E150" s="21" t="s">
        <v>2709</v>
      </c>
      <c r="F150" s="78">
        <v>23</v>
      </c>
      <c r="G150" s="78"/>
      <c r="H150" s="249">
        <f t="shared" si="12"/>
        <v>0.1173</v>
      </c>
      <c r="I150" s="249">
        <f t="shared" si="13"/>
        <v>0.2346</v>
      </c>
      <c r="J150" s="7" t="s">
        <v>1409</v>
      </c>
    </row>
    <row r="151" spans="1:10" ht="23.25">
      <c r="A151" s="14">
        <v>7</v>
      </c>
      <c r="B151" s="5" t="s">
        <v>3387</v>
      </c>
      <c r="C151" s="5" t="s">
        <v>3380</v>
      </c>
      <c r="D151" s="5" t="s">
        <v>3381</v>
      </c>
      <c r="E151" s="21" t="s">
        <v>2710</v>
      </c>
      <c r="F151" s="78">
        <v>65</v>
      </c>
      <c r="G151" s="78"/>
      <c r="H151" s="249">
        <f t="shared" si="12"/>
        <v>0.33150000000000002</v>
      </c>
      <c r="I151" s="249">
        <f t="shared" si="13"/>
        <v>0.66300000000000003</v>
      </c>
      <c r="J151" s="7" t="s">
        <v>4232</v>
      </c>
    </row>
    <row r="152" spans="1:10" ht="23.25">
      <c r="A152" s="14">
        <v>8</v>
      </c>
      <c r="B152" s="5" t="s">
        <v>3387</v>
      </c>
      <c r="C152" s="5" t="s">
        <v>3380</v>
      </c>
      <c r="D152" s="5" t="s">
        <v>3380</v>
      </c>
      <c r="E152" s="21" t="s">
        <v>2711</v>
      </c>
      <c r="F152" s="78">
        <v>180</v>
      </c>
      <c r="G152" s="78"/>
      <c r="H152" s="249">
        <f t="shared" si="12"/>
        <v>0.91800000000000004</v>
      </c>
      <c r="I152" s="249">
        <f t="shared" si="13"/>
        <v>1.8360000000000001</v>
      </c>
      <c r="J152" s="7" t="s">
        <v>1844</v>
      </c>
    </row>
    <row r="153" spans="1:10" ht="46.5">
      <c r="A153" s="14">
        <v>9</v>
      </c>
      <c r="B153" s="5" t="s">
        <v>3387</v>
      </c>
      <c r="C153" s="5" t="s">
        <v>3380</v>
      </c>
      <c r="D153" s="5" t="s">
        <v>3380</v>
      </c>
      <c r="E153" s="21" t="s">
        <v>2712</v>
      </c>
      <c r="F153" s="78">
        <v>42</v>
      </c>
      <c r="G153" s="78"/>
      <c r="H153" s="249">
        <f t="shared" si="12"/>
        <v>0.21420000000000003</v>
      </c>
      <c r="I153" s="249">
        <f t="shared" si="13"/>
        <v>0.42840000000000006</v>
      </c>
      <c r="J153" s="7" t="s">
        <v>1844</v>
      </c>
    </row>
    <row r="154" spans="1:10" ht="46.5">
      <c r="A154" s="14">
        <v>10</v>
      </c>
      <c r="B154" s="5" t="s">
        <v>3387</v>
      </c>
      <c r="C154" s="5" t="s">
        <v>3380</v>
      </c>
      <c r="D154" s="5" t="s">
        <v>4236</v>
      </c>
      <c r="E154" s="21" t="s">
        <v>2713</v>
      </c>
      <c r="F154" s="78">
        <v>90</v>
      </c>
      <c r="G154" s="78"/>
      <c r="H154" s="249">
        <f t="shared" si="12"/>
        <v>0.45900000000000002</v>
      </c>
      <c r="I154" s="249">
        <f t="shared" si="13"/>
        <v>0.91800000000000004</v>
      </c>
      <c r="J154" s="7" t="s">
        <v>385</v>
      </c>
    </row>
    <row r="155" spans="1:10" ht="23.25">
      <c r="A155" s="14">
        <v>11</v>
      </c>
      <c r="B155" s="5" t="s">
        <v>3387</v>
      </c>
      <c r="C155" s="5" t="s">
        <v>3380</v>
      </c>
      <c r="D155" s="5" t="s">
        <v>4236</v>
      </c>
      <c r="E155" s="21" t="s">
        <v>2714</v>
      </c>
      <c r="F155" s="78">
        <v>134</v>
      </c>
      <c r="G155" s="78"/>
      <c r="H155" s="249">
        <f t="shared" si="12"/>
        <v>0.68340000000000012</v>
      </c>
      <c r="I155" s="249">
        <f t="shared" si="13"/>
        <v>1.3668000000000002</v>
      </c>
      <c r="J155" s="7" t="s">
        <v>385</v>
      </c>
    </row>
    <row r="156" spans="1:10" ht="23.25">
      <c r="A156" s="14">
        <v>12</v>
      </c>
      <c r="B156" s="5" t="s">
        <v>3387</v>
      </c>
      <c r="C156" s="5" t="s">
        <v>3380</v>
      </c>
      <c r="D156" s="5" t="s">
        <v>4239</v>
      </c>
      <c r="E156" s="21" t="s">
        <v>2715</v>
      </c>
      <c r="F156" s="78">
        <v>82</v>
      </c>
      <c r="G156" s="78"/>
      <c r="H156" s="249">
        <f t="shared" si="12"/>
        <v>0.41820000000000002</v>
      </c>
      <c r="I156" s="249">
        <f t="shared" si="13"/>
        <v>0.83640000000000003</v>
      </c>
      <c r="J156" s="7" t="s">
        <v>2716</v>
      </c>
    </row>
    <row r="157" spans="1:10" ht="23.25">
      <c r="A157" s="14">
        <v>13</v>
      </c>
      <c r="B157" s="5" t="s">
        <v>3387</v>
      </c>
      <c r="C157" s="5" t="s">
        <v>3380</v>
      </c>
      <c r="D157" s="5" t="s">
        <v>228</v>
      </c>
      <c r="E157" s="21" t="s">
        <v>2717</v>
      </c>
      <c r="F157" s="78">
        <v>73</v>
      </c>
      <c r="G157" s="78"/>
      <c r="H157" s="249">
        <f t="shared" si="12"/>
        <v>0.37229999999999991</v>
      </c>
      <c r="I157" s="249">
        <f t="shared" si="13"/>
        <v>0.74459999999999982</v>
      </c>
      <c r="J157" s="7" t="s">
        <v>1221</v>
      </c>
    </row>
    <row r="158" spans="1:10" ht="23.25">
      <c r="A158" s="14">
        <v>14</v>
      </c>
      <c r="B158" s="5" t="s">
        <v>3387</v>
      </c>
      <c r="C158" s="5" t="s">
        <v>3387</v>
      </c>
      <c r="D158" s="5" t="s">
        <v>3387</v>
      </c>
      <c r="E158" s="21" t="s">
        <v>2718</v>
      </c>
      <c r="F158" s="78">
        <v>43</v>
      </c>
      <c r="G158" s="78"/>
      <c r="H158" s="249">
        <f t="shared" si="12"/>
        <v>0.21929999999999999</v>
      </c>
      <c r="I158" s="249">
        <f t="shared" si="13"/>
        <v>0.43859999999999999</v>
      </c>
      <c r="J158" s="7" t="s">
        <v>2719</v>
      </c>
    </row>
    <row r="159" spans="1:10" ht="23.25">
      <c r="A159" s="14">
        <v>15</v>
      </c>
      <c r="B159" s="5" t="s">
        <v>3387</v>
      </c>
      <c r="C159" s="5" t="s">
        <v>3387</v>
      </c>
      <c r="D159" s="5" t="s">
        <v>3387</v>
      </c>
      <c r="E159" s="21" t="s">
        <v>2720</v>
      </c>
      <c r="F159" s="78">
        <v>53</v>
      </c>
      <c r="G159" s="78"/>
      <c r="H159" s="249">
        <f t="shared" si="12"/>
        <v>0.27029999999999998</v>
      </c>
      <c r="I159" s="249">
        <f t="shared" si="13"/>
        <v>0.54059999999999997</v>
      </c>
      <c r="J159" s="7" t="s">
        <v>2719</v>
      </c>
    </row>
    <row r="160" spans="1:10" ht="23.25">
      <c r="A160" s="14">
        <v>16</v>
      </c>
      <c r="B160" s="5" t="s">
        <v>3387</v>
      </c>
      <c r="C160" s="5" t="s">
        <v>3387</v>
      </c>
      <c r="D160" s="5" t="s">
        <v>3387</v>
      </c>
      <c r="E160" s="21" t="s">
        <v>2721</v>
      </c>
      <c r="F160" s="78">
        <v>58</v>
      </c>
      <c r="G160" s="78"/>
      <c r="H160" s="249">
        <f t="shared" si="12"/>
        <v>0.29579999999999995</v>
      </c>
      <c r="I160" s="249">
        <f t="shared" si="13"/>
        <v>0.5915999999999999</v>
      </c>
      <c r="J160" s="7" t="s">
        <v>2719</v>
      </c>
    </row>
    <row r="161" spans="1:10" ht="23.25">
      <c r="A161" s="14">
        <v>17</v>
      </c>
      <c r="B161" s="5" t="s">
        <v>3387</v>
      </c>
      <c r="C161" s="5" t="s">
        <v>3387</v>
      </c>
      <c r="D161" s="5" t="s">
        <v>3393</v>
      </c>
      <c r="E161" s="21" t="s">
        <v>2722</v>
      </c>
      <c r="F161" s="78">
        <v>53</v>
      </c>
      <c r="G161" s="78"/>
      <c r="H161" s="249">
        <f t="shared" si="12"/>
        <v>0.27029999999999998</v>
      </c>
      <c r="I161" s="249">
        <f t="shared" si="13"/>
        <v>0.54059999999999997</v>
      </c>
      <c r="J161" s="7" t="s">
        <v>1411</v>
      </c>
    </row>
    <row r="162" spans="1:10" ht="23.25">
      <c r="A162" s="14">
        <v>18</v>
      </c>
      <c r="B162" s="5" t="s">
        <v>3387</v>
      </c>
      <c r="C162" s="5" t="s">
        <v>3387</v>
      </c>
      <c r="D162" s="5" t="s">
        <v>3393</v>
      </c>
      <c r="E162" s="21" t="s">
        <v>2723</v>
      </c>
      <c r="F162" s="78">
        <v>20</v>
      </c>
      <c r="G162" s="78"/>
      <c r="H162" s="249">
        <f t="shared" si="12"/>
        <v>0.10199999999999999</v>
      </c>
      <c r="I162" s="249">
        <f t="shared" si="13"/>
        <v>0.20399999999999999</v>
      </c>
      <c r="J162" s="7" t="s">
        <v>1411</v>
      </c>
    </row>
    <row r="163" spans="1:10" ht="23.25">
      <c r="A163" s="14">
        <v>19</v>
      </c>
      <c r="B163" s="5" t="s">
        <v>3387</v>
      </c>
      <c r="C163" s="5" t="s">
        <v>3387</v>
      </c>
      <c r="D163" s="5" t="s">
        <v>3393</v>
      </c>
      <c r="E163" s="21" t="s">
        <v>2724</v>
      </c>
      <c r="F163" s="78">
        <v>39</v>
      </c>
      <c r="G163" s="78"/>
      <c r="H163" s="249">
        <f t="shared" si="12"/>
        <v>0.19889999999999999</v>
      </c>
      <c r="I163" s="249">
        <f t="shared" si="13"/>
        <v>0.39779999999999999</v>
      </c>
      <c r="J163" s="7" t="s">
        <v>1411</v>
      </c>
    </row>
    <row r="164" spans="1:10" ht="23.25">
      <c r="A164" s="14">
        <v>20</v>
      </c>
      <c r="B164" s="5" t="s">
        <v>3387</v>
      </c>
      <c r="C164" s="5" t="s">
        <v>3387</v>
      </c>
      <c r="D164" s="5" t="s">
        <v>4248</v>
      </c>
      <c r="E164" s="21" t="s">
        <v>2725</v>
      </c>
      <c r="F164" s="78">
        <v>61</v>
      </c>
      <c r="G164" s="78"/>
      <c r="H164" s="249">
        <f t="shared" si="12"/>
        <v>0.31109999999999999</v>
      </c>
      <c r="I164" s="249">
        <f t="shared" si="13"/>
        <v>0.62219999999999998</v>
      </c>
      <c r="J164" s="7" t="s">
        <v>1412</v>
      </c>
    </row>
    <row r="165" spans="1:10" ht="23.25">
      <c r="A165" s="14">
        <v>21</v>
      </c>
      <c r="B165" s="5" t="s">
        <v>3387</v>
      </c>
      <c r="C165" s="5" t="s">
        <v>3387</v>
      </c>
      <c r="D165" s="5" t="s">
        <v>2726</v>
      </c>
      <c r="E165" s="21" t="s">
        <v>2727</v>
      </c>
      <c r="F165" s="78">
        <v>41</v>
      </c>
      <c r="G165" s="78"/>
      <c r="H165" s="249">
        <f t="shared" si="12"/>
        <v>0.20910000000000001</v>
      </c>
      <c r="I165" s="249">
        <f t="shared" si="13"/>
        <v>0.41820000000000002</v>
      </c>
      <c r="J165" s="7" t="s">
        <v>386</v>
      </c>
    </row>
    <row r="166" spans="1:10" ht="23.25">
      <c r="A166" s="14">
        <v>22</v>
      </c>
      <c r="B166" s="5" t="s">
        <v>3387</v>
      </c>
      <c r="C166" s="5" t="s">
        <v>3387</v>
      </c>
      <c r="D166" s="5" t="s">
        <v>2728</v>
      </c>
      <c r="E166" s="21" t="s">
        <v>2729</v>
      </c>
      <c r="F166" s="78">
        <v>166</v>
      </c>
      <c r="G166" s="78"/>
      <c r="H166" s="249">
        <f t="shared" si="12"/>
        <v>0.84659999999999991</v>
      </c>
      <c r="I166" s="249">
        <f t="shared" si="13"/>
        <v>1.6931999999999998</v>
      </c>
      <c r="J166" s="7" t="s">
        <v>1413</v>
      </c>
    </row>
    <row r="167" spans="1:10" ht="23.25">
      <c r="A167" s="14">
        <v>23</v>
      </c>
      <c r="B167" s="5" t="s">
        <v>3387</v>
      </c>
      <c r="C167" s="5" t="s">
        <v>3360</v>
      </c>
      <c r="D167" s="5" t="s">
        <v>3361</v>
      </c>
      <c r="E167" s="21" t="s">
        <v>2730</v>
      </c>
      <c r="F167" s="78">
        <v>50</v>
      </c>
      <c r="G167" s="78"/>
      <c r="H167" s="249">
        <f t="shared" si="12"/>
        <v>0.255</v>
      </c>
      <c r="I167" s="249">
        <f t="shared" si="13"/>
        <v>0.51</v>
      </c>
      <c r="J167" s="7" t="s">
        <v>1414</v>
      </c>
    </row>
    <row r="168" spans="1:10" ht="23.25">
      <c r="A168" s="14">
        <v>24</v>
      </c>
      <c r="B168" s="5" t="s">
        <v>3387</v>
      </c>
      <c r="C168" s="5" t="s">
        <v>3360</v>
      </c>
      <c r="D168" s="5" t="s">
        <v>3360</v>
      </c>
      <c r="E168" s="21" t="s">
        <v>2731</v>
      </c>
      <c r="F168" s="78">
        <v>118</v>
      </c>
      <c r="G168" s="78"/>
      <c r="H168" s="249">
        <f t="shared" si="12"/>
        <v>0.6018</v>
      </c>
      <c r="I168" s="249">
        <f t="shared" si="13"/>
        <v>1.2036</v>
      </c>
      <c r="J168" s="7" t="s">
        <v>4400</v>
      </c>
    </row>
    <row r="169" spans="1:10" ht="23.25">
      <c r="A169" s="14">
        <v>25</v>
      </c>
      <c r="B169" s="5" t="s">
        <v>3387</v>
      </c>
      <c r="C169" s="5" t="s">
        <v>3360</v>
      </c>
      <c r="D169" s="5" t="s">
        <v>3360</v>
      </c>
      <c r="E169" s="21" t="s">
        <v>2732</v>
      </c>
      <c r="F169" s="78">
        <v>155</v>
      </c>
      <c r="G169" s="78"/>
      <c r="H169" s="249">
        <f t="shared" si="12"/>
        <v>0.79049999999999998</v>
      </c>
      <c r="I169" s="249">
        <f t="shared" si="13"/>
        <v>1.581</v>
      </c>
      <c r="J169" s="7" t="s">
        <v>1415</v>
      </c>
    </row>
    <row r="170" spans="1:10" ht="23.25">
      <c r="A170" s="14">
        <v>26</v>
      </c>
      <c r="B170" s="5" t="s">
        <v>3387</v>
      </c>
      <c r="C170" s="5" t="s">
        <v>3360</v>
      </c>
      <c r="D170" s="5" t="s">
        <v>2733</v>
      </c>
      <c r="E170" s="21" t="s">
        <v>2734</v>
      </c>
      <c r="F170" s="78">
        <v>42</v>
      </c>
      <c r="G170" s="78"/>
      <c r="H170" s="249">
        <f t="shared" si="12"/>
        <v>0.21420000000000003</v>
      </c>
      <c r="I170" s="249">
        <f t="shared" si="13"/>
        <v>0.42840000000000006</v>
      </c>
      <c r="J170" s="7" t="s">
        <v>2735</v>
      </c>
    </row>
    <row r="171" spans="1:10" ht="23.25">
      <c r="A171" s="14">
        <v>27</v>
      </c>
      <c r="B171" s="5" t="s">
        <v>3387</v>
      </c>
      <c r="C171" s="5" t="s">
        <v>3360</v>
      </c>
      <c r="D171" s="5" t="s">
        <v>3489</v>
      </c>
      <c r="E171" s="21" t="s">
        <v>2736</v>
      </c>
      <c r="F171" s="78">
        <v>82</v>
      </c>
      <c r="G171" s="78"/>
      <c r="H171" s="249">
        <f t="shared" si="12"/>
        <v>0.41820000000000002</v>
      </c>
      <c r="I171" s="249">
        <f t="shared" si="13"/>
        <v>0.83640000000000003</v>
      </c>
      <c r="J171" s="7" t="s">
        <v>469</v>
      </c>
    </row>
    <row r="172" spans="1:10" ht="23.25">
      <c r="A172" s="14">
        <v>28</v>
      </c>
      <c r="B172" s="5" t="s">
        <v>3387</v>
      </c>
      <c r="C172" s="5" t="s">
        <v>3360</v>
      </c>
      <c r="D172" s="5" t="s">
        <v>3423</v>
      </c>
      <c r="E172" s="21" t="s">
        <v>2737</v>
      </c>
      <c r="F172" s="78">
        <v>144</v>
      </c>
      <c r="G172" s="78"/>
      <c r="H172" s="249">
        <f t="shared" si="12"/>
        <v>0.73440000000000005</v>
      </c>
      <c r="I172" s="249">
        <f t="shared" si="13"/>
        <v>1.4688000000000001</v>
      </c>
      <c r="J172" s="7" t="s">
        <v>4261</v>
      </c>
    </row>
    <row r="173" spans="1:10" ht="23.25">
      <c r="A173" s="14">
        <v>29</v>
      </c>
      <c r="B173" s="5" t="s">
        <v>3387</v>
      </c>
      <c r="C173" s="5" t="s">
        <v>3371</v>
      </c>
      <c r="D173" s="5" t="s">
        <v>2738</v>
      </c>
      <c r="E173" s="21" t="s">
        <v>2739</v>
      </c>
      <c r="F173" s="78">
        <v>32</v>
      </c>
      <c r="G173" s="78"/>
      <c r="H173" s="249">
        <f t="shared" si="12"/>
        <v>0.16320000000000001</v>
      </c>
      <c r="I173" s="249">
        <f t="shared" si="13"/>
        <v>0.32640000000000002</v>
      </c>
      <c r="J173" s="7" t="s">
        <v>2740</v>
      </c>
    </row>
    <row r="174" spans="1:10" ht="23.25">
      <c r="A174" s="14">
        <v>30</v>
      </c>
      <c r="B174" s="5" t="s">
        <v>3387</v>
      </c>
      <c r="C174" s="5" t="s">
        <v>4262</v>
      </c>
      <c r="D174" s="5" t="s">
        <v>3352</v>
      </c>
      <c r="E174" s="21" t="s">
        <v>2741</v>
      </c>
      <c r="F174" s="78">
        <v>45</v>
      </c>
      <c r="G174" s="78"/>
      <c r="H174" s="249">
        <f t="shared" si="12"/>
        <v>0.22950000000000001</v>
      </c>
      <c r="I174" s="249">
        <f t="shared" si="13"/>
        <v>0.45900000000000002</v>
      </c>
      <c r="J174" s="7" t="s">
        <v>387</v>
      </c>
    </row>
    <row r="175" spans="1:10" ht="23.25">
      <c r="A175" s="14">
        <v>31</v>
      </c>
      <c r="B175" s="5" t="s">
        <v>3387</v>
      </c>
      <c r="C175" s="5" t="s">
        <v>4262</v>
      </c>
      <c r="D175" s="5" t="s">
        <v>4262</v>
      </c>
      <c r="E175" s="21" t="s">
        <v>2742</v>
      </c>
      <c r="F175" s="78">
        <v>190</v>
      </c>
      <c r="G175" s="78"/>
      <c r="H175" s="249">
        <f t="shared" si="12"/>
        <v>0.96899999999999997</v>
      </c>
      <c r="I175" s="249">
        <f t="shared" si="13"/>
        <v>1.9379999999999999</v>
      </c>
      <c r="J175" s="7" t="s">
        <v>2839</v>
      </c>
    </row>
    <row r="176" spans="1:10" ht="23.25">
      <c r="A176" s="14">
        <v>32</v>
      </c>
      <c r="B176" s="5" t="s">
        <v>3387</v>
      </c>
      <c r="C176" s="5" t="s">
        <v>4262</v>
      </c>
      <c r="D176" s="5" t="s">
        <v>4266</v>
      </c>
      <c r="E176" s="21" t="s">
        <v>2840</v>
      </c>
      <c r="F176" s="78">
        <v>103</v>
      </c>
      <c r="G176" s="78"/>
      <c r="H176" s="249">
        <f t="shared" si="12"/>
        <v>0.52529999999999999</v>
      </c>
      <c r="I176" s="249">
        <f t="shared" si="13"/>
        <v>1.0506</v>
      </c>
      <c r="J176" s="7" t="s">
        <v>4268</v>
      </c>
    </row>
    <row r="177" spans="1:10" ht="23.25">
      <c r="A177" s="14">
        <v>33</v>
      </c>
      <c r="B177" s="5" t="s">
        <v>3387</v>
      </c>
      <c r="C177" s="5" t="s">
        <v>4262</v>
      </c>
      <c r="D177" s="5" t="s">
        <v>4269</v>
      </c>
      <c r="E177" s="21" t="s">
        <v>2841</v>
      </c>
      <c r="F177" s="78">
        <v>41</v>
      </c>
      <c r="G177" s="78"/>
      <c r="H177" s="249">
        <f t="shared" si="12"/>
        <v>0.20910000000000001</v>
      </c>
      <c r="I177" s="249">
        <f t="shared" si="13"/>
        <v>0.41820000000000002</v>
      </c>
      <c r="J177" s="7" t="s">
        <v>4271</v>
      </c>
    </row>
    <row r="178" spans="1:10" ht="23.25">
      <c r="A178" s="14">
        <v>34</v>
      </c>
      <c r="B178" s="5" t="s">
        <v>3387</v>
      </c>
      <c r="C178" s="5" t="s">
        <v>4262</v>
      </c>
      <c r="D178" s="5" t="s">
        <v>4272</v>
      </c>
      <c r="E178" s="21" t="s">
        <v>2842</v>
      </c>
      <c r="F178" s="78">
        <v>80</v>
      </c>
      <c r="G178" s="78"/>
      <c r="H178" s="249">
        <f t="shared" si="12"/>
        <v>0.40799999999999997</v>
      </c>
      <c r="I178" s="249">
        <f t="shared" si="13"/>
        <v>0.81599999999999995</v>
      </c>
      <c r="J178" s="7" t="s">
        <v>2843</v>
      </c>
    </row>
    <row r="179" spans="1:10" ht="23.25">
      <c r="A179" s="14">
        <v>35</v>
      </c>
      <c r="B179" s="5" t="s">
        <v>3387</v>
      </c>
      <c r="C179" s="5" t="s">
        <v>4262</v>
      </c>
      <c r="D179" s="5" t="s">
        <v>3426</v>
      </c>
      <c r="E179" s="21" t="s">
        <v>2844</v>
      </c>
      <c r="F179" s="78">
        <v>135</v>
      </c>
      <c r="G179" s="78"/>
      <c r="H179" s="249">
        <f t="shared" si="12"/>
        <v>0.6885</v>
      </c>
      <c r="I179" s="249">
        <f t="shared" si="13"/>
        <v>1.377</v>
      </c>
      <c r="J179" s="7" t="s">
        <v>4276</v>
      </c>
    </row>
    <row r="180" spans="1:10" ht="23.25">
      <c r="A180" s="14">
        <v>36</v>
      </c>
      <c r="B180" s="5" t="s">
        <v>3387</v>
      </c>
      <c r="C180" s="5" t="s">
        <v>4277</v>
      </c>
      <c r="D180" s="5" t="s">
        <v>3396</v>
      </c>
      <c r="E180" s="21" t="s">
        <v>2845</v>
      </c>
      <c r="F180" s="78">
        <v>37</v>
      </c>
      <c r="G180" s="78"/>
      <c r="H180" s="249">
        <f t="shared" si="12"/>
        <v>0.18870000000000003</v>
      </c>
      <c r="I180" s="249">
        <f t="shared" si="13"/>
        <v>0.37740000000000007</v>
      </c>
      <c r="J180" s="7" t="s">
        <v>2846</v>
      </c>
    </row>
    <row r="181" spans="1:10" ht="23.25">
      <c r="A181" s="14">
        <v>37</v>
      </c>
      <c r="B181" s="5" t="s">
        <v>3387</v>
      </c>
      <c r="C181" s="5" t="s">
        <v>4277</v>
      </c>
      <c r="D181" s="5" t="s">
        <v>4277</v>
      </c>
      <c r="E181" s="21" t="s">
        <v>2847</v>
      </c>
      <c r="F181" s="78">
        <v>139</v>
      </c>
      <c r="G181" s="78"/>
      <c r="H181" s="249">
        <f t="shared" si="12"/>
        <v>0.70889999999999997</v>
      </c>
      <c r="I181" s="249">
        <f t="shared" si="13"/>
        <v>1.4177999999999999</v>
      </c>
      <c r="J181" s="7" t="s">
        <v>1844</v>
      </c>
    </row>
    <row r="182" spans="1:10" ht="23.25">
      <c r="A182" s="14">
        <v>38</v>
      </c>
      <c r="B182" s="5" t="s">
        <v>3387</v>
      </c>
      <c r="C182" s="5" t="s">
        <v>4277</v>
      </c>
      <c r="D182" s="5" t="s">
        <v>3409</v>
      </c>
      <c r="E182" s="21" t="s">
        <v>2848</v>
      </c>
      <c r="F182" s="78">
        <v>25</v>
      </c>
      <c r="G182" s="78"/>
      <c r="H182" s="249">
        <f t="shared" si="12"/>
        <v>0.1275</v>
      </c>
      <c r="I182" s="249">
        <f t="shared" si="13"/>
        <v>0.255</v>
      </c>
      <c r="J182" s="7" t="s">
        <v>350</v>
      </c>
    </row>
    <row r="183" spans="1:10" ht="23.25">
      <c r="A183" s="14">
        <v>39</v>
      </c>
      <c r="B183" s="5" t="s">
        <v>3387</v>
      </c>
      <c r="C183" s="5" t="s">
        <v>3354</v>
      </c>
      <c r="D183" s="5" t="s">
        <v>3365</v>
      </c>
      <c r="E183" s="21" t="s">
        <v>2849</v>
      </c>
      <c r="F183" s="78">
        <v>109</v>
      </c>
      <c r="G183" s="78"/>
      <c r="H183" s="249">
        <f t="shared" si="12"/>
        <v>0.55590000000000006</v>
      </c>
      <c r="I183" s="249">
        <f t="shared" si="13"/>
        <v>1.1118000000000001</v>
      </c>
      <c r="J183" s="7" t="s">
        <v>2850</v>
      </c>
    </row>
    <row r="184" spans="1:10" ht="23.25">
      <c r="A184" s="14">
        <v>40</v>
      </c>
      <c r="B184" s="5" t="s">
        <v>3387</v>
      </c>
      <c r="C184" s="5" t="s">
        <v>3354</v>
      </c>
      <c r="D184" s="5" t="s">
        <v>2659</v>
      </c>
      <c r="E184" s="21" t="s">
        <v>2851</v>
      </c>
      <c r="F184" s="78">
        <v>19</v>
      </c>
      <c r="G184" s="78"/>
      <c r="H184" s="249">
        <f t="shared" si="12"/>
        <v>9.6899999999999986E-2</v>
      </c>
      <c r="I184" s="249">
        <f t="shared" si="13"/>
        <v>0.19379999999999997</v>
      </c>
      <c r="J184" s="7" t="s">
        <v>388</v>
      </c>
    </row>
    <row r="185" spans="1:10" ht="23.25">
      <c r="A185" s="14">
        <v>41</v>
      </c>
      <c r="B185" s="5" t="s">
        <v>3387</v>
      </c>
      <c r="C185" s="5" t="s">
        <v>3354</v>
      </c>
      <c r="D185" s="5" t="s">
        <v>2659</v>
      </c>
      <c r="E185" s="21" t="s">
        <v>2852</v>
      </c>
      <c r="F185" s="78">
        <v>119</v>
      </c>
      <c r="G185" s="78"/>
      <c r="H185" s="249">
        <f t="shared" si="12"/>
        <v>0.6069</v>
      </c>
      <c r="I185" s="249">
        <f t="shared" si="13"/>
        <v>1.2138</v>
      </c>
      <c r="J185" s="7" t="s">
        <v>388</v>
      </c>
    </row>
    <row r="186" spans="1:10" ht="23.25">
      <c r="A186" s="14">
        <v>42</v>
      </c>
      <c r="B186" s="5" t="s">
        <v>3387</v>
      </c>
      <c r="C186" s="5" t="s">
        <v>3354</v>
      </c>
      <c r="D186" s="5" t="s">
        <v>2662</v>
      </c>
      <c r="E186" s="21" t="s">
        <v>2853</v>
      </c>
      <c r="F186" s="78">
        <v>150</v>
      </c>
      <c r="G186" s="78"/>
      <c r="H186" s="249">
        <f t="shared" si="12"/>
        <v>0.76500000000000001</v>
      </c>
      <c r="I186" s="249">
        <f t="shared" si="13"/>
        <v>1.53</v>
      </c>
      <c r="J186" s="7" t="s">
        <v>2664</v>
      </c>
    </row>
    <row r="187" spans="1:10" ht="23.25">
      <c r="A187" s="14">
        <v>43</v>
      </c>
      <c r="B187" s="5" t="s">
        <v>3387</v>
      </c>
      <c r="C187" s="5" t="s">
        <v>3354</v>
      </c>
      <c r="D187" s="5" t="s">
        <v>3354</v>
      </c>
      <c r="E187" s="21" t="s">
        <v>2854</v>
      </c>
      <c r="F187" s="78">
        <v>44</v>
      </c>
      <c r="G187" s="78"/>
      <c r="H187" s="249">
        <f t="shared" si="12"/>
        <v>0.22439999999999999</v>
      </c>
      <c r="I187" s="249">
        <f t="shared" si="13"/>
        <v>0.44879999999999998</v>
      </c>
      <c r="J187" s="7" t="s">
        <v>2666</v>
      </c>
    </row>
    <row r="188" spans="1:10" ht="23.25">
      <c r="A188" s="14">
        <v>44</v>
      </c>
      <c r="B188" s="5" t="s">
        <v>3387</v>
      </c>
      <c r="C188" s="5" t="s">
        <v>3372</v>
      </c>
      <c r="D188" s="5" t="s">
        <v>3373</v>
      </c>
      <c r="E188" s="21" t="s">
        <v>2855</v>
      </c>
      <c r="F188" s="78">
        <v>232</v>
      </c>
      <c r="G188" s="78"/>
      <c r="H188" s="249">
        <f t="shared" si="12"/>
        <v>1.1831999999999998</v>
      </c>
      <c r="I188" s="249">
        <f t="shared" si="13"/>
        <v>2.3663999999999996</v>
      </c>
      <c r="J188" s="7" t="s">
        <v>2856</v>
      </c>
    </row>
    <row r="189" spans="1:10" ht="23.25">
      <c r="A189" s="14">
        <v>45</v>
      </c>
      <c r="B189" s="5" t="s">
        <v>3387</v>
      </c>
      <c r="C189" s="5" t="s">
        <v>3372</v>
      </c>
      <c r="D189" s="5" t="s">
        <v>3405</v>
      </c>
      <c r="E189" s="21" t="s">
        <v>2857</v>
      </c>
      <c r="F189" s="78">
        <v>94</v>
      </c>
      <c r="G189" s="78"/>
      <c r="H189" s="249">
        <f t="shared" si="12"/>
        <v>0.47939999999999999</v>
      </c>
      <c r="I189" s="249">
        <f t="shared" si="13"/>
        <v>0.95879999999999999</v>
      </c>
      <c r="J189" s="7" t="s">
        <v>2858</v>
      </c>
    </row>
    <row r="190" spans="1:10" ht="23.25">
      <c r="A190" s="14">
        <v>46</v>
      </c>
      <c r="B190" s="5" t="s">
        <v>3387</v>
      </c>
      <c r="C190" s="5" t="s">
        <v>3372</v>
      </c>
      <c r="D190" s="5" t="s">
        <v>3372</v>
      </c>
      <c r="E190" s="21" t="s">
        <v>2859</v>
      </c>
      <c r="F190" s="78">
        <v>163</v>
      </c>
      <c r="G190" s="78"/>
      <c r="H190" s="249">
        <f t="shared" si="12"/>
        <v>0.83130000000000004</v>
      </c>
      <c r="I190" s="249">
        <f t="shared" si="13"/>
        <v>1.6626000000000001</v>
      </c>
      <c r="J190" s="7" t="s">
        <v>2511</v>
      </c>
    </row>
    <row r="191" spans="1:10" s="148" customFormat="1" ht="23.25">
      <c r="A191" s="144">
        <v>47</v>
      </c>
      <c r="B191" s="145" t="s">
        <v>3387</v>
      </c>
      <c r="C191" s="145" t="s">
        <v>3367</v>
      </c>
      <c r="D191" s="145" t="s">
        <v>3368</v>
      </c>
      <c r="E191" s="280" t="s">
        <v>2860</v>
      </c>
      <c r="F191" s="146">
        <v>119</v>
      </c>
      <c r="G191" s="146"/>
      <c r="H191" s="249">
        <f t="shared" si="12"/>
        <v>0.6069</v>
      </c>
      <c r="I191" s="249">
        <f t="shared" si="13"/>
        <v>1.2138</v>
      </c>
      <c r="J191" s="147" t="s">
        <v>1427</v>
      </c>
    </row>
    <row r="192" spans="1:10" s="137" customFormat="1" ht="23.25">
      <c r="A192" s="141">
        <v>48</v>
      </c>
      <c r="B192" s="134" t="s">
        <v>3387</v>
      </c>
      <c r="C192" s="134" t="s">
        <v>3367</v>
      </c>
      <c r="D192" s="134" t="s">
        <v>2678</v>
      </c>
      <c r="E192" s="281" t="s">
        <v>2861</v>
      </c>
      <c r="F192" s="143">
        <v>40</v>
      </c>
      <c r="G192" s="143"/>
      <c r="H192" s="249">
        <f t="shared" si="12"/>
        <v>0.20399999999999999</v>
      </c>
      <c r="I192" s="249">
        <f t="shared" si="13"/>
        <v>0.40799999999999997</v>
      </c>
      <c r="J192" s="139" t="s">
        <v>2680</v>
      </c>
    </row>
    <row r="193" spans="1:10" s="137" customFormat="1" ht="23.25">
      <c r="A193" s="141">
        <v>49</v>
      </c>
      <c r="B193" s="134" t="s">
        <v>3387</v>
      </c>
      <c r="C193" s="134" t="s">
        <v>3367</v>
      </c>
      <c r="D193" s="134" t="s">
        <v>3379</v>
      </c>
      <c r="E193" s="281" t="s">
        <v>2862</v>
      </c>
      <c r="F193" s="143">
        <v>12</v>
      </c>
      <c r="G193" s="143"/>
      <c r="H193" s="249">
        <f t="shared" si="12"/>
        <v>6.1199999999999997E-2</v>
      </c>
      <c r="I193" s="249">
        <f t="shared" si="13"/>
        <v>0.12239999999999999</v>
      </c>
      <c r="J193" s="139" t="s">
        <v>2863</v>
      </c>
    </row>
    <row r="194" spans="1:10" ht="23.25">
      <c r="A194" s="14">
        <v>50</v>
      </c>
      <c r="B194" s="5" t="s">
        <v>3387</v>
      </c>
      <c r="C194" s="5" t="s">
        <v>3367</v>
      </c>
      <c r="D194" s="5" t="s">
        <v>3396</v>
      </c>
      <c r="E194" s="21" t="s">
        <v>2845</v>
      </c>
      <c r="F194" s="78">
        <v>83</v>
      </c>
      <c r="G194" s="78"/>
      <c r="H194" s="249">
        <f t="shared" si="12"/>
        <v>0.42329999999999995</v>
      </c>
      <c r="I194" s="249">
        <f t="shared" si="13"/>
        <v>0.84659999999999991</v>
      </c>
      <c r="J194" s="7" t="s">
        <v>2683</v>
      </c>
    </row>
    <row r="195" spans="1:10" ht="23.25">
      <c r="A195" s="14">
        <v>51</v>
      </c>
      <c r="B195" s="5" t="s">
        <v>3387</v>
      </c>
      <c r="C195" s="5" t="s">
        <v>3367</v>
      </c>
      <c r="D195" s="5" t="s">
        <v>3367</v>
      </c>
      <c r="E195" s="21" t="s">
        <v>2864</v>
      </c>
      <c r="F195" s="78">
        <v>76</v>
      </c>
      <c r="G195" s="78"/>
      <c r="H195" s="249">
        <f t="shared" si="12"/>
        <v>0.38759999999999994</v>
      </c>
      <c r="I195" s="249">
        <f t="shared" si="13"/>
        <v>0.77519999999999989</v>
      </c>
      <c r="J195" s="7" t="s">
        <v>2685</v>
      </c>
    </row>
    <row r="196" spans="1:10" ht="23.25">
      <c r="A196" s="14">
        <v>52</v>
      </c>
      <c r="B196" s="5" t="s">
        <v>3387</v>
      </c>
      <c r="C196" s="5" t="s">
        <v>3367</v>
      </c>
      <c r="D196" s="5" t="s">
        <v>3418</v>
      </c>
      <c r="E196" s="21" t="s">
        <v>2865</v>
      </c>
      <c r="F196" s="78">
        <v>326</v>
      </c>
      <c r="G196" s="78"/>
      <c r="H196" s="249">
        <f t="shared" si="12"/>
        <v>1.6626000000000001</v>
      </c>
      <c r="I196" s="249">
        <f t="shared" si="13"/>
        <v>3.3252000000000002</v>
      </c>
      <c r="J196" s="7" t="s">
        <v>2680</v>
      </c>
    </row>
    <row r="197" spans="1:10" ht="23.25">
      <c r="A197" s="14">
        <v>53</v>
      </c>
      <c r="B197" s="5" t="s">
        <v>3387</v>
      </c>
      <c r="C197" s="5" t="s">
        <v>3779</v>
      </c>
      <c r="D197" s="5" t="s">
        <v>3358</v>
      </c>
      <c r="E197" s="21" t="s">
        <v>2866</v>
      </c>
      <c r="F197" s="78">
        <v>58</v>
      </c>
      <c r="G197" s="78"/>
      <c r="H197" s="249">
        <f t="shared" si="12"/>
        <v>0.29579999999999995</v>
      </c>
      <c r="I197" s="249">
        <f t="shared" si="13"/>
        <v>0.5915999999999999</v>
      </c>
      <c r="J197" s="7" t="s">
        <v>2695</v>
      </c>
    </row>
    <row r="198" spans="1:10" ht="23.25">
      <c r="A198" s="14">
        <v>54</v>
      </c>
      <c r="B198" s="5" t="s">
        <v>3387</v>
      </c>
      <c r="C198" s="5" t="s">
        <v>3779</v>
      </c>
      <c r="D198" s="5" t="s">
        <v>2867</v>
      </c>
      <c r="E198" s="21" t="s">
        <v>2868</v>
      </c>
      <c r="F198" s="78">
        <v>129</v>
      </c>
      <c r="G198" s="78"/>
      <c r="H198" s="249">
        <f t="shared" si="12"/>
        <v>0.65790000000000015</v>
      </c>
      <c r="I198" s="249">
        <f t="shared" si="13"/>
        <v>1.3158000000000003</v>
      </c>
      <c r="J198" s="7" t="s">
        <v>4207</v>
      </c>
    </row>
    <row r="199" spans="1:10" ht="23.25">
      <c r="A199" s="14">
        <v>55</v>
      </c>
      <c r="B199" s="5" t="s">
        <v>3387</v>
      </c>
      <c r="C199" s="5" t="s">
        <v>3779</v>
      </c>
      <c r="D199" s="5" t="s">
        <v>2869</v>
      </c>
      <c r="E199" s="21" t="s">
        <v>2870</v>
      </c>
      <c r="F199" s="78">
        <v>33</v>
      </c>
      <c r="G199" s="78"/>
      <c r="H199" s="249">
        <f t="shared" si="12"/>
        <v>0.16829999999999998</v>
      </c>
      <c r="I199" s="249">
        <f t="shared" si="13"/>
        <v>0.33659999999999995</v>
      </c>
      <c r="J199" s="7" t="s">
        <v>1424</v>
      </c>
    </row>
    <row r="200" spans="1:10" ht="23.25">
      <c r="A200" s="14">
        <v>56</v>
      </c>
      <c r="B200" s="5" t="s">
        <v>3387</v>
      </c>
      <c r="C200" s="5" t="s">
        <v>3779</v>
      </c>
      <c r="D200" s="5" t="s">
        <v>3400</v>
      </c>
      <c r="E200" s="21" t="s">
        <v>2871</v>
      </c>
      <c r="F200" s="78">
        <v>61</v>
      </c>
      <c r="G200" s="78"/>
      <c r="H200" s="249">
        <f t="shared" si="12"/>
        <v>0.31109999999999999</v>
      </c>
      <c r="I200" s="249">
        <f t="shared" si="13"/>
        <v>0.62219999999999998</v>
      </c>
      <c r="J200" s="7" t="s">
        <v>1429</v>
      </c>
    </row>
    <row r="201" spans="1:10" ht="23.25">
      <c r="A201" s="14">
        <v>57</v>
      </c>
      <c r="B201" s="5" t="s">
        <v>3387</v>
      </c>
      <c r="C201" s="5" t="s">
        <v>3779</v>
      </c>
      <c r="D201" s="5" t="s">
        <v>3779</v>
      </c>
      <c r="E201" s="21" t="s">
        <v>2872</v>
      </c>
      <c r="F201" s="78">
        <v>95</v>
      </c>
      <c r="G201" s="78"/>
      <c r="H201" s="249">
        <f t="shared" si="12"/>
        <v>0.48449999999999999</v>
      </c>
      <c r="I201" s="249">
        <f t="shared" si="13"/>
        <v>0.96899999999999997</v>
      </c>
      <c r="J201" s="7" t="s">
        <v>2873</v>
      </c>
    </row>
    <row r="202" spans="1:10" ht="23.25">
      <c r="A202" s="14">
        <v>58</v>
      </c>
      <c r="B202" s="5" t="s">
        <v>3387</v>
      </c>
      <c r="C202" s="5" t="s">
        <v>3779</v>
      </c>
      <c r="D202" s="5" t="s">
        <v>3779</v>
      </c>
      <c r="E202" s="21" t="s">
        <v>4388</v>
      </c>
      <c r="F202" s="78">
        <v>51</v>
      </c>
      <c r="G202" s="78"/>
      <c r="H202" s="249">
        <f>F202*51/100*20*150/3/100000</f>
        <v>0.2601</v>
      </c>
      <c r="I202" s="249">
        <f>F202*51/100*20*150/3*2/100000</f>
        <v>0.5202</v>
      </c>
      <c r="J202" s="7"/>
    </row>
    <row r="203" spans="1:10" ht="26.25">
      <c r="A203" s="14"/>
      <c r="B203" s="5"/>
      <c r="C203" s="15"/>
      <c r="D203" s="15"/>
      <c r="E203" s="276" t="s">
        <v>3796</v>
      </c>
      <c r="F203" s="121"/>
      <c r="G203" s="121"/>
      <c r="H203" s="249">
        <f>F203*51/100*20*150/3/100000</f>
        <v>0</v>
      </c>
      <c r="I203" s="249">
        <f>F203*51/100*20*150/3*2/100000</f>
        <v>0</v>
      </c>
      <c r="J203" s="49"/>
    </row>
    <row r="204" spans="1:10" ht="46.5">
      <c r="A204" s="14">
        <v>1</v>
      </c>
      <c r="B204" s="15" t="s">
        <v>3387</v>
      </c>
      <c r="C204" s="15" t="s">
        <v>3380</v>
      </c>
      <c r="D204" s="15" t="s">
        <v>228</v>
      </c>
      <c r="E204" s="274" t="s">
        <v>2877</v>
      </c>
      <c r="F204" s="77">
        <v>375</v>
      </c>
      <c r="G204" s="77"/>
      <c r="H204" s="249">
        <f>F204*60/100*20*150/3/100000</f>
        <v>2.25</v>
      </c>
      <c r="I204" s="249">
        <f>H204*2</f>
        <v>4.5</v>
      </c>
      <c r="J204" s="7" t="s">
        <v>1425</v>
      </c>
    </row>
    <row r="205" spans="1:10" ht="46.5">
      <c r="A205" s="14">
        <v>2</v>
      </c>
      <c r="B205" s="15" t="s">
        <v>3387</v>
      </c>
      <c r="C205" s="15" t="s">
        <v>3371</v>
      </c>
      <c r="D205" s="15" t="s">
        <v>3384</v>
      </c>
      <c r="E205" s="274" t="s">
        <v>2876</v>
      </c>
      <c r="F205" s="77">
        <v>145</v>
      </c>
      <c r="G205" s="77"/>
      <c r="H205" s="249">
        <f t="shared" ref="H205:H208" si="14">F205*60/100*20*150/3/100000</f>
        <v>0.87</v>
      </c>
      <c r="I205" s="249">
        <f t="shared" ref="I205:I208" si="15">H205*2</f>
        <v>1.74</v>
      </c>
      <c r="J205" s="7" t="s">
        <v>2496</v>
      </c>
    </row>
    <row r="206" spans="1:10" ht="46.5">
      <c r="A206" s="14">
        <v>3</v>
      </c>
      <c r="B206" s="15" t="s">
        <v>3387</v>
      </c>
      <c r="C206" s="15" t="s">
        <v>3354</v>
      </c>
      <c r="D206" s="15" t="s">
        <v>2874</v>
      </c>
      <c r="E206" s="274" t="s">
        <v>2875</v>
      </c>
      <c r="F206" s="77">
        <v>390</v>
      </c>
      <c r="G206" s="77"/>
      <c r="H206" s="249">
        <f t="shared" si="14"/>
        <v>2.34</v>
      </c>
      <c r="I206" s="249">
        <f t="shared" si="15"/>
        <v>4.68</v>
      </c>
      <c r="J206" s="7" t="s">
        <v>1221</v>
      </c>
    </row>
    <row r="207" spans="1:10" ht="46.5">
      <c r="A207" s="14">
        <v>4</v>
      </c>
      <c r="B207" s="15" t="s">
        <v>3387</v>
      </c>
      <c r="C207" s="15" t="s">
        <v>3354</v>
      </c>
      <c r="D207" s="15"/>
      <c r="E207" s="274" t="s">
        <v>4476</v>
      </c>
      <c r="F207" s="77">
        <v>73</v>
      </c>
      <c r="G207" s="77"/>
      <c r="H207" s="249">
        <f t="shared" si="14"/>
        <v>0.438</v>
      </c>
      <c r="I207" s="249">
        <f t="shared" si="15"/>
        <v>0.876</v>
      </c>
      <c r="J207" s="7" t="s">
        <v>2666</v>
      </c>
    </row>
    <row r="208" spans="1:10" ht="23.25">
      <c r="A208" s="14">
        <v>5</v>
      </c>
      <c r="B208" s="15" t="s">
        <v>3387</v>
      </c>
      <c r="C208" s="15"/>
      <c r="D208" s="15"/>
      <c r="E208" s="274" t="s">
        <v>4477</v>
      </c>
      <c r="F208" s="77">
        <v>0</v>
      </c>
      <c r="G208" s="77"/>
      <c r="H208" s="249">
        <f t="shared" si="14"/>
        <v>0</v>
      </c>
      <c r="I208" s="249">
        <f t="shared" si="15"/>
        <v>0</v>
      </c>
      <c r="J208" s="7" t="s">
        <v>2685</v>
      </c>
    </row>
    <row r="209" spans="1:10" ht="23.25">
      <c r="A209" s="14"/>
      <c r="B209" s="15"/>
      <c r="C209" s="15"/>
      <c r="D209" s="15"/>
      <c r="E209" s="277" t="s">
        <v>4583</v>
      </c>
      <c r="F209" s="77">
        <f>SUM(F145:F208)</f>
        <v>5968</v>
      </c>
      <c r="G209" s="77"/>
      <c r="H209" s="249">
        <f>SUM(H145:H208)</f>
        <v>31.321499999999997</v>
      </c>
      <c r="I209" s="249">
        <f>SUM(I145:I208)</f>
        <v>62.642999999999994</v>
      </c>
      <c r="J209" s="7"/>
    </row>
    <row r="210" spans="1:10" ht="23.25">
      <c r="A210" s="14">
        <v>1</v>
      </c>
      <c r="B210" s="5" t="s">
        <v>4049</v>
      </c>
      <c r="C210" s="5" t="s">
        <v>3430</v>
      </c>
      <c r="D210" s="5" t="s">
        <v>3431</v>
      </c>
      <c r="E210" s="21" t="s">
        <v>1058</v>
      </c>
      <c r="F210" s="78">
        <v>71</v>
      </c>
      <c r="G210" s="78"/>
      <c r="H210" s="249">
        <f t="shared" ref="H210:H240" si="16">F210*51/100*20*150/3/100000</f>
        <v>0.36209999999999998</v>
      </c>
      <c r="I210" s="249">
        <f t="shared" ref="I210:I240" si="17">F210*51/100*20*150/3*2/100000</f>
        <v>0.72419999999999995</v>
      </c>
      <c r="J210" s="7"/>
    </row>
    <row r="211" spans="1:10" ht="23.25">
      <c r="A211" s="14">
        <v>2</v>
      </c>
      <c r="B211" s="5" t="s">
        <v>4049</v>
      </c>
      <c r="C211" s="5" t="s">
        <v>3430</v>
      </c>
      <c r="D211" s="5" t="s">
        <v>3526</v>
      </c>
      <c r="E211" s="21" t="s">
        <v>1074</v>
      </c>
      <c r="F211" s="78">
        <v>76</v>
      </c>
      <c r="G211" s="78"/>
      <c r="H211" s="249">
        <f t="shared" si="16"/>
        <v>0.38759999999999994</v>
      </c>
      <c r="I211" s="249">
        <f t="shared" si="17"/>
        <v>0.77519999999999989</v>
      </c>
      <c r="J211" s="7" t="s">
        <v>1261</v>
      </c>
    </row>
    <row r="212" spans="1:10" ht="23.25">
      <c r="A212" s="14">
        <v>3</v>
      </c>
      <c r="B212" s="5" t="s">
        <v>4049</v>
      </c>
      <c r="C212" s="5" t="s">
        <v>244</v>
      </c>
      <c r="D212" s="5" t="s">
        <v>244</v>
      </c>
      <c r="E212" s="21" t="s">
        <v>1062</v>
      </c>
      <c r="F212" s="78">
        <v>148</v>
      </c>
      <c r="G212" s="78"/>
      <c r="H212" s="249">
        <f t="shared" si="16"/>
        <v>0.75480000000000014</v>
      </c>
      <c r="I212" s="249">
        <f t="shared" si="17"/>
        <v>1.5096000000000003</v>
      </c>
      <c r="J212" s="7" t="s">
        <v>2092</v>
      </c>
    </row>
    <row r="213" spans="1:10" ht="23.25">
      <c r="A213" s="14"/>
      <c r="B213" s="5" t="s">
        <v>4049</v>
      </c>
      <c r="C213" s="5" t="s">
        <v>244</v>
      </c>
      <c r="D213" s="5" t="s">
        <v>244</v>
      </c>
      <c r="E213" s="21" t="s">
        <v>866</v>
      </c>
      <c r="F213" s="78">
        <v>94</v>
      </c>
      <c r="G213" s="78"/>
      <c r="H213" s="249">
        <f t="shared" si="16"/>
        <v>0.47939999999999999</v>
      </c>
      <c r="I213" s="249">
        <f t="shared" si="17"/>
        <v>0.95879999999999999</v>
      </c>
      <c r="J213" s="7"/>
    </row>
    <row r="214" spans="1:10" ht="46.5">
      <c r="A214" s="14">
        <v>4</v>
      </c>
      <c r="B214" s="5" t="s">
        <v>4049</v>
      </c>
      <c r="C214" s="5" t="s">
        <v>244</v>
      </c>
      <c r="D214" s="5" t="s">
        <v>2749</v>
      </c>
      <c r="E214" s="21" t="s">
        <v>1081</v>
      </c>
      <c r="F214" s="78">
        <v>148</v>
      </c>
      <c r="G214" s="78"/>
      <c r="H214" s="249">
        <f t="shared" si="16"/>
        <v>0.75480000000000014</v>
      </c>
      <c r="I214" s="249">
        <f t="shared" si="17"/>
        <v>1.5096000000000003</v>
      </c>
      <c r="J214" s="7" t="s">
        <v>2097</v>
      </c>
    </row>
    <row r="215" spans="1:10" ht="23.25">
      <c r="A215" s="14">
        <v>5</v>
      </c>
      <c r="B215" s="5" t="s">
        <v>4049</v>
      </c>
      <c r="C215" s="5" t="s">
        <v>244</v>
      </c>
      <c r="D215" s="5" t="s">
        <v>2752</v>
      </c>
      <c r="E215" s="21" t="s">
        <v>1082</v>
      </c>
      <c r="F215" s="78">
        <v>86</v>
      </c>
      <c r="G215" s="78"/>
      <c r="H215" s="249">
        <f t="shared" si="16"/>
        <v>0.43859999999999999</v>
      </c>
      <c r="I215" s="249">
        <f t="shared" si="17"/>
        <v>0.87719999999999998</v>
      </c>
      <c r="J215" s="7" t="s">
        <v>2096</v>
      </c>
    </row>
    <row r="216" spans="1:10" ht="23.25">
      <c r="A216" s="14">
        <v>6</v>
      </c>
      <c r="B216" s="5" t="s">
        <v>4049</v>
      </c>
      <c r="C216" s="5" t="s">
        <v>244</v>
      </c>
      <c r="D216" s="5" t="s">
        <v>2752</v>
      </c>
      <c r="E216" s="21" t="s">
        <v>1083</v>
      </c>
      <c r="F216" s="78">
        <v>71</v>
      </c>
      <c r="G216" s="78"/>
      <c r="H216" s="249">
        <f t="shared" si="16"/>
        <v>0.36209999999999998</v>
      </c>
      <c r="I216" s="249">
        <f t="shared" si="17"/>
        <v>0.72419999999999995</v>
      </c>
      <c r="J216" s="7" t="s">
        <v>2096</v>
      </c>
    </row>
    <row r="217" spans="1:10" ht="23.25">
      <c r="A217" s="14">
        <v>7</v>
      </c>
      <c r="B217" s="5" t="s">
        <v>4049</v>
      </c>
      <c r="C217" s="5" t="s">
        <v>3437</v>
      </c>
      <c r="D217" s="5" t="s">
        <v>3438</v>
      </c>
      <c r="E217" s="21" t="s">
        <v>1060</v>
      </c>
      <c r="F217" s="78">
        <v>45</v>
      </c>
      <c r="G217" s="78"/>
      <c r="H217" s="249">
        <f t="shared" si="16"/>
        <v>0.22950000000000001</v>
      </c>
      <c r="I217" s="249">
        <f t="shared" si="17"/>
        <v>0.45900000000000002</v>
      </c>
      <c r="J217" s="7" t="s">
        <v>2098</v>
      </c>
    </row>
    <row r="218" spans="1:10" ht="23.25">
      <c r="A218" s="14">
        <v>8</v>
      </c>
      <c r="B218" s="5" t="s">
        <v>4049</v>
      </c>
      <c r="C218" s="5" t="s">
        <v>3437</v>
      </c>
      <c r="D218" s="5" t="s">
        <v>3438</v>
      </c>
      <c r="E218" s="21" t="s">
        <v>1061</v>
      </c>
      <c r="F218" s="78">
        <v>81</v>
      </c>
      <c r="G218" s="78"/>
      <c r="H218" s="249">
        <f t="shared" si="16"/>
        <v>0.41310000000000002</v>
      </c>
      <c r="I218" s="249">
        <f t="shared" si="17"/>
        <v>0.82620000000000005</v>
      </c>
      <c r="J218" s="7" t="s">
        <v>390</v>
      </c>
    </row>
    <row r="219" spans="1:10" ht="23.25">
      <c r="A219" s="14">
        <v>9</v>
      </c>
      <c r="B219" s="5" t="s">
        <v>4049</v>
      </c>
      <c r="C219" s="5" t="s">
        <v>3437</v>
      </c>
      <c r="D219" s="5" t="s">
        <v>2638</v>
      </c>
      <c r="E219" s="21" t="s">
        <v>1077</v>
      </c>
      <c r="F219" s="78">
        <v>59</v>
      </c>
      <c r="G219" s="78"/>
      <c r="H219" s="249">
        <f t="shared" si="16"/>
        <v>0.3009</v>
      </c>
      <c r="I219" s="249">
        <f t="shared" si="17"/>
        <v>0.6018</v>
      </c>
      <c r="J219" s="7" t="s">
        <v>2100</v>
      </c>
    </row>
    <row r="220" spans="1:10" ht="23.25">
      <c r="A220" s="14">
        <v>10</v>
      </c>
      <c r="B220" s="5" t="s">
        <v>4049</v>
      </c>
      <c r="C220" s="28" t="s">
        <v>3497</v>
      </c>
      <c r="D220" s="28" t="s">
        <v>3494</v>
      </c>
      <c r="E220" s="21" t="s">
        <v>1067</v>
      </c>
      <c r="F220" s="78">
        <v>125</v>
      </c>
      <c r="G220" s="78"/>
      <c r="H220" s="249">
        <f t="shared" si="16"/>
        <v>0.63749999999999996</v>
      </c>
      <c r="I220" s="249">
        <f t="shared" si="17"/>
        <v>1.2749999999999999</v>
      </c>
      <c r="J220" s="7" t="s">
        <v>4203</v>
      </c>
    </row>
    <row r="221" spans="1:10" ht="23.25">
      <c r="A221" s="14">
        <v>11</v>
      </c>
      <c r="B221" s="5" t="s">
        <v>4049</v>
      </c>
      <c r="C221" s="28" t="s">
        <v>3497</v>
      </c>
      <c r="D221" s="28" t="s">
        <v>3497</v>
      </c>
      <c r="E221" s="21" t="s">
        <v>1068</v>
      </c>
      <c r="F221" s="78">
        <v>124</v>
      </c>
      <c r="G221" s="78"/>
      <c r="H221" s="249">
        <f t="shared" si="16"/>
        <v>0.63239999999999996</v>
      </c>
      <c r="I221" s="249">
        <f t="shared" si="17"/>
        <v>1.2647999999999999</v>
      </c>
      <c r="J221" s="7" t="s">
        <v>2088</v>
      </c>
    </row>
    <row r="222" spans="1:10" ht="23.25">
      <c r="A222" s="14">
        <v>12</v>
      </c>
      <c r="B222" s="5" t="s">
        <v>4049</v>
      </c>
      <c r="C222" s="28" t="s">
        <v>3497</v>
      </c>
      <c r="D222" s="5" t="s">
        <v>3526</v>
      </c>
      <c r="E222" s="21" t="s">
        <v>1073</v>
      </c>
      <c r="F222" s="78">
        <v>70</v>
      </c>
      <c r="G222" s="78"/>
      <c r="H222" s="249">
        <f t="shared" si="16"/>
        <v>0.35699999999999998</v>
      </c>
      <c r="I222" s="249">
        <f t="shared" si="17"/>
        <v>0.71399999999999997</v>
      </c>
      <c r="J222" s="7" t="s">
        <v>1261</v>
      </c>
    </row>
    <row r="223" spans="1:10" ht="23.25">
      <c r="A223" s="14">
        <v>13</v>
      </c>
      <c r="B223" s="5" t="s">
        <v>4049</v>
      </c>
      <c r="C223" s="5" t="s">
        <v>3499</v>
      </c>
      <c r="D223" s="5" t="s">
        <v>2640</v>
      </c>
      <c r="E223" s="21" t="s">
        <v>1078</v>
      </c>
      <c r="F223" s="78">
        <v>255</v>
      </c>
      <c r="G223" s="78"/>
      <c r="H223" s="249">
        <f t="shared" si="16"/>
        <v>1.3005</v>
      </c>
      <c r="I223" s="249">
        <f t="shared" si="17"/>
        <v>2.601</v>
      </c>
      <c r="J223" s="7" t="s">
        <v>1383</v>
      </c>
    </row>
    <row r="224" spans="1:10" ht="23.25">
      <c r="A224" s="14">
        <v>14</v>
      </c>
      <c r="B224" s="5" t="s">
        <v>4049</v>
      </c>
      <c r="C224" s="5" t="s">
        <v>3372</v>
      </c>
      <c r="D224" s="5" t="s">
        <v>3504</v>
      </c>
      <c r="E224" s="21" t="s">
        <v>1069</v>
      </c>
      <c r="F224" s="78">
        <v>70</v>
      </c>
      <c r="G224" s="78"/>
      <c r="H224" s="249">
        <f t="shared" si="16"/>
        <v>0.35699999999999998</v>
      </c>
      <c r="I224" s="249">
        <f t="shared" si="17"/>
        <v>0.71399999999999997</v>
      </c>
      <c r="J224" s="7" t="s">
        <v>2106</v>
      </c>
    </row>
    <row r="225" spans="1:10" ht="23.25">
      <c r="A225" s="14">
        <v>15</v>
      </c>
      <c r="B225" s="5" t="s">
        <v>4049</v>
      </c>
      <c r="C225" s="5" t="s">
        <v>3372</v>
      </c>
      <c r="D225" s="5" t="s">
        <v>3372</v>
      </c>
      <c r="E225" s="21" t="s">
        <v>1072</v>
      </c>
      <c r="F225" s="78">
        <v>142</v>
      </c>
      <c r="G225" s="78"/>
      <c r="H225" s="249">
        <f t="shared" si="16"/>
        <v>0.72419999999999995</v>
      </c>
      <c r="I225" s="249">
        <f t="shared" si="17"/>
        <v>1.4483999999999999</v>
      </c>
      <c r="J225" s="7" t="s">
        <v>2108</v>
      </c>
    </row>
    <row r="226" spans="1:10" ht="23.25">
      <c r="A226" s="14">
        <v>16</v>
      </c>
      <c r="B226" s="5" t="s">
        <v>4049</v>
      </c>
      <c r="C226" s="5" t="s">
        <v>3451</v>
      </c>
      <c r="D226" s="5" t="s">
        <v>3452</v>
      </c>
      <c r="E226" s="21" t="s">
        <v>1063</v>
      </c>
      <c r="F226" s="78">
        <v>85</v>
      </c>
      <c r="G226" s="78"/>
      <c r="H226" s="249">
        <f t="shared" si="16"/>
        <v>0.4335</v>
      </c>
      <c r="I226" s="249">
        <f t="shared" si="17"/>
        <v>0.86699999999999999</v>
      </c>
      <c r="J226" s="7" t="s">
        <v>2531</v>
      </c>
    </row>
    <row r="227" spans="1:10" ht="23.25">
      <c r="A227" s="14">
        <v>17</v>
      </c>
      <c r="B227" s="5" t="s">
        <v>4049</v>
      </c>
      <c r="C227" s="5" t="s">
        <v>3451</v>
      </c>
      <c r="D227" s="5" t="s">
        <v>3515</v>
      </c>
      <c r="E227" s="21" t="s">
        <v>1070</v>
      </c>
      <c r="F227" s="78">
        <v>27</v>
      </c>
      <c r="G227" s="78"/>
      <c r="H227" s="249">
        <f t="shared" si="16"/>
        <v>0.13769999999999999</v>
      </c>
      <c r="I227" s="249">
        <f t="shared" si="17"/>
        <v>0.27539999999999998</v>
      </c>
      <c r="J227" s="7" t="s">
        <v>2111</v>
      </c>
    </row>
    <row r="228" spans="1:10" ht="23.25">
      <c r="A228" s="14">
        <v>18</v>
      </c>
      <c r="B228" s="5" t="s">
        <v>4049</v>
      </c>
      <c r="C228" s="5" t="s">
        <v>3451</v>
      </c>
      <c r="D228" s="5" t="s">
        <v>3518</v>
      </c>
      <c r="E228" s="21" t="s">
        <v>1071</v>
      </c>
      <c r="F228" s="78">
        <v>160</v>
      </c>
      <c r="G228" s="78"/>
      <c r="H228" s="249">
        <f t="shared" si="16"/>
        <v>0.81599999999999995</v>
      </c>
      <c r="I228" s="249">
        <f t="shared" si="17"/>
        <v>1.6319999999999999</v>
      </c>
      <c r="J228" s="7" t="s">
        <v>1221</v>
      </c>
    </row>
    <row r="229" spans="1:10" ht="23.25">
      <c r="A229" s="14">
        <v>19</v>
      </c>
      <c r="B229" s="5" t="s">
        <v>4049</v>
      </c>
      <c r="C229" s="5" t="s">
        <v>3451</v>
      </c>
      <c r="D229" s="5" t="s">
        <v>3530</v>
      </c>
      <c r="E229" s="21" t="s">
        <v>1075</v>
      </c>
      <c r="F229" s="78">
        <v>82</v>
      </c>
      <c r="G229" s="78"/>
      <c r="H229" s="249">
        <f t="shared" si="16"/>
        <v>0.41820000000000002</v>
      </c>
      <c r="I229" s="249">
        <f t="shared" si="17"/>
        <v>0.83640000000000003</v>
      </c>
      <c r="J229" s="7" t="s">
        <v>2114</v>
      </c>
    </row>
    <row r="230" spans="1:10" ht="23.25">
      <c r="A230" s="14">
        <v>20</v>
      </c>
      <c r="B230" s="5" t="s">
        <v>4049</v>
      </c>
      <c r="C230" s="5" t="s">
        <v>3433</v>
      </c>
      <c r="D230" s="5" t="s">
        <v>3434</v>
      </c>
      <c r="E230" s="21" t="s">
        <v>1059</v>
      </c>
      <c r="F230" s="78">
        <v>275</v>
      </c>
      <c r="G230" s="78"/>
      <c r="H230" s="249">
        <f t="shared" si="16"/>
        <v>1.4025000000000001</v>
      </c>
      <c r="I230" s="249">
        <f t="shared" si="17"/>
        <v>2.8050000000000002</v>
      </c>
      <c r="J230" s="7" t="s">
        <v>2115</v>
      </c>
    </row>
    <row r="231" spans="1:10" ht="23.25">
      <c r="A231" s="14">
        <v>21</v>
      </c>
      <c r="B231" s="5" t="s">
        <v>4049</v>
      </c>
      <c r="C231" s="5" t="s">
        <v>3433</v>
      </c>
      <c r="D231" s="5" t="s">
        <v>3433</v>
      </c>
      <c r="E231" s="21" t="s">
        <v>1076</v>
      </c>
      <c r="F231" s="78">
        <v>203</v>
      </c>
      <c r="G231" s="78"/>
      <c r="H231" s="249">
        <f t="shared" si="16"/>
        <v>1.0353000000000001</v>
      </c>
      <c r="I231" s="249">
        <f t="shared" si="17"/>
        <v>2.0706000000000002</v>
      </c>
      <c r="J231" s="7" t="s">
        <v>2118</v>
      </c>
    </row>
    <row r="232" spans="1:10" ht="23.25">
      <c r="A232" s="14">
        <v>22</v>
      </c>
      <c r="B232" s="5" t="s">
        <v>4049</v>
      </c>
      <c r="C232" s="5" t="s">
        <v>3443</v>
      </c>
      <c r="D232" s="5" t="s">
        <v>3470</v>
      </c>
      <c r="E232" s="21" t="s">
        <v>1064</v>
      </c>
      <c r="F232" s="78">
        <v>121</v>
      </c>
      <c r="G232" s="78"/>
      <c r="H232" s="249">
        <f t="shared" si="16"/>
        <v>0.61709999999999998</v>
      </c>
      <c r="I232" s="249">
        <f t="shared" si="17"/>
        <v>1.2342</v>
      </c>
      <c r="J232" s="7" t="s">
        <v>2122</v>
      </c>
    </row>
    <row r="233" spans="1:10" ht="23.25">
      <c r="A233" s="14">
        <v>23</v>
      </c>
      <c r="B233" s="5" t="s">
        <v>4049</v>
      </c>
      <c r="C233" s="5" t="s">
        <v>3443</v>
      </c>
      <c r="D233" s="5" t="s">
        <v>3472</v>
      </c>
      <c r="E233" s="21" t="s">
        <v>1065</v>
      </c>
      <c r="F233" s="78">
        <v>266</v>
      </c>
      <c r="G233" s="78"/>
      <c r="H233" s="249">
        <f t="shared" si="16"/>
        <v>1.3566</v>
      </c>
      <c r="I233" s="249">
        <f t="shared" si="17"/>
        <v>2.7132000000000001</v>
      </c>
      <c r="J233" s="132" t="s">
        <v>4569</v>
      </c>
    </row>
    <row r="234" spans="1:10" ht="23.25">
      <c r="A234" s="14">
        <v>24</v>
      </c>
      <c r="B234" s="5" t="s">
        <v>4049</v>
      </c>
      <c r="C234" s="5" t="s">
        <v>3443</v>
      </c>
      <c r="D234" s="5" t="s">
        <v>2647</v>
      </c>
      <c r="E234" s="21" t="s">
        <v>1079</v>
      </c>
      <c r="F234" s="78">
        <v>249</v>
      </c>
      <c r="G234" s="78"/>
      <c r="H234" s="249">
        <f t="shared" si="16"/>
        <v>1.2698999999999998</v>
      </c>
      <c r="I234" s="249">
        <f t="shared" si="17"/>
        <v>2.5397999999999996</v>
      </c>
      <c r="J234" s="7" t="s">
        <v>2125</v>
      </c>
    </row>
    <row r="235" spans="1:10" ht="23.25">
      <c r="A235" s="14">
        <v>25</v>
      </c>
      <c r="B235" s="5" t="s">
        <v>4049</v>
      </c>
      <c r="C235" s="5" t="s">
        <v>3443</v>
      </c>
      <c r="D235" s="5" t="s">
        <v>3443</v>
      </c>
      <c r="E235" s="21" t="s">
        <v>1080</v>
      </c>
      <c r="F235" s="78">
        <v>425</v>
      </c>
      <c r="G235" s="78"/>
      <c r="H235" s="249">
        <f t="shared" si="16"/>
        <v>2.1675</v>
      </c>
      <c r="I235" s="249">
        <f t="shared" si="17"/>
        <v>4.335</v>
      </c>
      <c r="J235" s="7" t="s">
        <v>2128</v>
      </c>
    </row>
    <row r="236" spans="1:10" ht="23.25">
      <c r="A236" s="14">
        <v>26</v>
      </c>
      <c r="B236" s="5" t="s">
        <v>4049</v>
      </c>
      <c r="C236" s="5" t="s">
        <v>3455</v>
      </c>
      <c r="D236" s="5" t="s">
        <v>3489</v>
      </c>
      <c r="E236" s="21" t="s">
        <v>1066</v>
      </c>
      <c r="F236" s="78">
        <v>58</v>
      </c>
      <c r="G236" s="78"/>
      <c r="H236" s="249">
        <f t="shared" si="16"/>
        <v>0.29579999999999995</v>
      </c>
      <c r="I236" s="249">
        <f t="shared" si="17"/>
        <v>0.5915999999999999</v>
      </c>
      <c r="J236" s="7" t="s">
        <v>2131</v>
      </c>
    </row>
    <row r="237" spans="1:10" ht="23.25">
      <c r="A237" s="14">
        <v>27</v>
      </c>
      <c r="B237" s="5" t="s">
        <v>4049</v>
      </c>
      <c r="C237" s="5" t="s">
        <v>3433</v>
      </c>
      <c r="D237" s="5" t="s">
        <v>3467</v>
      </c>
      <c r="E237" s="21" t="s">
        <v>886</v>
      </c>
      <c r="F237" s="78">
        <v>81</v>
      </c>
      <c r="G237" s="78"/>
      <c r="H237" s="249">
        <f t="shared" si="16"/>
        <v>0.41310000000000002</v>
      </c>
      <c r="I237" s="249">
        <f t="shared" si="17"/>
        <v>0.82620000000000005</v>
      </c>
      <c r="J237" s="7" t="s">
        <v>887</v>
      </c>
    </row>
    <row r="238" spans="1:10" ht="23.25">
      <c r="A238" s="14">
        <v>28</v>
      </c>
      <c r="B238" s="5" t="s">
        <v>4049</v>
      </c>
      <c r="C238" s="5" t="s">
        <v>244</v>
      </c>
      <c r="D238" s="5" t="s">
        <v>184</v>
      </c>
      <c r="E238" s="21" t="s">
        <v>888</v>
      </c>
      <c r="F238" s="78">
        <v>219</v>
      </c>
      <c r="G238" s="78"/>
      <c r="H238" s="249">
        <f t="shared" si="16"/>
        <v>1.1169</v>
      </c>
      <c r="I238" s="249">
        <f t="shared" si="17"/>
        <v>2.2338</v>
      </c>
      <c r="J238" s="7" t="s">
        <v>885</v>
      </c>
    </row>
    <row r="239" spans="1:10" ht="26.25">
      <c r="A239" s="14"/>
      <c r="B239" s="5"/>
      <c r="C239" s="5"/>
      <c r="D239" s="5"/>
      <c r="E239" s="282" t="s">
        <v>3796</v>
      </c>
      <c r="F239" s="114"/>
      <c r="G239" s="114"/>
      <c r="H239" s="249">
        <f t="shared" si="16"/>
        <v>0</v>
      </c>
      <c r="I239" s="249">
        <f t="shared" si="17"/>
        <v>0</v>
      </c>
      <c r="J239" s="48"/>
    </row>
    <row r="240" spans="1:10" ht="46.5">
      <c r="A240" s="14"/>
      <c r="B240" s="5"/>
      <c r="C240" s="5"/>
      <c r="D240" s="5" t="s">
        <v>2647</v>
      </c>
      <c r="E240" s="283" t="s">
        <v>4478</v>
      </c>
      <c r="F240" s="130">
        <v>0</v>
      </c>
      <c r="G240" s="130"/>
      <c r="H240" s="249">
        <f t="shared" si="16"/>
        <v>0</v>
      </c>
      <c r="I240" s="249">
        <f t="shared" si="17"/>
        <v>0</v>
      </c>
      <c r="J240" s="7" t="s">
        <v>2125</v>
      </c>
    </row>
    <row r="241" spans="1:10" ht="23.25">
      <c r="A241" s="14">
        <v>1</v>
      </c>
      <c r="B241" s="15" t="s">
        <v>4049</v>
      </c>
      <c r="C241" s="15" t="s">
        <v>3437</v>
      </c>
      <c r="D241" s="15" t="s">
        <v>3433</v>
      </c>
      <c r="E241" s="274" t="s">
        <v>4047</v>
      </c>
      <c r="F241" s="77">
        <v>175</v>
      </c>
      <c r="G241" s="77"/>
      <c r="H241" s="249">
        <f t="shared" ref="H241:H245" si="18">F241*60/100*20*150/3/100000</f>
        <v>1.05</v>
      </c>
      <c r="I241" s="249">
        <f t="shared" ref="I241:I245" si="19">H241*2</f>
        <v>2.1</v>
      </c>
      <c r="J241" s="7" t="s">
        <v>2098</v>
      </c>
    </row>
    <row r="242" spans="1:10" ht="46.5">
      <c r="A242" s="14">
        <v>2</v>
      </c>
      <c r="B242" s="15" t="s">
        <v>4049</v>
      </c>
      <c r="C242" s="15" t="s">
        <v>3354</v>
      </c>
      <c r="D242" s="15" t="s">
        <v>4046</v>
      </c>
      <c r="E242" s="274" t="s">
        <v>4045</v>
      </c>
      <c r="F242" s="77">
        <v>165</v>
      </c>
      <c r="G242" s="77"/>
      <c r="H242" s="249">
        <f t="shared" si="18"/>
        <v>0.99</v>
      </c>
      <c r="I242" s="249">
        <f t="shared" si="19"/>
        <v>1.98</v>
      </c>
      <c r="J242" s="7" t="s">
        <v>2103</v>
      </c>
    </row>
    <row r="243" spans="1:10" ht="23.25">
      <c r="A243" s="14">
        <v>3</v>
      </c>
      <c r="B243" s="15" t="s">
        <v>4049</v>
      </c>
      <c r="C243" s="15" t="s">
        <v>4049</v>
      </c>
      <c r="D243" s="15" t="s">
        <v>4049</v>
      </c>
      <c r="E243" s="274" t="s">
        <v>4048</v>
      </c>
      <c r="F243" s="77">
        <v>127</v>
      </c>
      <c r="G243" s="77"/>
      <c r="H243" s="249">
        <f t="shared" si="18"/>
        <v>0.76200000000000001</v>
      </c>
      <c r="I243" s="249">
        <f t="shared" si="19"/>
        <v>1.524</v>
      </c>
      <c r="J243" s="7" t="s">
        <v>2097</v>
      </c>
    </row>
    <row r="244" spans="1:10" ht="46.5">
      <c r="A244" s="14">
        <v>4</v>
      </c>
      <c r="B244" s="15" t="s">
        <v>4049</v>
      </c>
      <c r="C244" s="15" t="s">
        <v>1085</v>
      </c>
      <c r="D244" s="15" t="s">
        <v>3438</v>
      </c>
      <c r="E244" s="274" t="s">
        <v>1084</v>
      </c>
      <c r="F244" s="77">
        <v>168</v>
      </c>
      <c r="G244" s="77"/>
      <c r="H244" s="249">
        <f t="shared" si="18"/>
        <v>1.008</v>
      </c>
      <c r="I244" s="249">
        <f t="shared" si="19"/>
        <v>2.016</v>
      </c>
    </row>
    <row r="245" spans="1:10" ht="46.5">
      <c r="A245" s="14">
        <v>5</v>
      </c>
      <c r="B245" s="15" t="s">
        <v>4049</v>
      </c>
      <c r="C245" s="131"/>
      <c r="D245" s="131"/>
      <c r="E245" s="274" t="s">
        <v>4479</v>
      </c>
      <c r="F245" s="77">
        <v>462</v>
      </c>
      <c r="G245" s="77"/>
      <c r="H245" s="249">
        <f t="shared" si="18"/>
        <v>2.7719999999999998</v>
      </c>
      <c r="I245" s="249">
        <f t="shared" si="19"/>
        <v>5.5439999999999996</v>
      </c>
      <c r="J245" s="7" t="s">
        <v>2121</v>
      </c>
    </row>
    <row r="246" spans="1:10" ht="23.25">
      <c r="A246" s="14"/>
      <c r="B246" s="15"/>
      <c r="C246" s="131"/>
      <c r="D246" s="131"/>
      <c r="E246" s="277" t="s">
        <v>4583</v>
      </c>
      <c r="F246" s="77">
        <f>SUM(F210:F245)</f>
        <v>5013</v>
      </c>
      <c r="G246" s="77"/>
      <c r="H246" s="249">
        <f>SUM(H210:H245)</f>
        <v>26.553600000000003</v>
      </c>
      <c r="I246" s="249">
        <f>SUM(I210:I245)</f>
        <v>53.107200000000006</v>
      </c>
      <c r="J246" s="7"/>
    </row>
    <row r="247" spans="1:10" ht="23.25">
      <c r="A247" s="14">
        <v>1</v>
      </c>
      <c r="B247" s="5" t="s">
        <v>530</v>
      </c>
      <c r="C247" s="5" t="s">
        <v>3811</v>
      </c>
      <c r="D247" s="5" t="s">
        <v>3811</v>
      </c>
      <c r="E247" s="21" t="s">
        <v>4050</v>
      </c>
      <c r="F247" s="78">
        <v>256</v>
      </c>
      <c r="G247" s="78"/>
      <c r="H247" s="249">
        <f t="shared" ref="H247:H267" si="20">F247*51/100*20*150/3/100000</f>
        <v>1.3056000000000001</v>
      </c>
      <c r="I247" s="249">
        <f t="shared" ref="I247:I267" si="21">F247*51/100*20*150/3*2/100000</f>
        <v>2.6112000000000002</v>
      </c>
      <c r="J247" s="7" t="s">
        <v>1185</v>
      </c>
    </row>
    <row r="248" spans="1:10" ht="23.25">
      <c r="A248" s="14">
        <v>2</v>
      </c>
      <c r="B248" s="5" t="s">
        <v>530</v>
      </c>
      <c r="C248" s="5" t="s">
        <v>3811</v>
      </c>
      <c r="D248" s="5" t="s">
        <v>3370</v>
      </c>
      <c r="E248" s="21" t="s">
        <v>4063</v>
      </c>
      <c r="F248" s="78">
        <v>8</v>
      </c>
      <c r="G248" s="78"/>
      <c r="H248" s="249">
        <f t="shared" si="20"/>
        <v>4.0800000000000003E-2</v>
      </c>
      <c r="I248" s="249">
        <f t="shared" si="21"/>
        <v>8.1600000000000006E-2</v>
      </c>
      <c r="J248" s="7" t="s">
        <v>2167</v>
      </c>
    </row>
    <row r="249" spans="1:10" ht="23.25">
      <c r="A249" s="14">
        <v>3</v>
      </c>
      <c r="B249" s="5" t="s">
        <v>530</v>
      </c>
      <c r="C249" s="5" t="s">
        <v>3811</v>
      </c>
      <c r="D249" s="5" t="s">
        <v>3756</v>
      </c>
      <c r="E249" s="21" t="s">
        <v>4099</v>
      </c>
      <c r="F249" s="78">
        <v>131</v>
      </c>
      <c r="G249" s="78"/>
      <c r="H249" s="249">
        <f t="shared" si="20"/>
        <v>0.66810000000000003</v>
      </c>
      <c r="I249" s="249">
        <f t="shared" si="21"/>
        <v>1.3362000000000001</v>
      </c>
      <c r="J249" s="7" t="s">
        <v>2344</v>
      </c>
    </row>
    <row r="250" spans="1:10" ht="23.25">
      <c r="A250" s="14">
        <v>4</v>
      </c>
      <c r="B250" s="5" t="s">
        <v>530</v>
      </c>
      <c r="C250" s="5" t="s">
        <v>3811</v>
      </c>
      <c r="D250" s="5" t="s">
        <v>574</v>
      </c>
      <c r="E250" s="21" t="s">
        <v>4072</v>
      </c>
      <c r="F250" s="78">
        <v>21</v>
      </c>
      <c r="G250" s="78"/>
      <c r="H250" s="249">
        <f t="shared" si="20"/>
        <v>0.10710000000000001</v>
      </c>
      <c r="I250" s="249">
        <f t="shared" si="21"/>
        <v>0.21420000000000003</v>
      </c>
      <c r="J250" s="7" t="s">
        <v>2345</v>
      </c>
    </row>
    <row r="251" spans="1:10" ht="23.25">
      <c r="A251" s="14">
        <v>5</v>
      </c>
      <c r="B251" s="5" t="s">
        <v>530</v>
      </c>
      <c r="C251" s="5" t="s">
        <v>3811</v>
      </c>
      <c r="D251" s="5" t="s">
        <v>3569</v>
      </c>
      <c r="E251" s="21" t="s">
        <v>4094</v>
      </c>
      <c r="F251" s="78">
        <v>31</v>
      </c>
      <c r="G251" s="78"/>
      <c r="H251" s="249">
        <f t="shared" si="20"/>
        <v>0.15809999999999999</v>
      </c>
      <c r="I251" s="249">
        <f t="shared" si="21"/>
        <v>0.31619999999999998</v>
      </c>
      <c r="J251" s="7" t="s">
        <v>391</v>
      </c>
    </row>
    <row r="252" spans="1:10" ht="23.25">
      <c r="A252" s="14">
        <v>6</v>
      </c>
      <c r="B252" s="5" t="s">
        <v>530</v>
      </c>
      <c r="C252" s="5" t="s">
        <v>513</v>
      </c>
      <c r="D252" s="5" t="s">
        <v>514</v>
      </c>
      <c r="E252" s="21" t="s">
        <v>4055</v>
      </c>
      <c r="F252" s="78">
        <v>122</v>
      </c>
      <c r="G252" s="78"/>
      <c r="H252" s="249">
        <f t="shared" si="20"/>
        <v>0.62219999999999998</v>
      </c>
      <c r="I252" s="249">
        <f t="shared" si="21"/>
        <v>1.2444</v>
      </c>
      <c r="J252" s="7" t="s">
        <v>1345</v>
      </c>
    </row>
    <row r="253" spans="1:10" ht="23.25">
      <c r="A253" s="14">
        <v>7</v>
      </c>
      <c r="B253" s="5" t="s">
        <v>530</v>
      </c>
      <c r="C253" s="5" t="s">
        <v>513</v>
      </c>
      <c r="D253" s="5" t="s">
        <v>513</v>
      </c>
      <c r="E253" s="21" t="s">
        <v>4056</v>
      </c>
      <c r="F253" s="78">
        <v>15</v>
      </c>
      <c r="G253" s="78"/>
      <c r="H253" s="249">
        <f t="shared" si="20"/>
        <v>7.6499999999999999E-2</v>
      </c>
      <c r="I253" s="249">
        <f t="shared" si="21"/>
        <v>0.153</v>
      </c>
      <c r="J253" s="7" t="s">
        <v>2421</v>
      </c>
    </row>
    <row r="254" spans="1:10" ht="23.25">
      <c r="A254" s="14">
        <v>8</v>
      </c>
      <c r="B254" s="5" t="s">
        <v>530</v>
      </c>
      <c r="C254" s="5" t="s">
        <v>513</v>
      </c>
      <c r="D254" s="5" t="s">
        <v>518</v>
      </c>
      <c r="E254" s="21" t="s">
        <v>4058</v>
      </c>
      <c r="F254" s="78">
        <v>29</v>
      </c>
      <c r="G254" s="78"/>
      <c r="H254" s="249">
        <f t="shared" si="20"/>
        <v>0.14789999999999998</v>
      </c>
      <c r="I254" s="249">
        <f t="shared" si="21"/>
        <v>0.29579999999999995</v>
      </c>
      <c r="J254" s="7" t="s">
        <v>392</v>
      </c>
    </row>
    <row r="255" spans="1:10" ht="23.25">
      <c r="A255" s="14">
        <v>9</v>
      </c>
      <c r="B255" s="5" t="s">
        <v>530</v>
      </c>
      <c r="C255" s="5" t="s">
        <v>513</v>
      </c>
      <c r="D255" s="5" t="s">
        <v>518</v>
      </c>
      <c r="E255" s="21" t="s">
        <v>4057</v>
      </c>
      <c r="F255" s="78">
        <v>49</v>
      </c>
      <c r="G255" s="78"/>
      <c r="H255" s="249">
        <f t="shared" si="20"/>
        <v>0.24990000000000001</v>
      </c>
      <c r="I255" s="249">
        <f t="shared" si="21"/>
        <v>0.49980000000000002</v>
      </c>
      <c r="J255" s="7" t="s">
        <v>392</v>
      </c>
    </row>
    <row r="256" spans="1:10" ht="23.25">
      <c r="A256" s="14">
        <v>10</v>
      </c>
      <c r="B256" s="5" t="s">
        <v>530</v>
      </c>
      <c r="C256" s="5" t="s">
        <v>513</v>
      </c>
      <c r="D256" s="5" t="s">
        <v>558</v>
      </c>
      <c r="E256" s="21" t="s">
        <v>4068</v>
      </c>
      <c r="F256" s="78">
        <v>20</v>
      </c>
      <c r="G256" s="78"/>
      <c r="H256" s="249">
        <f t="shared" si="20"/>
        <v>0.10199999999999999</v>
      </c>
      <c r="I256" s="249">
        <f t="shared" si="21"/>
        <v>0.20399999999999999</v>
      </c>
      <c r="J256" s="7" t="s">
        <v>2423</v>
      </c>
    </row>
    <row r="257" spans="1:10" ht="23.25">
      <c r="A257" s="14">
        <v>11</v>
      </c>
      <c r="B257" s="5" t="s">
        <v>530</v>
      </c>
      <c r="C257" s="5" t="s">
        <v>513</v>
      </c>
      <c r="D257" s="5" t="s">
        <v>603</v>
      </c>
      <c r="E257" s="21" t="s">
        <v>4078</v>
      </c>
      <c r="F257" s="78">
        <v>18</v>
      </c>
      <c r="G257" s="78"/>
      <c r="H257" s="249">
        <f t="shared" si="20"/>
        <v>9.1800000000000007E-2</v>
      </c>
      <c r="I257" s="249">
        <f t="shared" si="21"/>
        <v>0.18360000000000001</v>
      </c>
      <c r="J257" s="7" t="s">
        <v>1808</v>
      </c>
    </row>
    <row r="258" spans="1:10" ht="23.25">
      <c r="A258" s="14">
        <v>12</v>
      </c>
      <c r="B258" s="5" t="s">
        <v>530</v>
      </c>
      <c r="C258" s="5" t="s">
        <v>513</v>
      </c>
      <c r="D258" s="5" t="s">
        <v>3558</v>
      </c>
      <c r="E258" s="21" t="s">
        <v>4090</v>
      </c>
      <c r="F258" s="78">
        <v>83</v>
      </c>
      <c r="G258" s="78"/>
      <c r="H258" s="249">
        <f t="shared" si="20"/>
        <v>0.42329999999999995</v>
      </c>
      <c r="I258" s="249">
        <f t="shared" si="21"/>
        <v>0.84659999999999991</v>
      </c>
      <c r="J258" s="7" t="s">
        <v>2167</v>
      </c>
    </row>
    <row r="259" spans="1:10" ht="23.25">
      <c r="A259" s="14">
        <v>13</v>
      </c>
      <c r="B259" s="5" t="s">
        <v>530</v>
      </c>
      <c r="C259" s="5" t="s">
        <v>502</v>
      </c>
      <c r="D259" s="5" t="s">
        <v>552</v>
      </c>
      <c r="E259" s="21" t="s">
        <v>4066</v>
      </c>
      <c r="F259" s="78">
        <v>223</v>
      </c>
      <c r="G259" s="78"/>
      <c r="H259" s="249">
        <f t="shared" si="20"/>
        <v>1.1373</v>
      </c>
      <c r="I259" s="249">
        <f t="shared" si="21"/>
        <v>2.2746</v>
      </c>
      <c r="J259" s="7" t="s">
        <v>1555</v>
      </c>
    </row>
    <row r="260" spans="1:10" ht="23.25">
      <c r="A260" s="14">
        <v>14</v>
      </c>
      <c r="B260" s="5" t="s">
        <v>530</v>
      </c>
      <c r="C260" s="5" t="s">
        <v>502</v>
      </c>
      <c r="D260" s="5" t="s">
        <v>502</v>
      </c>
      <c r="E260" s="21" t="s">
        <v>4069</v>
      </c>
      <c r="F260" s="78">
        <v>75</v>
      </c>
      <c r="G260" s="78"/>
      <c r="H260" s="249">
        <f t="shared" si="20"/>
        <v>0.38250000000000001</v>
      </c>
      <c r="I260" s="249">
        <f t="shared" si="21"/>
        <v>0.76500000000000001</v>
      </c>
      <c r="J260" s="7" t="s">
        <v>393</v>
      </c>
    </row>
    <row r="261" spans="1:10" ht="23.25">
      <c r="A261" s="14">
        <v>15</v>
      </c>
      <c r="B261" s="5" t="s">
        <v>530</v>
      </c>
      <c r="C261" s="5" t="s">
        <v>502</v>
      </c>
      <c r="D261" s="5" t="s">
        <v>564</v>
      </c>
      <c r="E261" s="21" t="s">
        <v>4070</v>
      </c>
      <c r="F261" s="78">
        <v>124</v>
      </c>
      <c r="G261" s="78"/>
      <c r="H261" s="249">
        <f t="shared" si="20"/>
        <v>0.63239999999999996</v>
      </c>
      <c r="I261" s="249">
        <f t="shared" si="21"/>
        <v>1.2647999999999999</v>
      </c>
      <c r="J261" s="7" t="s">
        <v>394</v>
      </c>
    </row>
    <row r="262" spans="1:10" ht="23.25">
      <c r="A262" s="14">
        <v>16</v>
      </c>
      <c r="B262" s="5" t="s">
        <v>530</v>
      </c>
      <c r="C262" s="5" t="s">
        <v>502</v>
      </c>
      <c r="D262" s="5" t="s">
        <v>601</v>
      </c>
      <c r="E262" s="21" t="s">
        <v>4077</v>
      </c>
      <c r="F262" s="78">
        <v>89</v>
      </c>
      <c r="G262" s="78"/>
      <c r="H262" s="249">
        <f t="shared" si="20"/>
        <v>0.45390000000000003</v>
      </c>
      <c r="I262" s="249">
        <f t="shared" si="21"/>
        <v>0.90780000000000005</v>
      </c>
      <c r="J262" s="7" t="s">
        <v>2103</v>
      </c>
    </row>
    <row r="263" spans="1:10" ht="23.25">
      <c r="A263" s="14">
        <v>17</v>
      </c>
      <c r="B263" s="5" t="s">
        <v>530</v>
      </c>
      <c r="C263" s="5" t="s">
        <v>2762</v>
      </c>
      <c r="D263" s="5" t="s">
        <v>4051</v>
      </c>
      <c r="E263" s="21" t="s">
        <v>3542</v>
      </c>
      <c r="F263" s="78">
        <v>44</v>
      </c>
      <c r="G263" s="78"/>
      <c r="H263" s="249">
        <f t="shared" si="20"/>
        <v>0.22439999999999999</v>
      </c>
      <c r="I263" s="249">
        <f t="shared" si="21"/>
        <v>0.44879999999999998</v>
      </c>
      <c r="J263" s="7" t="s">
        <v>395</v>
      </c>
    </row>
    <row r="264" spans="1:10" ht="23.25">
      <c r="A264" s="14">
        <v>18</v>
      </c>
      <c r="B264" s="5" t="s">
        <v>530</v>
      </c>
      <c r="C264" s="5" t="s">
        <v>2762</v>
      </c>
      <c r="D264" s="5" t="s">
        <v>4065</v>
      </c>
      <c r="E264" s="21" t="s">
        <v>4064</v>
      </c>
      <c r="F264" s="78">
        <v>113</v>
      </c>
      <c r="G264" s="78"/>
      <c r="H264" s="249">
        <f t="shared" si="20"/>
        <v>0.57630000000000003</v>
      </c>
      <c r="I264" s="249">
        <f t="shared" si="21"/>
        <v>1.1526000000000001</v>
      </c>
      <c r="J264" s="7" t="s">
        <v>2430</v>
      </c>
    </row>
    <row r="265" spans="1:10" ht="23.25">
      <c r="A265" s="14">
        <v>19</v>
      </c>
      <c r="B265" s="5" t="s">
        <v>530</v>
      </c>
      <c r="C265" s="5" t="s">
        <v>2762</v>
      </c>
      <c r="D265" s="5" t="s">
        <v>2762</v>
      </c>
      <c r="E265" s="21" t="s">
        <v>4079</v>
      </c>
      <c r="F265" s="78">
        <v>187</v>
      </c>
      <c r="G265" s="78"/>
      <c r="H265" s="249">
        <f t="shared" si="20"/>
        <v>0.95369999999999999</v>
      </c>
      <c r="I265" s="249">
        <f t="shared" si="21"/>
        <v>1.9074</v>
      </c>
      <c r="J265" s="7" t="s">
        <v>2431</v>
      </c>
    </row>
    <row r="266" spans="1:10" ht="23.25">
      <c r="A266" s="14">
        <v>20</v>
      </c>
      <c r="B266" s="5" t="s">
        <v>530</v>
      </c>
      <c r="C266" s="5" t="s">
        <v>506</v>
      </c>
      <c r="D266" s="5" t="s">
        <v>4054</v>
      </c>
      <c r="E266" s="21" t="s">
        <v>4053</v>
      </c>
      <c r="F266" s="78">
        <v>152</v>
      </c>
      <c r="G266" s="78"/>
      <c r="H266" s="249">
        <f t="shared" si="20"/>
        <v>0.77519999999999989</v>
      </c>
      <c r="I266" s="249">
        <f t="shared" si="21"/>
        <v>1.5503999999999998</v>
      </c>
      <c r="J266" s="7" t="s">
        <v>2434</v>
      </c>
    </row>
    <row r="267" spans="1:10" ht="23.25">
      <c r="A267" s="14">
        <v>21</v>
      </c>
      <c r="B267" s="5" t="s">
        <v>530</v>
      </c>
      <c r="C267" s="5" t="s">
        <v>506</v>
      </c>
      <c r="D267" s="5" t="s">
        <v>621</v>
      </c>
      <c r="E267" s="21" t="s">
        <v>4081</v>
      </c>
      <c r="F267" s="78">
        <v>405</v>
      </c>
      <c r="G267" s="78"/>
      <c r="H267" s="249">
        <f t="shared" si="20"/>
        <v>2.0655000000000001</v>
      </c>
      <c r="I267" s="249">
        <f t="shared" si="21"/>
        <v>4.1310000000000002</v>
      </c>
      <c r="J267" s="7" t="s">
        <v>2441</v>
      </c>
    </row>
    <row r="268" spans="1:10" ht="23.25">
      <c r="A268" s="14">
        <v>22</v>
      </c>
      <c r="B268" s="5" t="s">
        <v>530</v>
      </c>
      <c r="C268" s="28" t="s">
        <v>4084</v>
      </c>
      <c r="D268" s="5" t="s">
        <v>633</v>
      </c>
      <c r="E268" s="21" t="s">
        <v>4083</v>
      </c>
      <c r="F268" s="78">
        <v>76</v>
      </c>
      <c r="G268" s="78"/>
      <c r="H268" s="249">
        <f t="shared" ref="H268:H332" si="22">F268*51/100*20*150/3/100000</f>
        <v>0.38759999999999994</v>
      </c>
      <c r="I268" s="249">
        <f t="shared" ref="I268:I332" si="23">F268*51/100*20*150/3*2/100000</f>
        <v>0.77519999999999989</v>
      </c>
      <c r="J268" s="7" t="s">
        <v>2345</v>
      </c>
    </row>
    <row r="269" spans="1:10" ht="23.25">
      <c r="A269" s="14">
        <v>23</v>
      </c>
      <c r="B269" s="5" t="s">
        <v>530</v>
      </c>
      <c r="C269" s="5" t="s">
        <v>567</v>
      </c>
      <c r="D269" s="5" t="s">
        <v>568</v>
      </c>
      <c r="E269" s="21" t="s">
        <v>4071</v>
      </c>
      <c r="F269" s="78">
        <v>44</v>
      </c>
      <c r="G269" s="78"/>
      <c r="H269" s="249">
        <f t="shared" si="22"/>
        <v>0.22439999999999999</v>
      </c>
      <c r="I269" s="249">
        <f t="shared" si="23"/>
        <v>0.44879999999999998</v>
      </c>
      <c r="J269" s="7" t="s">
        <v>2443</v>
      </c>
    </row>
    <row r="270" spans="1:10" ht="23.25">
      <c r="A270" s="14">
        <v>24</v>
      </c>
      <c r="B270" s="5" t="s">
        <v>530</v>
      </c>
      <c r="C270" s="5" t="s">
        <v>567</v>
      </c>
      <c r="D270" s="5" t="s">
        <v>583</v>
      </c>
      <c r="E270" s="21" t="s">
        <v>4073</v>
      </c>
      <c r="F270" s="78">
        <v>153</v>
      </c>
      <c r="G270" s="78"/>
      <c r="H270" s="249">
        <f t="shared" si="22"/>
        <v>0.78029999999999999</v>
      </c>
      <c r="I270" s="249">
        <f t="shared" si="23"/>
        <v>1.5606</v>
      </c>
      <c r="J270" s="7" t="s">
        <v>2445</v>
      </c>
    </row>
    <row r="271" spans="1:10" ht="23.25">
      <c r="A271" s="14">
        <v>25</v>
      </c>
      <c r="B271" s="5" t="s">
        <v>530</v>
      </c>
      <c r="C271" s="5" t="s">
        <v>567</v>
      </c>
      <c r="D271" s="5" t="s">
        <v>599</v>
      </c>
      <c r="E271" s="21" t="s">
        <v>4076</v>
      </c>
      <c r="F271" s="78">
        <v>178</v>
      </c>
      <c r="G271" s="78"/>
      <c r="H271" s="249">
        <f t="shared" si="22"/>
        <v>0.90780000000000005</v>
      </c>
      <c r="I271" s="249">
        <f t="shared" si="23"/>
        <v>1.8156000000000001</v>
      </c>
      <c r="J271" s="7" t="s">
        <v>396</v>
      </c>
    </row>
    <row r="272" spans="1:10" ht="23.25">
      <c r="A272" s="14">
        <v>26</v>
      </c>
      <c r="B272" s="5" t="s">
        <v>530</v>
      </c>
      <c r="C272" s="5" t="s">
        <v>567</v>
      </c>
      <c r="D272" s="5" t="s">
        <v>567</v>
      </c>
      <c r="E272" s="21" t="s">
        <v>4082</v>
      </c>
      <c r="F272" s="78">
        <v>115</v>
      </c>
      <c r="G272" s="78"/>
      <c r="H272" s="249">
        <f t="shared" si="22"/>
        <v>0.58650000000000002</v>
      </c>
      <c r="I272" s="249">
        <f t="shared" si="23"/>
        <v>1.173</v>
      </c>
      <c r="J272" s="7" t="s">
        <v>397</v>
      </c>
    </row>
    <row r="273" spans="1:10" ht="23.25">
      <c r="A273" s="14">
        <v>27</v>
      </c>
      <c r="B273" s="5" t="s">
        <v>530</v>
      </c>
      <c r="C273" s="5" t="s">
        <v>567</v>
      </c>
      <c r="D273" s="5" t="s">
        <v>3562</v>
      </c>
      <c r="E273" s="21" t="s">
        <v>4091</v>
      </c>
      <c r="F273" s="78">
        <v>107</v>
      </c>
      <c r="G273" s="78"/>
      <c r="H273" s="249">
        <f t="shared" si="22"/>
        <v>0.54569999999999996</v>
      </c>
      <c r="I273" s="249">
        <f t="shared" si="23"/>
        <v>1.0913999999999999</v>
      </c>
      <c r="J273" s="7" t="s">
        <v>1423</v>
      </c>
    </row>
    <row r="274" spans="1:10" ht="23.25">
      <c r="A274" s="14">
        <v>28</v>
      </c>
      <c r="B274" s="5" t="s">
        <v>530</v>
      </c>
      <c r="C274" s="5" t="s">
        <v>2765</v>
      </c>
      <c r="D274" s="5" t="s">
        <v>500</v>
      </c>
      <c r="E274" s="21" t="s">
        <v>4052</v>
      </c>
      <c r="F274" s="78">
        <v>20</v>
      </c>
      <c r="G274" s="78"/>
      <c r="H274" s="249">
        <f t="shared" si="22"/>
        <v>0.10199999999999999</v>
      </c>
      <c r="I274" s="249">
        <f t="shared" si="23"/>
        <v>0.20399999999999999</v>
      </c>
      <c r="J274" s="7" t="s">
        <v>1915</v>
      </c>
    </row>
    <row r="275" spans="1:10" ht="23.25">
      <c r="A275" s="14">
        <v>29</v>
      </c>
      <c r="B275" s="5" t="s">
        <v>530</v>
      </c>
      <c r="C275" s="5" t="s">
        <v>2765</v>
      </c>
      <c r="D275" s="5" t="s">
        <v>617</v>
      </c>
      <c r="E275" s="21" t="s">
        <v>4080</v>
      </c>
      <c r="F275" s="78">
        <v>33</v>
      </c>
      <c r="G275" s="78"/>
      <c r="H275" s="249">
        <f t="shared" si="22"/>
        <v>0.16829999999999998</v>
      </c>
      <c r="I275" s="249">
        <f t="shared" si="23"/>
        <v>0.33659999999999995</v>
      </c>
      <c r="J275" s="7" t="s">
        <v>2448</v>
      </c>
    </row>
    <row r="276" spans="1:10" ht="23.25">
      <c r="A276" s="14">
        <v>30</v>
      </c>
      <c r="B276" s="5" t="s">
        <v>530</v>
      </c>
      <c r="C276" s="5" t="s">
        <v>2765</v>
      </c>
      <c r="D276" s="5" t="s">
        <v>2765</v>
      </c>
      <c r="E276" s="21" t="s">
        <v>4086</v>
      </c>
      <c r="F276" s="78">
        <v>202</v>
      </c>
      <c r="G276" s="78"/>
      <c r="H276" s="249">
        <f t="shared" si="22"/>
        <v>1.0302</v>
      </c>
      <c r="I276" s="249">
        <f t="shared" si="23"/>
        <v>2.0604</v>
      </c>
      <c r="J276" s="7" t="s">
        <v>2449</v>
      </c>
    </row>
    <row r="277" spans="1:10" ht="23.25">
      <c r="A277" s="14">
        <v>31</v>
      </c>
      <c r="B277" s="5" t="s">
        <v>530</v>
      </c>
      <c r="C277" s="5" t="s">
        <v>2765</v>
      </c>
      <c r="D277" s="5" t="s">
        <v>294</v>
      </c>
      <c r="E277" s="21" t="s">
        <v>4089</v>
      </c>
      <c r="F277" s="78">
        <v>33</v>
      </c>
      <c r="G277" s="78"/>
      <c r="H277" s="249">
        <f t="shared" si="22"/>
        <v>0.16829999999999998</v>
      </c>
      <c r="I277" s="249">
        <f t="shared" si="23"/>
        <v>0.33659999999999995</v>
      </c>
      <c r="J277" s="7" t="s">
        <v>398</v>
      </c>
    </row>
    <row r="278" spans="1:10" ht="23.25">
      <c r="A278" s="14">
        <v>32</v>
      </c>
      <c r="B278" s="5" t="s">
        <v>530</v>
      </c>
      <c r="C278" s="5" t="s">
        <v>534</v>
      </c>
      <c r="D278" s="5" t="s">
        <v>535</v>
      </c>
      <c r="E278" s="21" t="s">
        <v>4062</v>
      </c>
      <c r="F278" s="78">
        <v>29</v>
      </c>
      <c r="G278" s="78"/>
      <c r="H278" s="249">
        <f t="shared" si="22"/>
        <v>0.14789999999999998</v>
      </c>
      <c r="I278" s="249">
        <f t="shared" si="23"/>
        <v>0.29579999999999995</v>
      </c>
      <c r="J278" s="7" t="s">
        <v>2451</v>
      </c>
    </row>
    <row r="279" spans="1:10" ht="23.25">
      <c r="A279" s="14">
        <v>33</v>
      </c>
      <c r="B279" s="5" t="s">
        <v>530</v>
      </c>
      <c r="C279" s="5" t="s">
        <v>534</v>
      </c>
      <c r="D279" s="5" t="s">
        <v>587</v>
      </c>
      <c r="E279" s="21" t="s">
        <v>4074</v>
      </c>
      <c r="F279" s="78">
        <v>171</v>
      </c>
      <c r="G279" s="78"/>
      <c r="H279" s="249">
        <f t="shared" si="22"/>
        <v>0.87209999999999988</v>
      </c>
      <c r="I279" s="249">
        <f t="shared" si="23"/>
        <v>1.7441999999999998</v>
      </c>
      <c r="J279" s="7" t="s">
        <v>399</v>
      </c>
    </row>
    <row r="280" spans="1:10" ht="23.25">
      <c r="A280" s="14">
        <v>34</v>
      </c>
      <c r="B280" s="5" t="s">
        <v>530</v>
      </c>
      <c r="C280" s="5" t="s">
        <v>534</v>
      </c>
      <c r="D280" s="5" t="s">
        <v>3550</v>
      </c>
      <c r="E280" s="21" t="s">
        <v>4087</v>
      </c>
      <c r="F280" s="78">
        <v>13</v>
      </c>
      <c r="G280" s="78"/>
      <c r="H280" s="249">
        <f t="shared" si="22"/>
        <v>6.6299999999999998E-2</v>
      </c>
      <c r="I280" s="249">
        <f t="shared" si="23"/>
        <v>0.1326</v>
      </c>
      <c r="J280" s="7" t="s">
        <v>1941</v>
      </c>
    </row>
    <row r="281" spans="1:10" ht="23.25">
      <c r="A281" s="14">
        <v>35</v>
      </c>
      <c r="B281" s="5" t="s">
        <v>530</v>
      </c>
      <c r="C281" s="5" t="s">
        <v>534</v>
      </c>
      <c r="D281" s="5" t="s">
        <v>3565</v>
      </c>
      <c r="E281" s="21" t="s">
        <v>4092</v>
      </c>
      <c r="F281" s="78">
        <v>149</v>
      </c>
      <c r="G281" s="78"/>
      <c r="H281" s="249">
        <f t="shared" si="22"/>
        <v>0.75990000000000002</v>
      </c>
      <c r="I281" s="249">
        <f t="shared" si="23"/>
        <v>1.5198</v>
      </c>
      <c r="J281" s="7" t="s">
        <v>2436</v>
      </c>
    </row>
    <row r="282" spans="1:10" ht="23.25">
      <c r="A282" s="14">
        <v>36</v>
      </c>
      <c r="B282" s="5" t="s">
        <v>530</v>
      </c>
      <c r="C282" s="5" t="s">
        <v>534</v>
      </c>
      <c r="D282" s="5" t="s">
        <v>3576</v>
      </c>
      <c r="E282" s="21" t="s">
        <v>4095</v>
      </c>
      <c r="F282" s="78">
        <v>24</v>
      </c>
      <c r="G282" s="78"/>
      <c r="H282" s="249">
        <f t="shared" si="22"/>
        <v>0.12239999999999999</v>
      </c>
      <c r="I282" s="249">
        <f t="shared" si="23"/>
        <v>0.24479999999999999</v>
      </c>
      <c r="J282" s="7" t="s">
        <v>2453</v>
      </c>
    </row>
    <row r="283" spans="1:10" ht="23.25">
      <c r="A283" s="14">
        <v>37</v>
      </c>
      <c r="B283" s="5" t="s">
        <v>530</v>
      </c>
      <c r="C283" s="5" t="s">
        <v>534</v>
      </c>
      <c r="D283" s="5" t="s">
        <v>3576</v>
      </c>
      <c r="E283" s="21" t="s">
        <v>4096</v>
      </c>
      <c r="F283" s="78">
        <v>41</v>
      </c>
      <c r="G283" s="78"/>
      <c r="H283" s="249">
        <f t="shared" si="22"/>
        <v>0.20910000000000001</v>
      </c>
      <c r="I283" s="249">
        <f t="shared" si="23"/>
        <v>0.41820000000000002</v>
      </c>
      <c r="J283" s="7" t="s">
        <v>2453</v>
      </c>
    </row>
    <row r="284" spans="1:10" ht="23.25">
      <c r="A284" s="14">
        <v>38</v>
      </c>
      <c r="B284" s="5" t="s">
        <v>530</v>
      </c>
      <c r="C284" s="5" t="s">
        <v>520</v>
      </c>
      <c r="D284" s="5" t="s">
        <v>185</v>
      </c>
      <c r="E284" s="21" t="s">
        <v>4059</v>
      </c>
      <c r="F284" s="78">
        <v>158</v>
      </c>
      <c r="G284" s="78"/>
      <c r="H284" s="249">
        <f t="shared" si="22"/>
        <v>0.80579999999999996</v>
      </c>
      <c r="I284" s="249">
        <f t="shared" si="23"/>
        <v>1.6115999999999999</v>
      </c>
      <c r="J284" s="7" t="s">
        <v>1278</v>
      </c>
    </row>
    <row r="285" spans="1:10" ht="23.25">
      <c r="A285" s="14">
        <v>39</v>
      </c>
      <c r="B285" s="5" t="s">
        <v>530</v>
      </c>
      <c r="C285" s="5" t="s">
        <v>520</v>
      </c>
      <c r="D285" s="5" t="s">
        <v>4098</v>
      </c>
      <c r="E285" s="21" t="s">
        <v>4097</v>
      </c>
      <c r="F285" s="78">
        <v>54</v>
      </c>
      <c r="G285" s="78"/>
      <c r="H285" s="249">
        <f t="shared" si="22"/>
        <v>0.27539999999999998</v>
      </c>
      <c r="I285" s="249">
        <f t="shared" si="23"/>
        <v>0.55079999999999996</v>
      </c>
      <c r="J285" s="7" t="s">
        <v>2455</v>
      </c>
    </row>
    <row r="286" spans="1:10" ht="23.25">
      <c r="A286" s="14">
        <v>40</v>
      </c>
      <c r="B286" s="5" t="s">
        <v>530</v>
      </c>
      <c r="C286" s="5" t="s">
        <v>520</v>
      </c>
      <c r="D286" s="5" t="s">
        <v>4102</v>
      </c>
      <c r="E286" s="21" t="s">
        <v>3745</v>
      </c>
      <c r="F286" s="78">
        <v>25</v>
      </c>
      <c r="G286" s="78"/>
      <c r="H286" s="249">
        <f t="shared" si="22"/>
        <v>0.1275</v>
      </c>
      <c r="I286" s="249">
        <f t="shared" si="23"/>
        <v>0.255</v>
      </c>
      <c r="J286" s="7" t="s">
        <v>2457</v>
      </c>
    </row>
    <row r="287" spans="1:10" ht="23.25">
      <c r="A287" s="14">
        <v>41</v>
      </c>
      <c r="B287" s="5" t="s">
        <v>530</v>
      </c>
      <c r="C287" s="5" t="s">
        <v>520</v>
      </c>
      <c r="D287" s="5" t="s">
        <v>520</v>
      </c>
      <c r="E287" s="21" t="s">
        <v>4088</v>
      </c>
      <c r="F287" s="78">
        <v>38</v>
      </c>
      <c r="G287" s="78"/>
      <c r="H287" s="249">
        <f t="shared" si="22"/>
        <v>0.19379999999999997</v>
      </c>
      <c r="I287" s="249">
        <f t="shared" si="23"/>
        <v>0.38759999999999994</v>
      </c>
      <c r="J287" s="7" t="s">
        <v>400</v>
      </c>
    </row>
    <row r="288" spans="1:10" ht="23.25">
      <c r="A288" s="14">
        <v>42</v>
      </c>
      <c r="B288" s="5" t="s">
        <v>530</v>
      </c>
      <c r="C288" s="5" t="s">
        <v>524</v>
      </c>
      <c r="D288" s="5" t="s">
        <v>525</v>
      </c>
      <c r="E288" s="21" t="s">
        <v>4060</v>
      </c>
      <c r="F288" s="78">
        <v>138</v>
      </c>
      <c r="G288" s="78"/>
      <c r="H288" s="249">
        <f t="shared" si="22"/>
        <v>0.70379999999999998</v>
      </c>
      <c r="I288" s="249">
        <f t="shared" si="23"/>
        <v>1.4076</v>
      </c>
      <c r="J288" s="7" t="s">
        <v>2459</v>
      </c>
    </row>
    <row r="289" spans="1:10" ht="23.25">
      <c r="A289" s="14">
        <v>43</v>
      </c>
      <c r="B289" s="5" t="s">
        <v>530</v>
      </c>
      <c r="C289" s="5" t="s">
        <v>524</v>
      </c>
      <c r="D289" s="5" t="s">
        <v>592</v>
      </c>
      <c r="E289" s="21" t="s">
        <v>4075</v>
      </c>
      <c r="F289" s="78">
        <v>46</v>
      </c>
      <c r="G289" s="78"/>
      <c r="H289" s="249">
        <f t="shared" si="22"/>
        <v>0.2346</v>
      </c>
      <c r="I289" s="249">
        <f t="shared" si="23"/>
        <v>0.46920000000000001</v>
      </c>
      <c r="J289" s="7" t="s">
        <v>2460</v>
      </c>
    </row>
    <row r="290" spans="1:10" ht="23.25">
      <c r="A290" s="14">
        <v>44</v>
      </c>
      <c r="B290" s="5" t="s">
        <v>530</v>
      </c>
      <c r="C290" s="5" t="s">
        <v>524</v>
      </c>
      <c r="D290" s="5" t="s">
        <v>639</v>
      </c>
      <c r="E290" s="21" t="s">
        <v>4085</v>
      </c>
      <c r="F290" s="78">
        <v>94</v>
      </c>
      <c r="G290" s="78"/>
      <c r="H290" s="249">
        <f t="shared" si="22"/>
        <v>0.47939999999999999</v>
      </c>
      <c r="I290" s="249">
        <f t="shared" si="23"/>
        <v>0.95879999999999999</v>
      </c>
      <c r="J290" s="7" t="s">
        <v>2167</v>
      </c>
    </row>
    <row r="291" spans="1:10" ht="23.25">
      <c r="A291" s="14">
        <v>45</v>
      </c>
      <c r="B291" s="5" t="s">
        <v>530</v>
      </c>
      <c r="C291" s="5" t="s">
        <v>524</v>
      </c>
      <c r="D291" s="5" t="s">
        <v>524</v>
      </c>
      <c r="E291" s="21" t="s">
        <v>4093</v>
      </c>
      <c r="F291" s="78">
        <v>56</v>
      </c>
      <c r="G291" s="78"/>
      <c r="H291" s="249">
        <f t="shared" si="22"/>
        <v>0.28559999999999997</v>
      </c>
      <c r="I291" s="249">
        <f t="shared" si="23"/>
        <v>0.57119999999999993</v>
      </c>
      <c r="J291" s="7" t="s">
        <v>401</v>
      </c>
    </row>
    <row r="292" spans="1:10" ht="23.25">
      <c r="A292" s="14">
        <v>46</v>
      </c>
      <c r="B292" s="5" t="s">
        <v>530</v>
      </c>
      <c r="C292" s="5" t="s">
        <v>524</v>
      </c>
      <c r="D292" s="5" t="s">
        <v>524</v>
      </c>
      <c r="E292" s="21" t="s">
        <v>3543</v>
      </c>
      <c r="F292" s="78">
        <v>27</v>
      </c>
      <c r="G292" s="78"/>
      <c r="H292" s="249">
        <f t="shared" si="22"/>
        <v>0.13769999999999999</v>
      </c>
      <c r="I292" s="249">
        <f t="shared" si="23"/>
        <v>0.27539999999999998</v>
      </c>
      <c r="J292" s="7" t="s">
        <v>401</v>
      </c>
    </row>
    <row r="293" spans="1:10" ht="23.25">
      <c r="A293" s="14">
        <v>47</v>
      </c>
      <c r="B293" s="5" t="s">
        <v>530</v>
      </c>
      <c r="C293" s="5" t="s">
        <v>530</v>
      </c>
      <c r="D293" s="5" t="s">
        <v>303</v>
      </c>
      <c r="E293" s="21" t="s">
        <v>4061</v>
      </c>
      <c r="F293" s="78">
        <v>114</v>
      </c>
      <c r="G293" s="78"/>
      <c r="H293" s="249">
        <f t="shared" si="22"/>
        <v>0.58140000000000003</v>
      </c>
      <c r="I293" s="249">
        <f t="shared" si="23"/>
        <v>1.1628000000000001</v>
      </c>
      <c r="J293" s="7" t="s">
        <v>402</v>
      </c>
    </row>
    <row r="294" spans="1:10" ht="23.25">
      <c r="A294" s="14">
        <v>48</v>
      </c>
      <c r="B294" s="5" t="s">
        <v>530</v>
      </c>
      <c r="C294" s="5" t="s">
        <v>530</v>
      </c>
      <c r="D294" s="5" t="s">
        <v>554</v>
      </c>
      <c r="E294" s="21" t="s">
        <v>4067</v>
      </c>
      <c r="F294" s="78">
        <v>70</v>
      </c>
      <c r="G294" s="78"/>
      <c r="H294" s="249">
        <f t="shared" si="22"/>
        <v>0.35699999999999998</v>
      </c>
      <c r="I294" s="249">
        <f t="shared" si="23"/>
        <v>0.71399999999999997</v>
      </c>
      <c r="J294" s="7" t="s">
        <v>2085</v>
      </c>
    </row>
    <row r="295" spans="1:10" ht="23.25">
      <c r="A295" s="14">
        <v>49</v>
      </c>
      <c r="B295" s="5" t="s">
        <v>530</v>
      </c>
      <c r="C295" s="5" t="s">
        <v>530</v>
      </c>
      <c r="D295" s="5" t="s">
        <v>3763</v>
      </c>
      <c r="E295" s="21" t="s">
        <v>3742</v>
      </c>
      <c r="F295" s="78">
        <v>72</v>
      </c>
      <c r="G295" s="78"/>
      <c r="H295" s="249">
        <f t="shared" si="22"/>
        <v>0.36720000000000003</v>
      </c>
      <c r="I295" s="249">
        <f t="shared" si="23"/>
        <v>0.73440000000000005</v>
      </c>
      <c r="J295" s="7" t="s">
        <v>2464</v>
      </c>
    </row>
    <row r="296" spans="1:10" ht="23.25">
      <c r="A296" s="14">
        <v>50</v>
      </c>
      <c r="B296" s="5" t="s">
        <v>530</v>
      </c>
      <c r="C296" s="5" t="s">
        <v>530</v>
      </c>
      <c r="D296" s="5" t="s">
        <v>530</v>
      </c>
      <c r="E296" s="21" t="s">
        <v>4100</v>
      </c>
      <c r="F296" s="78">
        <v>59</v>
      </c>
      <c r="G296" s="78"/>
      <c r="H296" s="249">
        <f t="shared" si="22"/>
        <v>0.3009</v>
      </c>
      <c r="I296" s="249">
        <f t="shared" si="23"/>
        <v>0.6018</v>
      </c>
      <c r="J296" s="7" t="s">
        <v>2466</v>
      </c>
    </row>
    <row r="297" spans="1:10" ht="23.25">
      <c r="A297" s="14">
        <v>51</v>
      </c>
      <c r="B297" s="5" t="s">
        <v>530</v>
      </c>
      <c r="C297" s="5" t="s">
        <v>530</v>
      </c>
      <c r="D297" s="5" t="s">
        <v>530</v>
      </c>
      <c r="E297" s="21" t="s">
        <v>4101</v>
      </c>
      <c r="F297" s="78">
        <v>34</v>
      </c>
      <c r="G297" s="78"/>
      <c r="H297" s="249">
        <f t="shared" si="22"/>
        <v>0.1734</v>
      </c>
      <c r="I297" s="249">
        <f t="shared" si="23"/>
        <v>0.3468</v>
      </c>
      <c r="J297" s="7" t="s">
        <v>2466</v>
      </c>
    </row>
    <row r="298" spans="1:10" ht="26.25">
      <c r="A298" s="14"/>
      <c r="B298" s="5"/>
      <c r="C298" s="31"/>
      <c r="D298" s="31"/>
      <c r="E298" s="282" t="s">
        <v>3796</v>
      </c>
      <c r="F298" s="114"/>
      <c r="G298" s="114"/>
      <c r="H298" s="249">
        <f t="shared" si="22"/>
        <v>0</v>
      </c>
      <c r="I298" s="249">
        <f t="shared" si="23"/>
        <v>0</v>
      </c>
      <c r="J298" s="39"/>
    </row>
    <row r="299" spans="1:10" ht="46.5">
      <c r="A299" s="14">
        <v>1</v>
      </c>
      <c r="B299" s="5" t="s">
        <v>530</v>
      </c>
      <c r="C299" s="5" t="s">
        <v>2765</v>
      </c>
      <c r="D299" s="5" t="s">
        <v>2765</v>
      </c>
      <c r="E299" s="21" t="s">
        <v>4103</v>
      </c>
      <c r="F299" s="78">
        <v>112</v>
      </c>
      <c r="G299" s="78"/>
      <c r="H299" s="249">
        <f t="shared" si="22"/>
        <v>0.57119999999999993</v>
      </c>
      <c r="I299" s="249">
        <f t="shared" si="23"/>
        <v>1.1423999999999999</v>
      </c>
      <c r="J299" s="7" t="s">
        <v>2449</v>
      </c>
    </row>
    <row r="300" spans="1:10" ht="46.5">
      <c r="A300" s="14"/>
      <c r="B300" s="5" t="s">
        <v>530</v>
      </c>
      <c r="C300" s="5"/>
      <c r="D300" s="5"/>
      <c r="E300" s="21" t="s">
        <v>1245</v>
      </c>
      <c r="F300" s="78">
        <v>254</v>
      </c>
      <c r="G300" s="78"/>
      <c r="H300" s="249">
        <f t="shared" si="22"/>
        <v>1.2953999999999999</v>
      </c>
      <c r="I300" s="249">
        <f t="shared" si="23"/>
        <v>2.5907999999999998</v>
      </c>
      <c r="J300" s="7"/>
    </row>
    <row r="301" spans="1:10" ht="23.25">
      <c r="A301" s="14"/>
      <c r="B301" s="5"/>
      <c r="C301" s="5"/>
      <c r="D301" s="5"/>
      <c r="E301" s="277" t="s">
        <v>4583</v>
      </c>
      <c r="F301" s="78">
        <f>SUM(F247:F300)</f>
        <v>4934</v>
      </c>
      <c r="G301" s="78"/>
      <c r="H301" s="249">
        <f>SUM(H247:H300)</f>
        <v>25.163399999999999</v>
      </c>
      <c r="I301" s="249">
        <f>SUM(I247:I300)</f>
        <v>50.326799999999999</v>
      </c>
      <c r="J301" s="7"/>
    </row>
    <row r="302" spans="1:10" ht="23.25">
      <c r="A302" s="14">
        <v>1</v>
      </c>
      <c r="B302" s="15" t="s">
        <v>2169</v>
      </c>
      <c r="C302" s="15" t="s">
        <v>3593</v>
      </c>
      <c r="D302" s="15" t="s">
        <v>3593</v>
      </c>
      <c r="E302" s="274" t="s">
        <v>4105</v>
      </c>
      <c r="F302" s="78">
        <v>155</v>
      </c>
      <c r="G302" s="78"/>
      <c r="H302" s="249">
        <f t="shared" si="22"/>
        <v>0.79049999999999998</v>
      </c>
      <c r="I302" s="249">
        <f t="shared" si="23"/>
        <v>1.581</v>
      </c>
      <c r="J302" s="16" t="s">
        <v>403</v>
      </c>
    </row>
    <row r="303" spans="1:10" ht="23.25">
      <c r="A303" s="14">
        <v>2</v>
      </c>
      <c r="B303" s="15" t="s">
        <v>2169</v>
      </c>
      <c r="C303" s="15" t="s">
        <v>3593</v>
      </c>
      <c r="D303" s="15" t="s">
        <v>3643</v>
      </c>
      <c r="E303" s="274" t="s">
        <v>1295</v>
      </c>
      <c r="F303" s="78">
        <v>132</v>
      </c>
      <c r="G303" s="78"/>
      <c r="H303" s="249">
        <f t="shared" si="22"/>
        <v>0.67319999999999991</v>
      </c>
      <c r="I303" s="249">
        <f t="shared" si="23"/>
        <v>1.3463999999999998</v>
      </c>
      <c r="J303" s="16" t="s">
        <v>2538</v>
      </c>
    </row>
    <row r="304" spans="1:10" ht="23.25">
      <c r="A304" s="14">
        <v>3</v>
      </c>
      <c r="B304" s="15" t="s">
        <v>2169</v>
      </c>
      <c r="C304" s="15" t="s">
        <v>3593</v>
      </c>
      <c r="D304" s="15" t="s">
        <v>656</v>
      </c>
      <c r="E304" s="274" t="s">
        <v>1309</v>
      </c>
      <c r="F304" s="78">
        <v>161</v>
      </c>
      <c r="G304" s="78"/>
      <c r="H304" s="249">
        <f t="shared" si="22"/>
        <v>0.82110000000000005</v>
      </c>
      <c r="I304" s="249">
        <f t="shared" si="23"/>
        <v>1.6422000000000001</v>
      </c>
      <c r="J304" s="16" t="s">
        <v>404</v>
      </c>
    </row>
    <row r="305" spans="1:10" ht="23.25">
      <c r="A305" s="14">
        <v>4</v>
      </c>
      <c r="B305" s="15" t="s">
        <v>2169</v>
      </c>
      <c r="C305" s="15" t="s">
        <v>3593</v>
      </c>
      <c r="D305" s="15" t="s">
        <v>659</v>
      </c>
      <c r="E305" s="274" t="s">
        <v>1313</v>
      </c>
      <c r="F305" s="78">
        <v>111</v>
      </c>
      <c r="G305" s="78"/>
      <c r="H305" s="249">
        <f t="shared" si="22"/>
        <v>0.56610000000000005</v>
      </c>
      <c r="I305" s="249">
        <f t="shared" si="23"/>
        <v>1.1322000000000001</v>
      </c>
      <c r="J305" s="16" t="s">
        <v>405</v>
      </c>
    </row>
    <row r="306" spans="1:10" ht="23.25">
      <c r="A306" s="14">
        <v>5</v>
      </c>
      <c r="B306" s="15" t="s">
        <v>2169</v>
      </c>
      <c r="C306" s="15" t="s">
        <v>4109</v>
      </c>
      <c r="D306" s="15" t="s">
        <v>3605</v>
      </c>
      <c r="E306" s="274" t="s">
        <v>4108</v>
      </c>
      <c r="F306" s="78">
        <v>202</v>
      </c>
      <c r="G306" s="78"/>
      <c r="H306" s="249">
        <f t="shared" si="22"/>
        <v>1.0302</v>
      </c>
      <c r="I306" s="249">
        <f t="shared" si="23"/>
        <v>2.0604</v>
      </c>
      <c r="J306" s="16" t="s">
        <v>1437</v>
      </c>
    </row>
    <row r="307" spans="1:10" ht="23.25">
      <c r="A307" s="14">
        <v>6</v>
      </c>
      <c r="B307" s="15" t="s">
        <v>2169</v>
      </c>
      <c r="C307" s="15" t="s">
        <v>4109</v>
      </c>
      <c r="D307" s="15" t="s">
        <v>4111</v>
      </c>
      <c r="E307" s="274" t="s">
        <v>4110</v>
      </c>
      <c r="F307" s="78">
        <v>30</v>
      </c>
      <c r="G307" s="78"/>
      <c r="H307" s="249">
        <f t="shared" si="22"/>
        <v>0.153</v>
      </c>
      <c r="I307" s="249">
        <f t="shared" si="23"/>
        <v>0.30599999999999999</v>
      </c>
      <c r="J307" s="16" t="s">
        <v>1438</v>
      </c>
    </row>
    <row r="308" spans="1:10" ht="23.25">
      <c r="A308" s="14">
        <v>7</v>
      </c>
      <c r="B308" s="15" t="s">
        <v>2169</v>
      </c>
      <c r="C308" s="15" t="s">
        <v>4109</v>
      </c>
      <c r="D308" s="15" t="s">
        <v>3987</v>
      </c>
      <c r="E308" s="274" t="s">
        <v>3988</v>
      </c>
      <c r="F308" s="78">
        <v>28</v>
      </c>
      <c r="G308" s="78"/>
      <c r="H308" s="249">
        <f t="shared" si="22"/>
        <v>0.14279999999999998</v>
      </c>
      <c r="I308" s="249">
        <f t="shared" si="23"/>
        <v>0.28559999999999997</v>
      </c>
      <c r="J308" s="16"/>
    </row>
    <row r="309" spans="1:10" ht="23.25">
      <c r="A309" s="14">
        <v>8</v>
      </c>
      <c r="B309" s="15" t="s">
        <v>2169</v>
      </c>
      <c r="C309" s="15" t="s">
        <v>4109</v>
      </c>
      <c r="D309" s="15" t="s">
        <v>3651</v>
      </c>
      <c r="E309" s="274" t="s">
        <v>1296</v>
      </c>
      <c r="F309" s="78">
        <v>86</v>
      </c>
      <c r="G309" s="78"/>
      <c r="H309" s="249">
        <f t="shared" si="22"/>
        <v>0.43859999999999999</v>
      </c>
      <c r="I309" s="249">
        <f t="shared" si="23"/>
        <v>0.87719999999999998</v>
      </c>
      <c r="J309" s="16" t="s">
        <v>1440</v>
      </c>
    </row>
    <row r="310" spans="1:10" ht="23.25">
      <c r="A310" s="14">
        <v>9</v>
      </c>
      <c r="B310" s="15" t="s">
        <v>2169</v>
      </c>
      <c r="C310" s="15" t="s">
        <v>4109</v>
      </c>
      <c r="D310" s="15" t="s">
        <v>3672</v>
      </c>
      <c r="E310" s="274" t="s">
        <v>1302</v>
      </c>
      <c r="F310" s="78">
        <v>71</v>
      </c>
      <c r="G310" s="78"/>
      <c r="H310" s="249">
        <f t="shared" si="22"/>
        <v>0.36209999999999998</v>
      </c>
      <c r="I310" s="249">
        <f t="shared" si="23"/>
        <v>0.72419999999999995</v>
      </c>
      <c r="J310" s="16" t="s">
        <v>406</v>
      </c>
    </row>
    <row r="311" spans="1:10" ht="23.25">
      <c r="A311" s="14">
        <v>10</v>
      </c>
      <c r="B311" s="15" t="s">
        <v>2169</v>
      </c>
      <c r="C311" s="15" t="s">
        <v>3602</v>
      </c>
      <c r="D311" s="15" t="s">
        <v>3603</v>
      </c>
      <c r="E311" s="274" t="s">
        <v>4107</v>
      </c>
      <c r="F311" s="78">
        <v>267</v>
      </c>
      <c r="G311" s="78"/>
      <c r="H311" s="249">
        <f t="shared" si="22"/>
        <v>1.3616999999999997</v>
      </c>
      <c r="I311" s="249">
        <f t="shared" si="23"/>
        <v>2.7233999999999994</v>
      </c>
      <c r="J311" s="16" t="s">
        <v>407</v>
      </c>
    </row>
    <row r="312" spans="1:10" ht="23.25">
      <c r="A312" s="14">
        <v>11</v>
      </c>
      <c r="B312" s="15" t="s">
        <v>2169</v>
      </c>
      <c r="C312" s="15" t="s">
        <v>3602</v>
      </c>
      <c r="D312" s="15" t="s">
        <v>3609</v>
      </c>
      <c r="E312" s="274" t="s">
        <v>3985</v>
      </c>
      <c r="F312" s="78">
        <v>45</v>
      </c>
      <c r="G312" s="78"/>
      <c r="H312" s="249">
        <f t="shared" si="22"/>
        <v>0.22950000000000001</v>
      </c>
      <c r="I312" s="249">
        <f t="shared" si="23"/>
        <v>0.45900000000000002</v>
      </c>
      <c r="J312" s="16"/>
    </row>
    <row r="313" spans="1:10" ht="23.25">
      <c r="A313" s="14">
        <v>12</v>
      </c>
      <c r="B313" s="15" t="s">
        <v>2169</v>
      </c>
      <c r="C313" s="15" t="s">
        <v>3602</v>
      </c>
      <c r="D313" s="15" t="s">
        <v>4386</v>
      </c>
      <c r="E313" s="274" t="s">
        <v>4385</v>
      </c>
      <c r="F313" s="78">
        <v>26</v>
      </c>
      <c r="G313" s="78"/>
      <c r="H313" s="249">
        <f t="shared" si="22"/>
        <v>0.1326</v>
      </c>
      <c r="I313" s="249">
        <f t="shared" si="23"/>
        <v>0.26519999999999999</v>
      </c>
      <c r="J313" s="16"/>
    </row>
    <row r="314" spans="1:10" ht="23.25">
      <c r="A314" s="14">
        <v>13</v>
      </c>
      <c r="B314" s="15" t="s">
        <v>2169</v>
      </c>
      <c r="C314" s="15" t="s">
        <v>3602</v>
      </c>
      <c r="D314" s="15" t="s">
        <v>3687</v>
      </c>
      <c r="E314" s="274" t="s">
        <v>1306</v>
      </c>
      <c r="F314" s="78">
        <v>91</v>
      </c>
      <c r="G314" s="78"/>
      <c r="H314" s="249">
        <f t="shared" si="22"/>
        <v>0.46410000000000001</v>
      </c>
      <c r="I314" s="249">
        <f t="shared" si="23"/>
        <v>0.92820000000000003</v>
      </c>
      <c r="J314" s="16" t="s">
        <v>1449</v>
      </c>
    </row>
    <row r="315" spans="1:10" ht="23.25">
      <c r="A315" s="14">
        <v>14</v>
      </c>
      <c r="B315" s="15" t="s">
        <v>2169</v>
      </c>
      <c r="C315" s="15" t="s">
        <v>3600</v>
      </c>
      <c r="D315" s="15" t="s">
        <v>3600</v>
      </c>
      <c r="E315" s="274" t="s">
        <v>4114</v>
      </c>
      <c r="F315" s="78">
        <v>180</v>
      </c>
      <c r="G315" s="78"/>
      <c r="H315" s="249">
        <f t="shared" si="22"/>
        <v>0.91800000000000004</v>
      </c>
      <c r="I315" s="249">
        <f t="shared" si="23"/>
        <v>1.8360000000000001</v>
      </c>
      <c r="J315" s="16" t="s">
        <v>4398</v>
      </c>
    </row>
    <row r="316" spans="1:10" ht="23.25">
      <c r="A316" s="14">
        <v>15</v>
      </c>
      <c r="B316" s="15" t="s">
        <v>2169</v>
      </c>
      <c r="C316" s="15" t="s">
        <v>3600</v>
      </c>
      <c r="D316" s="15" t="s">
        <v>3664</v>
      </c>
      <c r="E316" s="274" t="s">
        <v>1299</v>
      </c>
      <c r="F316" s="78">
        <v>68</v>
      </c>
      <c r="G316" s="78"/>
      <c r="H316" s="249">
        <f t="shared" si="22"/>
        <v>0.3468</v>
      </c>
      <c r="I316" s="249">
        <f t="shared" si="23"/>
        <v>0.69359999999999999</v>
      </c>
      <c r="J316" s="16" t="s">
        <v>408</v>
      </c>
    </row>
    <row r="317" spans="1:10" ht="23.25">
      <c r="A317" s="14">
        <v>16</v>
      </c>
      <c r="B317" s="15" t="s">
        <v>2169</v>
      </c>
      <c r="C317" s="15" t="s">
        <v>330</v>
      </c>
      <c r="D317" s="15" t="s">
        <v>3624</v>
      </c>
      <c r="E317" s="274" t="s">
        <v>4113</v>
      </c>
      <c r="F317" s="78">
        <v>196</v>
      </c>
      <c r="G317" s="78"/>
      <c r="H317" s="249">
        <f t="shared" si="22"/>
        <v>0.99960000000000004</v>
      </c>
      <c r="I317" s="249">
        <f t="shared" si="23"/>
        <v>1.9992000000000001</v>
      </c>
      <c r="J317" s="16" t="s">
        <v>409</v>
      </c>
    </row>
    <row r="318" spans="1:10" ht="23.25">
      <c r="A318" s="14">
        <v>17</v>
      </c>
      <c r="B318" s="15" t="s">
        <v>2169</v>
      </c>
      <c r="C318" s="15" t="s">
        <v>330</v>
      </c>
      <c r="D318" s="15" t="s">
        <v>3633</v>
      </c>
      <c r="E318" s="274" t="s">
        <v>4115</v>
      </c>
      <c r="F318" s="78">
        <v>173</v>
      </c>
      <c r="G318" s="78"/>
      <c r="H318" s="249">
        <f t="shared" si="22"/>
        <v>0.88229999999999997</v>
      </c>
      <c r="I318" s="249">
        <f t="shared" si="23"/>
        <v>1.7645999999999999</v>
      </c>
      <c r="J318" s="16" t="s">
        <v>1535</v>
      </c>
    </row>
    <row r="319" spans="1:10" ht="23.25">
      <c r="A319" s="14">
        <v>18</v>
      </c>
      <c r="B319" s="15" t="s">
        <v>2169</v>
      </c>
      <c r="C319" s="15" t="s">
        <v>330</v>
      </c>
      <c r="D319" s="15" t="s">
        <v>3674</v>
      </c>
      <c r="E319" s="274" t="s">
        <v>1303</v>
      </c>
      <c r="F319" s="78">
        <v>65</v>
      </c>
      <c r="G319" s="78"/>
      <c r="H319" s="249">
        <f t="shared" si="22"/>
        <v>0.33150000000000002</v>
      </c>
      <c r="I319" s="249">
        <f t="shared" si="23"/>
        <v>0.66300000000000003</v>
      </c>
      <c r="J319" s="16" t="s">
        <v>1536</v>
      </c>
    </row>
    <row r="320" spans="1:10" ht="23.25">
      <c r="A320" s="14">
        <v>19</v>
      </c>
      <c r="B320" s="15" t="s">
        <v>2169</v>
      </c>
      <c r="C320" s="15" t="s">
        <v>330</v>
      </c>
      <c r="D320" s="15" t="s">
        <v>3681</v>
      </c>
      <c r="E320" s="274" t="s">
        <v>1304</v>
      </c>
      <c r="F320" s="78">
        <v>90</v>
      </c>
      <c r="G320" s="78"/>
      <c r="H320" s="249">
        <f t="shared" si="22"/>
        <v>0.45900000000000002</v>
      </c>
      <c r="I320" s="249">
        <f t="shared" si="23"/>
        <v>0.91800000000000004</v>
      </c>
      <c r="J320" s="16" t="s">
        <v>1538</v>
      </c>
    </row>
    <row r="321" spans="1:10" ht="23.25">
      <c r="A321" s="14">
        <v>20</v>
      </c>
      <c r="B321" s="15" t="s">
        <v>2169</v>
      </c>
      <c r="C321" s="15" t="s">
        <v>330</v>
      </c>
      <c r="D321" s="15" t="s">
        <v>3681</v>
      </c>
      <c r="E321" s="274" t="s">
        <v>1305</v>
      </c>
      <c r="F321" s="78">
        <v>46</v>
      </c>
      <c r="G321" s="78"/>
      <c r="H321" s="249">
        <f t="shared" si="22"/>
        <v>0.2346</v>
      </c>
      <c r="I321" s="249">
        <f t="shared" si="23"/>
        <v>0.46920000000000001</v>
      </c>
      <c r="J321" s="16" t="s">
        <v>1555</v>
      </c>
    </row>
    <row r="322" spans="1:10" ht="23.25">
      <c r="A322" s="14">
        <v>21</v>
      </c>
      <c r="B322" s="15" t="s">
        <v>2169</v>
      </c>
      <c r="C322" s="15" t="s">
        <v>3615</v>
      </c>
      <c r="D322" s="15" t="s">
        <v>3616</v>
      </c>
      <c r="E322" s="274" t="s">
        <v>4112</v>
      </c>
      <c r="F322" s="78">
        <v>128</v>
      </c>
      <c r="G322" s="78"/>
      <c r="H322" s="249">
        <f t="shared" si="22"/>
        <v>0.65280000000000005</v>
      </c>
      <c r="I322" s="249">
        <f t="shared" si="23"/>
        <v>1.3056000000000001</v>
      </c>
      <c r="J322" s="16" t="s">
        <v>410</v>
      </c>
    </row>
    <row r="323" spans="1:10" ht="23.25">
      <c r="A323" s="14">
        <v>22</v>
      </c>
      <c r="B323" s="15" t="s">
        <v>2169</v>
      </c>
      <c r="C323" s="15" t="s">
        <v>3615</v>
      </c>
      <c r="D323" s="15" t="s">
        <v>3615</v>
      </c>
      <c r="E323" s="274" t="s">
        <v>1301</v>
      </c>
      <c r="F323" s="78">
        <v>185</v>
      </c>
      <c r="G323" s="78"/>
      <c r="H323" s="249">
        <f t="shared" si="22"/>
        <v>0.94350000000000001</v>
      </c>
      <c r="I323" s="249">
        <f t="shared" si="23"/>
        <v>1.887</v>
      </c>
      <c r="J323" s="16" t="s">
        <v>1541</v>
      </c>
    </row>
    <row r="324" spans="1:10" ht="23.25">
      <c r="A324" s="14">
        <v>23</v>
      </c>
      <c r="B324" s="15" t="s">
        <v>2169</v>
      </c>
      <c r="C324" s="15" t="s">
        <v>3615</v>
      </c>
      <c r="D324" s="15" t="s">
        <v>666</v>
      </c>
      <c r="E324" s="274" t="s">
        <v>1314</v>
      </c>
      <c r="F324" s="78">
        <v>18</v>
      </c>
      <c r="G324" s="78"/>
      <c r="H324" s="249">
        <f t="shared" si="22"/>
        <v>9.1800000000000007E-2</v>
      </c>
      <c r="I324" s="249">
        <f t="shared" si="23"/>
        <v>0.18360000000000001</v>
      </c>
      <c r="J324" s="16" t="s">
        <v>411</v>
      </c>
    </row>
    <row r="325" spans="1:10" ht="23.25">
      <c r="A325" s="14">
        <v>24</v>
      </c>
      <c r="B325" s="15" t="s">
        <v>2169</v>
      </c>
      <c r="C325" s="15" t="s">
        <v>3587</v>
      </c>
      <c r="D325" s="15" t="s">
        <v>3590</v>
      </c>
      <c r="E325" s="274" t="s">
        <v>4104</v>
      </c>
      <c r="F325" s="78">
        <v>181</v>
      </c>
      <c r="G325" s="78"/>
      <c r="H325" s="249">
        <f t="shared" si="22"/>
        <v>0.92310000000000003</v>
      </c>
      <c r="I325" s="249">
        <f t="shared" si="23"/>
        <v>1.8462000000000001</v>
      </c>
      <c r="J325" s="16" t="s">
        <v>1545</v>
      </c>
    </row>
    <row r="326" spans="1:10" ht="23.25">
      <c r="A326" s="14">
        <v>25</v>
      </c>
      <c r="B326" s="15" t="s">
        <v>2169</v>
      </c>
      <c r="C326" s="15" t="s">
        <v>3587</v>
      </c>
      <c r="D326" s="15" t="s">
        <v>3587</v>
      </c>
      <c r="E326" s="274" t="s">
        <v>1308</v>
      </c>
      <c r="F326" s="78">
        <v>205</v>
      </c>
      <c r="G326" s="78"/>
      <c r="H326" s="249">
        <f t="shared" si="22"/>
        <v>1.0455000000000001</v>
      </c>
      <c r="I326" s="249">
        <f t="shared" si="23"/>
        <v>2.0910000000000002</v>
      </c>
      <c r="J326" s="16" t="s">
        <v>412</v>
      </c>
    </row>
    <row r="327" spans="1:10" ht="23.25">
      <c r="A327" s="14">
        <v>26</v>
      </c>
      <c r="B327" s="15" t="s">
        <v>2169</v>
      </c>
      <c r="C327" s="15" t="s">
        <v>3587</v>
      </c>
      <c r="D327" s="15" t="s">
        <v>1317</v>
      </c>
      <c r="E327" s="274" t="s">
        <v>1316</v>
      </c>
      <c r="F327" s="78">
        <v>225</v>
      </c>
      <c r="G327" s="78"/>
      <c r="H327" s="249">
        <f t="shared" si="22"/>
        <v>1.1475</v>
      </c>
      <c r="I327" s="249">
        <f t="shared" si="23"/>
        <v>2.2949999999999999</v>
      </c>
      <c r="J327" s="16" t="s">
        <v>1444</v>
      </c>
    </row>
    <row r="328" spans="1:10" ht="23.25">
      <c r="A328" s="14">
        <v>27</v>
      </c>
      <c r="B328" s="15" t="s">
        <v>2169</v>
      </c>
      <c r="C328" s="15" t="s">
        <v>3583</v>
      </c>
      <c r="D328" s="15" t="s">
        <v>3584</v>
      </c>
      <c r="E328" s="274" t="s">
        <v>841</v>
      </c>
      <c r="F328" s="78">
        <v>57</v>
      </c>
      <c r="G328" s="78"/>
      <c r="H328" s="249">
        <f t="shared" si="22"/>
        <v>0.29070000000000001</v>
      </c>
      <c r="I328" s="249">
        <f t="shared" si="23"/>
        <v>0.58140000000000003</v>
      </c>
      <c r="J328" s="16" t="s">
        <v>1556</v>
      </c>
    </row>
    <row r="329" spans="1:10" ht="23.25">
      <c r="A329" s="14">
        <v>28</v>
      </c>
      <c r="B329" s="15" t="s">
        <v>2169</v>
      </c>
      <c r="C329" s="15" t="s">
        <v>3583</v>
      </c>
      <c r="D329" s="15" t="s">
        <v>1294</v>
      </c>
      <c r="E329" s="274" t="s">
        <v>1293</v>
      </c>
      <c r="F329" s="78">
        <v>56</v>
      </c>
      <c r="G329" s="78"/>
      <c r="H329" s="249">
        <f t="shared" si="22"/>
        <v>0.28559999999999997</v>
      </c>
      <c r="I329" s="249">
        <f t="shared" si="23"/>
        <v>0.57119999999999993</v>
      </c>
      <c r="J329" s="16" t="s">
        <v>413</v>
      </c>
    </row>
    <row r="330" spans="1:10" ht="23.25">
      <c r="A330" s="14">
        <v>29</v>
      </c>
      <c r="B330" s="15" t="s">
        <v>2169</v>
      </c>
      <c r="C330" s="15" t="s">
        <v>3583</v>
      </c>
      <c r="D330" s="15" t="s">
        <v>1298</v>
      </c>
      <c r="E330" s="274" t="s">
        <v>1297</v>
      </c>
      <c r="F330" s="78">
        <v>49</v>
      </c>
      <c r="G330" s="78"/>
      <c r="H330" s="249">
        <f t="shared" si="22"/>
        <v>0.24990000000000001</v>
      </c>
      <c r="I330" s="249">
        <f t="shared" si="23"/>
        <v>0.49980000000000002</v>
      </c>
      <c r="J330" s="16" t="s">
        <v>1839</v>
      </c>
    </row>
    <row r="331" spans="1:10" ht="23.25">
      <c r="A331" s="14">
        <v>30</v>
      </c>
      <c r="B331" s="15" t="s">
        <v>2169</v>
      </c>
      <c r="C331" s="15" t="s">
        <v>3583</v>
      </c>
      <c r="D331" s="15" t="s">
        <v>645</v>
      </c>
      <c r="E331" s="274" t="s">
        <v>1307</v>
      </c>
      <c r="F331" s="78">
        <v>55</v>
      </c>
      <c r="G331" s="78"/>
      <c r="H331" s="249">
        <f t="shared" si="22"/>
        <v>0.28050000000000003</v>
      </c>
      <c r="I331" s="249">
        <f t="shared" si="23"/>
        <v>0.56100000000000005</v>
      </c>
      <c r="J331" s="16" t="s">
        <v>1558</v>
      </c>
    </row>
    <row r="332" spans="1:10" ht="23.25">
      <c r="A332" s="14">
        <v>31</v>
      </c>
      <c r="B332" s="15" t="s">
        <v>2169</v>
      </c>
      <c r="C332" s="15" t="s">
        <v>3583</v>
      </c>
      <c r="D332" s="15" t="s">
        <v>3583</v>
      </c>
      <c r="E332" s="274" t="s">
        <v>1312</v>
      </c>
      <c r="F332" s="78">
        <v>22</v>
      </c>
      <c r="G332" s="78"/>
      <c r="H332" s="249">
        <f t="shared" si="22"/>
        <v>0.11219999999999999</v>
      </c>
      <c r="I332" s="249">
        <f t="shared" si="23"/>
        <v>0.22439999999999999</v>
      </c>
      <c r="J332" s="16" t="s">
        <v>1559</v>
      </c>
    </row>
    <row r="333" spans="1:10" ht="23.25">
      <c r="A333" s="14">
        <v>32</v>
      </c>
      <c r="B333" s="15" t="s">
        <v>2169</v>
      </c>
      <c r="C333" s="15" t="s">
        <v>3583</v>
      </c>
      <c r="D333" s="15" t="s">
        <v>669</v>
      </c>
      <c r="E333" s="274" t="s">
        <v>1315</v>
      </c>
      <c r="F333" s="78">
        <v>107</v>
      </c>
      <c r="G333" s="78"/>
      <c r="H333" s="249">
        <f>F333*51/100*20*150/3/100000</f>
        <v>0.54569999999999996</v>
      </c>
      <c r="I333" s="249">
        <f>F333*51/100*20*150/3*2/100000</f>
        <v>1.0913999999999999</v>
      </c>
      <c r="J333" s="16" t="s">
        <v>415</v>
      </c>
    </row>
    <row r="334" spans="1:10" ht="23.25">
      <c r="A334" s="14">
        <v>33</v>
      </c>
      <c r="B334" s="15" t="s">
        <v>2169</v>
      </c>
      <c r="C334" s="15" t="s">
        <v>662</v>
      </c>
      <c r="D334" s="15" t="s">
        <v>3356</v>
      </c>
      <c r="E334" s="274" t="s">
        <v>4106</v>
      </c>
      <c r="F334" s="78">
        <v>173</v>
      </c>
      <c r="G334" s="78"/>
      <c r="H334" s="249">
        <f>F334*51/100*20*150/3/100000</f>
        <v>0.88229999999999997</v>
      </c>
      <c r="I334" s="249">
        <f>F334*51/100*20*150/3*2/100000</f>
        <v>1.7645999999999999</v>
      </c>
      <c r="J334" s="16" t="s">
        <v>1542</v>
      </c>
    </row>
    <row r="335" spans="1:10" ht="23.25">
      <c r="A335" s="14">
        <v>34</v>
      </c>
      <c r="B335" s="15" t="s">
        <v>2169</v>
      </c>
      <c r="C335" s="15" t="s">
        <v>662</v>
      </c>
      <c r="D335" s="15" t="s">
        <v>3637</v>
      </c>
      <c r="E335" s="274" t="s">
        <v>4116</v>
      </c>
      <c r="F335" s="78">
        <v>11</v>
      </c>
      <c r="G335" s="78"/>
      <c r="H335" s="249">
        <f>F335*51/100*20*150/3/100000</f>
        <v>5.6099999999999997E-2</v>
      </c>
      <c r="I335" s="249">
        <f>F335*51/100*20*150/3*2/100000</f>
        <v>0.11219999999999999</v>
      </c>
      <c r="J335" s="16" t="s">
        <v>416</v>
      </c>
    </row>
    <row r="336" spans="1:10" ht="23.25">
      <c r="A336" s="14">
        <v>35</v>
      </c>
      <c r="B336" s="15" t="s">
        <v>2169</v>
      </c>
      <c r="C336" s="15" t="s">
        <v>662</v>
      </c>
      <c r="D336" s="15" t="s">
        <v>3667</v>
      </c>
      <c r="E336" s="274" t="s">
        <v>1300</v>
      </c>
      <c r="F336" s="78">
        <v>97</v>
      </c>
      <c r="G336" s="78"/>
      <c r="H336" s="249">
        <f>F336*51/100*20*150/3/100000</f>
        <v>0.49469999999999997</v>
      </c>
      <c r="I336" s="249">
        <f>F336*51/100*20*150/3*2/100000</f>
        <v>0.98939999999999995</v>
      </c>
      <c r="J336" s="16" t="s">
        <v>1554</v>
      </c>
    </row>
    <row r="337" spans="1:10" ht="23.25">
      <c r="A337" s="14">
        <v>36</v>
      </c>
      <c r="B337" s="15" t="s">
        <v>2169</v>
      </c>
      <c r="C337" s="15" t="s">
        <v>662</v>
      </c>
      <c r="D337" s="15" t="s">
        <v>3984</v>
      </c>
      <c r="E337" s="274" t="s">
        <v>3986</v>
      </c>
      <c r="F337" s="78">
        <v>38</v>
      </c>
      <c r="G337" s="78"/>
      <c r="H337" s="249">
        <f>F337*51/100*20*150/3/100000</f>
        <v>0.19379999999999997</v>
      </c>
      <c r="I337" s="249">
        <f>F337*51/100*20*150/3*2/100000</f>
        <v>0.38759999999999994</v>
      </c>
      <c r="J337" s="140" t="s">
        <v>4501</v>
      </c>
    </row>
    <row r="338" spans="1:10" ht="23.25">
      <c r="A338" s="14">
        <v>1</v>
      </c>
      <c r="B338" s="15" t="s">
        <v>2169</v>
      </c>
      <c r="C338" s="15"/>
      <c r="D338" s="15"/>
      <c r="E338" s="274" t="s">
        <v>1318</v>
      </c>
      <c r="F338" s="78">
        <v>293</v>
      </c>
      <c r="G338" s="78"/>
      <c r="H338" s="249">
        <f>F338*60/100*20*150/3/100000</f>
        <v>1.758</v>
      </c>
      <c r="I338" s="249">
        <f t="shared" ref="I338:I340" si="24">H338*2</f>
        <v>3.516</v>
      </c>
      <c r="J338" s="16"/>
    </row>
    <row r="339" spans="1:10" ht="46.5">
      <c r="A339" s="14">
        <v>2</v>
      </c>
      <c r="B339" s="15" t="s">
        <v>2169</v>
      </c>
      <c r="C339" s="15"/>
      <c r="D339" s="15"/>
      <c r="E339" s="274" t="s">
        <v>4387</v>
      </c>
      <c r="F339" s="78">
        <v>389</v>
      </c>
      <c r="G339" s="78"/>
      <c r="H339" s="249">
        <v>0</v>
      </c>
      <c r="I339" s="249">
        <v>0</v>
      </c>
      <c r="J339" s="5" t="s">
        <v>1542</v>
      </c>
    </row>
    <row r="340" spans="1:10" ht="46.5">
      <c r="A340" s="14">
        <v>3</v>
      </c>
      <c r="B340" s="15" t="s">
        <v>2169</v>
      </c>
      <c r="C340" s="15"/>
      <c r="D340" s="15"/>
      <c r="E340" s="274" t="s">
        <v>1319</v>
      </c>
      <c r="F340" s="78">
        <v>179</v>
      </c>
      <c r="G340" s="78"/>
      <c r="H340" s="249">
        <f>F340*60/100*20*150/3/100000</f>
        <v>1.0740000000000001</v>
      </c>
      <c r="I340" s="249">
        <f t="shared" si="24"/>
        <v>2.1480000000000001</v>
      </c>
      <c r="J340" s="16"/>
    </row>
    <row r="341" spans="1:10" ht="23.25">
      <c r="A341" s="14"/>
      <c r="B341" s="15"/>
      <c r="C341" s="15"/>
      <c r="D341" s="15"/>
      <c r="E341" s="277" t="s">
        <v>4583</v>
      </c>
      <c r="F341" s="78">
        <f>SUM(F302:F340)</f>
        <v>4691</v>
      </c>
      <c r="G341" s="78"/>
      <c r="H341" s="249">
        <f>SUM(H302:H340)</f>
        <v>22.365000000000006</v>
      </c>
      <c r="I341" s="249">
        <f>SUM(I302:I340)</f>
        <v>44.730000000000011</v>
      </c>
      <c r="J341" s="16"/>
    </row>
    <row r="342" spans="1:10" ht="23.25">
      <c r="A342" s="14">
        <v>1</v>
      </c>
      <c r="B342" s="15" t="s">
        <v>554</v>
      </c>
      <c r="C342" s="15" t="s">
        <v>2180</v>
      </c>
      <c r="D342" s="15" t="s">
        <v>2181</v>
      </c>
      <c r="E342" s="274" t="s">
        <v>1321</v>
      </c>
      <c r="F342" s="77">
        <v>87</v>
      </c>
      <c r="G342" s="77"/>
      <c r="H342" s="249">
        <f t="shared" ref="H342:H381" si="25">F342*51/100*20*150/3/100000</f>
        <v>0.44369999999999998</v>
      </c>
      <c r="I342" s="249">
        <f t="shared" ref="I342:I381" si="26">F342*51/100*20*150/3*2/100000</f>
        <v>0.88739999999999997</v>
      </c>
      <c r="J342" s="16" t="s">
        <v>417</v>
      </c>
    </row>
    <row r="343" spans="1:10" ht="23.25">
      <c r="A343" s="14">
        <v>2</v>
      </c>
      <c r="B343" s="15" t="s">
        <v>554</v>
      </c>
      <c r="C343" s="15" t="s">
        <v>2180</v>
      </c>
      <c r="D343" s="15" t="s">
        <v>2180</v>
      </c>
      <c r="E343" s="274" t="s">
        <v>1322</v>
      </c>
      <c r="F343" s="77">
        <v>89</v>
      </c>
      <c r="G343" s="77"/>
      <c r="H343" s="249">
        <f t="shared" si="25"/>
        <v>0.45390000000000003</v>
      </c>
      <c r="I343" s="249">
        <f t="shared" si="26"/>
        <v>0.90780000000000005</v>
      </c>
      <c r="J343" s="16" t="s">
        <v>418</v>
      </c>
    </row>
    <row r="344" spans="1:10" ht="23.25">
      <c r="A344" s="14">
        <v>3</v>
      </c>
      <c r="B344" s="15" t="s">
        <v>554</v>
      </c>
      <c r="C344" s="15" t="s">
        <v>2180</v>
      </c>
      <c r="D344" s="15" t="s">
        <v>3838</v>
      </c>
      <c r="E344" s="274" t="s">
        <v>1328</v>
      </c>
      <c r="F344" s="77">
        <v>56</v>
      </c>
      <c r="G344" s="77"/>
      <c r="H344" s="249">
        <f t="shared" si="25"/>
        <v>0.28559999999999997</v>
      </c>
      <c r="I344" s="249">
        <f t="shared" si="26"/>
        <v>0.57119999999999993</v>
      </c>
      <c r="J344" s="16" t="s">
        <v>419</v>
      </c>
    </row>
    <row r="345" spans="1:10" ht="23.25">
      <c r="A345" s="14">
        <v>4</v>
      </c>
      <c r="B345" s="15" t="s">
        <v>554</v>
      </c>
      <c r="C345" s="15" t="s">
        <v>1330</v>
      </c>
      <c r="D345" s="15" t="s">
        <v>3838</v>
      </c>
      <c r="E345" s="274" t="s">
        <v>1329</v>
      </c>
      <c r="F345" s="77">
        <v>67</v>
      </c>
      <c r="G345" s="77"/>
      <c r="H345" s="249">
        <f t="shared" si="25"/>
        <v>0.34170000000000006</v>
      </c>
      <c r="I345" s="249">
        <f t="shared" si="26"/>
        <v>0.68340000000000012</v>
      </c>
      <c r="J345" s="16" t="s">
        <v>419</v>
      </c>
    </row>
    <row r="346" spans="1:10" ht="23.25">
      <c r="A346" s="14">
        <v>5</v>
      </c>
      <c r="B346" s="15" t="s">
        <v>554</v>
      </c>
      <c r="C346" s="15" t="s">
        <v>2187</v>
      </c>
      <c r="D346" s="15" t="s">
        <v>2188</v>
      </c>
      <c r="E346" s="274" t="s">
        <v>1323</v>
      </c>
      <c r="F346" s="77">
        <v>24</v>
      </c>
      <c r="G346" s="77"/>
      <c r="H346" s="249">
        <f t="shared" si="25"/>
        <v>0.12239999999999999</v>
      </c>
      <c r="I346" s="249">
        <f t="shared" si="26"/>
        <v>0.24479999999999999</v>
      </c>
      <c r="J346" s="16" t="s">
        <v>420</v>
      </c>
    </row>
    <row r="347" spans="1:10" ht="23.25">
      <c r="A347" s="14">
        <v>6</v>
      </c>
      <c r="B347" s="15" t="s">
        <v>554</v>
      </c>
      <c r="C347" s="15" t="s">
        <v>2187</v>
      </c>
      <c r="D347" s="15" t="s">
        <v>2187</v>
      </c>
      <c r="E347" s="274" t="s">
        <v>1324</v>
      </c>
      <c r="F347" s="77">
        <v>292</v>
      </c>
      <c r="G347" s="77"/>
      <c r="H347" s="249">
        <f t="shared" si="25"/>
        <v>1.4891999999999996</v>
      </c>
      <c r="I347" s="249">
        <f t="shared" si="26"/>
        <v>2.9783999999999993</v>
      </c>
      <c r="J347" s="16" t="s">
        <v>1284</v>
      </c>
    </row>
    <row r="348" spans="1:10" ht="23.25">
      <c r="A348" s="14">
        <v>7</v>
      </c>
      <c r="B348" s="15" t="s">
        <v>554</v>
      </c>
      <c r="C348" s="15" t="s">
        <v>2187</v>
      </c>
      <c r="D348" s="15" t="s">
        <v>3871</v>
      </c>
      <c r="E348" s="274" t="s">
        <v>4301</v>
      </c>
      <c r="F348" s="77">
        <v>201</v>
      </c>
      <c r="G348" s="77"/>
      <c r="H348" s="249">
        <f t="shared" si="25"/>
        <v>1.0251000000000001</v>
      </c>
      <c r="I348" s="249">
        <f t="shared" si="26"/>
        <v>2.0502000000000002</v>
      </c>
      <c r="J348" s="16" t="s">
        <v>1285</v>
      </c>
    </row>
    <row r="349" spans="1:10" ht="23.25">
      <c r="A349" s="14">
        <v>8</v>
      </c>
      <c r="B349" s="15" t="s">
        <v>554</v>
      </c>
      <c r="C349" s="15" t="s">
        <v>2187</v>
      </c>
      <c r="D349" s="15" t="s">
        <v>596</v>
      </c>
      <c r="E349" s="274" t="s">
        <v>4302</v>
      </c>
      <c r="F349" s="77">
        <v>48</v>
      </c>
      <c r="G349" s="77"/>
      <c r="H349" s="249">
        <f t="shared" si="25"/>
        <v>0.24479999999999999</v>
      </c>
      <c r="I349" s="249">
        <f t="shared" si="26"/>
        <v>0.48959999999999998</v>
      </c>
      <c r="J349" s="16" t="s">
        <v>1287</v>
      </c>
    </row>
    <row r="350" spans="1:10" ht="23.25">
      <c r="A350" s="14">
        <v>9</v>
      </c>
      <c r="B350" s="15" t="s">
        <v>554</v>
      </c>
      <c r="C350" s="15" t="s">
        <v>3364</v>
      </c>
      <c r="D350" s="15" t="s">
        <v>2171</v>
      </c>
      <c r="E350" s="274" t="s">
        <v>1320</v>
      </c>
      <c r="F350" s="77">
        <v>109</v>
      </c>
      <c r="G350" s="77"/>
      <c r="H350" s="249">
        <f t="shared" si="25"/>
        <v>0.55590000000000006</v>
      </c>
      <c r="I350" s="249">
        <f t="shared" si="26"/>
        <v>1.1118000000000001</v>
      </c>
      <c r="J350" s="16" t="s">
        <v>421</v>
      </c>
    </row>
    <row r="351" spans="1:10" ht="23.25">
      <c r="A351" s="14">
        <v>10</v>
      </c>
      <c r="B351" s="15" t="s">
        <v>554</v>
      </c>
      <c r="C351" s="15" t="s">
        <v>3364</v>
      </c>
      <c r="D351" s="15" t="s">
        <v>3364</v>
      </c>
      <c r="E351" s="274" t="s">
        <v>1325</v>
      </c>
      <c r="F351" s="77">
        <v>26</v>
      </c>
      <c r="G351" s="77"/>
      <c r="H351" s="249">
        <f t="shared" si="25"/>
        <v>0.1326</v>
      </c>
      <c r="I351" s="249">
        <f t="shared" si="26"/>
        <v>0.26519999999999999</v>
      </c>
      <c r="J351" s="16" t="s">
        <v>1291</v>
      </c>
    </row>
    <row r="352" spans="1:10" ht="23.25">
      <c r="A352" s="14">
        <v>11</v>
      </c>
      <c r="B352" s="15" t="s">
        <v>554</v>
      </c>
      <c r="C352" s="15" t="s">
        <v>3364</v>
      </c>
      <c r="D352" s="15" t="s">
        <v>3888</v>
      </c>
      <c r="E352" s="274" t="s">
        <v>4306</v>
      </c>
      <c r="F352" s="77">
        <v>26</v>
      </c>
      <c r="G352" s="77"/>
      <c r="H352" s="249">
        <f t="shared" si="25"/>
        <v>0.1326</v>
      </c>
      <c r="I352" s="249">
        <f t="shared" si="26"/>
        <v>0.26519999999999999</v>
      </c>
      <c r="J352" s="16" t="s">
        <v>1292</v>
      </c>
    </row>
    <row r="353" spans="1:10" ht="23.25">
      <c r="A353" s="14">
        <v>12</v>
      </c>
      <c r="B353" s="15" t="s">
        <v>554</v>
      </c>
      <c r="C353" s="15" t="s">
        <v>2173</v>
      </c>
      <c r="D353" s="15" t="s">
        <v>2173</v>
      </c>
      <c r="E353" s="274" t="s">
        <v>1327</v>
      </c>
      <c r="F353" s="77">
        <v>329</v>
      </c>
      <c r="G353" s="77"/>
      <c r="H353" s="249">
        <f t="shared" si="25"/>
        <v>1.6778999999999997</v>
      </c>
      <c r="I353" s="249">
        <f t="shared" si="26"/>
        <v>3.3557999999999995</v>
      </c>
      <c r="J353" s="16" t="s">
        <v>1343</v>
      </c>
    </row>
    <row r="354" spans="1:10" ht="23.25">
      <c r="A354" s="14">
        <v>13</v>
      </c>
      <c r="B354" s="15" t="s">
        <v>554</v>
      </c>
      <c r="C354" s="15" t="s">
        <v>2173</v>
      </c>
      <c r="D354" s="15" t="s">
        <v>803</v>
      </c>
      <c r="E354" s="274" t="s">
        <v>1333</v>
      </c>
      <c r="F354" s="77">
        <v>30</v>
      </c>
      <c r="G354" s="77"/>
      <c r="H354" s="249">
        <f t="shared" si="25"/>
        <v>0.153</v>
      </c>
      <c r="I354" s="249">
        <f t="shared" si="26"/>
        <v>0.30599999999999999</v>
      </c>
      <c r="J354" s="16" t="s">
        <v>1344</v>
      </c>
    </row>
    <row r="355" spans="1:10" ht="23.25">
      <c r="A355" s="14">
        <v>14</v>
      </c>
      <c r="B355" s="15" t="s">
        <v>554</v>
      </c>
      <c r="C355" s="15" t="s">
        <v>2173</v>
      </c>
      <c r="D355" s="15" t="s">
        <v>3878</v>
      </c>
      <c r="E355" s="274" t="s">
        <v>4303</v>
      </c>
      <c r="F355" s="77">
        <v>31</v>
      </c>
      <c r="G355" s="77"/>
      <c r="H355" s="249">
        <f t="shared" si="25"/>
        <v>0.15809999999999999</v>
      </c>
      <c r="I355" s="249">
        <f t="shared" si="26"/>
        <v>0.31619999999999998</v>
      </c>
      <c r="J355" s="16" t="s">
        <v>1344</v>
      </c>
    </row>
    <row r="356" spans="1:10" ht="23.25">
      <c r="A356" s="14">
        <v>15</v>
      </c>
      <c r="B356" s="15" t="s">
        <v>554</v>
      </c>
      <c r="C356" s="15" t="s">
        <v>2173</v>
      </c>
      <c r="D356" s="15" t="s">
        <v>3890</v>
      </c>
      <c r="E356" s="274" t="s">
        <v>4307</v>
      </c>
      <c r="F356" s="77">
        <v>46</v>
      </c>
      <c r="G356" s="77"/>
      <c r="H356" s="249">
        <f t="shared" si="25"/>
        <v>0.2346</v>
      </c>
      <c r="I356" s="249">
        <f t="shared" si="26"/>
        <v>0.46920000000000001</v>
      </c>
      <c r="J356" s="16" t="s">
        <v>1344</v>
      </c>
    </row>
    <row r="357" spans="1:10" ht="23.25">
      <c r="A357" s="14">
        <v>16</v>
      </c>
      <c r="B357" s="15" t="s">
        <v>554</v>
      </c>
      <c r="C357" s="15" t="s">
        <v>2176</v>
      </c>
      <c r="D357" s="15" t="s">
        <v>2197</v>
      </c>
      <c r="E357" s="274" t="s">
        <v>1326</v>
      </c>
      <c r="F357" s="77">
        <v>41</v>
      </c>
      <c r="G357" s="77"/>
      <c r="H357" s="249">
        <f t="shared" si="25"/>
        <v>0.20910000000000001</v>
      </c>
      <c r="I357" s="249">
        <f t="shared" si="26"/>
        <v>0.41820000000000002</v>
      </c>
      <c r="J357" s="16" t="s">
        <v>1347</v>
      </c>
    </row>
    <row r="358" spans="1:10" ht="23.25">
      <c r="A358" s="14">
        <v>17</v>
      </c>
      <c r="B358" s="15" t="s">
        <v>554</v>
      </c>
      <c r="C358" s="15" t="s">
        <v>2176</v>
      </c>
      <c r="D358" s="15" t="s">
        <v>2176</v>
      </c>
      <c r="E358" s="274" t="s">
        <v>1331</v>
      </c>
      <c r="F358" s="77">
        <v>51</v>
      </c>
      <c r="G358" s="77"/>
      <c r="H358" s="249">
        <f t="shared" si="25"/>
        <v>0.2601</v>
      </c>
      <c r="I358" s="249">
        <f t="shared" si="26"/>
        <v>0.5202</v>
      </c>
      <c r="J358" s="16" t="s">
        <v>422</v>
      </c>
    </row>
    <row r="359" spans="1:10" ht="23.25">
      <c r="A359" s="14">
        <v>18</v>
      </c>
      <c r="B359" s="15" t="s">
        <v>554</v>
      </c>
      <c r="C359" s="15" t="s">
        <v>2176</v>
      </c>
      <c r="D359" s="15" t="s">
        <v>2176</v>
      </c>
      <c r="E359" s="274" t="s">
        <v>1332</v>
      </c>
      <c r="F359" s="77">
        <v>48</v>
      </c>
      <c r="G359" s="77"/>
      <c r="H359" s="249">
        <f t="shared" si="25"/>
        <v>0.24479999999999999</v>
      </c>
      <c r="I359" s="249">
        <f t="shared" si="26"/>
        <v>0.48959999999999998</v>
      </c>
      <c r="J359" s="16" t="s">
        <v>422</v>
      </c>
    </row>
    <row r="360" spans="1:10" ht="23.25">
      <c r="A360" s="14">
        <v>19</v>
      </c>
      <c r="B360" s="15" t="s">
        <v>554</v>
      </c>
      <c r="C360" s="15" t="s">
        <v>2176</v>
      </c>
      <c r="D360" s="15" t="s">
        <v>3854</v>
      </c>
      <c r="E360" s="274" t="s">
        <v>1337</v>
      </c>
      <c r="F360" s="77">
        <v>37</v>
      </c>
      <c r="G360" s="77"/>
      <c r="H360" s="249">
        <f t="shared" si="25"/>
        <v>0.18870000000000003</v>
      </c>
      <c r="I360" s="249">
        <f t="shared" si="26"/>
        <v>0.37740000000000007</v>
      </c>
      <c r="J360" s="16" t="s">
        <v>423</v>
      </c>
    </row>
    <row r="361" spans="1:10" ht="23.25">
      <c r="A361" s="14">
        <v>20</v>
      </c>
      <c r="B361" s="15" t="s">
        <v>554</v>
      </c>
      <c r="C361" s="15" t="s">
        <v>2176</v>
      </c>
      <c r="D361" s="15" t="s">
        <v>4312</v>
      </c>
      <c r="E361" s="274" t="s">
        <v>4311</v>
      </c>
      <c r="F361" s="77">
        <v>125</v>
      </c>
      <c r="G361" s="77"/>
      <c r="H361" s="249">
        <f t="shared" si="25"/>
        <v>0.63749999999999996</v>
      </c>
      <c r="I361" s="249">
        <f t="shared" si="26"/>
        <v>1.2749999999999999</v>
      </c>
      <c r="J361" s="16" t="s">
        <v>424</v>
      </c>
    </row>
    <row r="362" spans="1:10" ht="23.25">
      <c r="A362" s="14">
        <v>21</v>
      </c>
      <c r="B362" s="15" t="s">
        <v>554</v>
      </c>
      <c r="C362" s="15" t="s">
        <v>3880</v>
      </c>
      <c r="D362" s="15" t="s">
        <v>3880</v>
      </c>
      <c r="E362" s="274" t="s">
        <v>4304</v>
      </c>
      <c r="F362" s="77">
        <v>96</v>
      </c>
      <c r="G362" s="77"/>
      <c r="H362" s="249">
        <f t="shared" si="25"/>
        <v>0.48959999999999998</v>
      </c>
      <c r="I362" s="249">
        <f t="shared" si="26"/>
        <v>0.97919999999999996</v>
      </c>
      <c r="J362" s="16" t="s">
        <v>1351</v>
      </c>
    </row>
    <row r="363" spans="1:10" ht="23.25">
      <c r="A363" s="14">
        <v>22</v>
      </c>
      <c r="B363" s="15" t="s">
        <v>554</v>
      </c>
      <c r="C363" s="15" t="s">
        <v>3880</v>
      </c>
      <c r="D363" s="15" t="s">
        <v>3880</v>
      </c>
      <c r="E363" s="274" t="s">
        <v>3833</v>
      </c>
      <c r="F363" s="77">
        <v>15</v>
      </c>
      <c r="G363" s="77"/>
      <c r="H363" s="249">
        <f t="shared" si="25"/>
        <v>7.6499999999999999E-2</v>
      </c>
      <c r="I363" s="249">
        <f t="shared" si="26"/>
        <v>0.153</v>
      </c>
      <c r="J363" s="16" t="s">
        <v>4198</v>
      </c>
    </row>
    <row r="364" spans="1:10" ht="23.25">
      <c r="A364" s="14">
        <v>23</v>
      </c>
      <c r="B364" s="15" t="s">
        <v>554</v>
      </c>
      <c r="C364" s="15" t="s">
        <v>3880</v>
      </c>
      <c r="D364" s="15" t="s">
        <v>3885</v>
      </c>
      <c r="E364" s="274" t="s">
        <v>4305</v>
      </c>
      <c r="F364" s="77">
        <v>148</v>
      </c>
      <c r="G364" s="77"/>
      <c r="H364" s="249">
        <f t="shared" si="25"/>
        <v>0.75480000000000014</v>
      </c>
      <c r="I364" s="249">
        <f t="shared" si="26"/>
        <v>1.5096000000000003</v>
      </c>
      <c r="J364" s="16" t="s">
        <v>1352</v>
      </c>
    </row>
    <row r="365" spans="1:10" ht="23.25">
      <c r="A365" s="14">
        <v>24</v>
      </c>
      <c r="B365" s="15" t="s">
        <v>554</v>
      </c>
      <c r="C365" s="15" t="s">
        <v>3880</v>
      </c>
      <c r="D365" s="15" t="s">
        <v>3917</v>
      </c>
      <c r="E365" s="274" t="s">
        <v>4317</v>
      </c>
      <c r="F365" s="77">
        <v>91</v>
      </c>
      <c r="G365" s="77"/>
      <c r="H365" s="249">
        <f t="shared" si="25"/>
        <v>0.46410000000000001</v>
      </c>
      <c r="I365" s="249">
        <f t="shared" si="26"/>
        <v>0.92820000000000003</v>
      </c>
      <c r="J365" s="16" t="s">
        <v>425</v>
      </c>
    </row>
    <row r="366" spans="1:10" ht="23.25">
      <c r="A366" s="14">
        <v>25</v>
      </c>
      <c r="B366" s="15" t="s">
        <v>554</v>
      </c>
      <c r="C366" s="15" t="s">
        <v>3880</v>
      </c>
      <c r="D366" s="15" t="s">
        <v>4320</v>
      </c>
      <c r="E366" s="274" t="s">
        <v>4319</v>
      </c>
      <c r="F366" s="77">
        <v>19</v>
      </c>
      <c r="G366" s="77"/>
      <c r="H366" s="249">
        <f t="shared" si="25"/>
        <v>9.6899999999999986E-2</v>
      </c>
      <c r="I366" s="249">
        <f t="shared" si="26"/>
        <v>0.19379999999999997</v>
      </c>
      <c r="J366" s="16" t="s">
        <v>1355</v>
      </c>
    </row>
    <row r="367" spans="1:10" ht="23.25">
      <c r="A367" s="14">
        <v>26</v>
      </c>
      <c r="B367" s="15" t="s">
        <v>554</v>
      </c>
      <c r="C367" s="15" t="s">
        <v>3892</v>
      </c>
      <c r="D367" s="15" t="s">
        <v>3858</v>
      </c>
      <c r="E367" s="274" t="s">
        <v>1338</v>
      </c>
      <c r="F367" s="77">
        <v>36</v>
      </c>
      <c r="G367" s="77"/>
      <c r="H367" s="249">
        <f t="shared" si="25"/>
        <v>0.18360000000000001</v>
      </c>
      <c r="I367" s="249">
        <f t="shared" si="26"/>
        <v>0.36720000000000003</v>
      </c>
      <c r="J367" s="16" t="s">
        <v>1356</v>
      </c>
    </row>
    <row r="368" spans="1:10" ht="23.25">
      <c r="A368" s="14">
        <v>27</v>
      </c>
      <c r="B368" s="15" t="s">
        <v>554</v>
      </c>
      <c r="C368" s="15" t="s">
        <v>3892</v>
      </c>
      <c r="D368" s="15" t="s">
        <v>3770</v>
      </c>
      <c r="E368" s="274" t="s">
        <v>4300</v>
      </c>
      <c r="F368" s="77">
        <v>225</v>
      </c>
      <c r="G368" s="77"/>
      <c r="H368" s="249">
        <f t="shared" si="25"/>
        <v>1.1475</v>
      </c>
      <c r="I368" s="249">
        <f t="shared" si="26"/>
        <v>2.2949999999999999</v>
      </c>
      <c r="J368" s="16" t="s">
        <v>1357</v>
      </c>
    </row>
    <row r="369" spans="1:10" s="137" customFormat="1" ht="23.25">
      <c r="A369" s="141">
        <v>28</v>
      </c>
      <c r="B369" s="135" t="s">
        <v>554</v>
      </c>
      <c r="C369" s="135" t="s">
        <v>3892</v>
      </c>
      <c r="D369" s="135" t="s">
        <v>3892</v>
      </c>
      <c r="E369" s="275" t="s">
        <v>4308</v>
      </c>
      <c r="F369" s="136">
        <v>0</v>
      </c>
      <c r="G369" s="136"/>
      <c r="H369" s="249">
        <f t="shared" si="25"/>
        <v>0</v>
      </c>
      <c r="I369" s="249">
        <f t="shared" si="26"/>
        <v>0</v>
      </c>
      <c r="J369" s="142" t="s">
        <v>426</v>
      </c>
    </row>
    <row r="370" spans="1:10" ht="23.25">
      <c r="A370" s="14">
        <v>29</v>
      </c>
      <c r="B370" s="15" t="s">
        <v>554</v>
      </c>
      <c r="C370" s="15" t="s">
        <v>3400</v>
      </c>
      <c r="D370" s="15" t="s">
        <v>3860</v>
      </c>
      <c r="E370" s="274" t="s">
        <v>4297</v>
      </c>
      <c r="F370" s="77">
        <v>59</v>
      </c>
      <c r="G370" s="77"/>
      <c r="H370" s="249">
        <f t="shared" si="25"/>
        <v>0.3009</v>
      </c>
      <c r="I370" s="249">
        <f t="shared" si="26"/>
        <v>0.6018</v>
      </c>
      <c r="J370" s="16" t="s">
        <v>1359</v>
      </c>
    </row>
    <row r="371" spans="1:10" ht="23.25">
      <c r="A371" s="14">
        <v>30</v>
      </c>
      <c r="B371" s="15" t="s">
        <v>554</v>
      </c>
      <c r="C371" s="15" t="s">
        <v>3400</v>
      </c>
      <c r="D371" s="15" t="s">
        <v>759</v>
      </c>
      <c r="E371" s="274" t="s">
        <v>3862</v>
      </c>
      <c r="F371" s="77">
        <v>185</v>
      </c>
      <c r="G371" s="77"/>
      <c r="H371" s="249">
        <f t="shared" si="25"/>
        <v>0.94350000000000001</v>
      </c>
      <c r="I371" s="249">
        <f t="shared" si="26"/>
        <v>1.887</v>
      </c>
      <c r="J371" s="16" t="s">
        <v>1360</v>
      </c>
    </row>
    <row r="372" spans="1:10" ht="23.25">
      <c r="A372" s="14">
        <v>31</v>
      </c>
      <c r="B372" s="15" t="s">
        <v>554</v>
      </c>
      <c r="C372" s="15" t="s">
        <v>3400</v>
      </c>
      <c r="D372" s="15" t="s">
        <v>3400</v>
      </c>
      <c r="E372" s="274" t="s">
        <v>4309</v>
      </c>
      <c r="F372" s="77">
        <v>24</v>
      </c>
      <c r="G372" s="77"/>
      <c r="H372" s="249">
        <f t="shared" si="25"/>
        <v>0.12239999999999999</v>
      </c>
      <c r="I372" s="249">
        <f t="shared" si="26"/>
        <v>0.24479999999999999</v>
      </c>
      <c r="J372" s="16" t="s">
        <v>427</v>
      </c>
    </row>
    <row r="373" spans="1:10" ht="23.25">
      <c r="A373" s="14">
        <v>32</v>
      </c>
      <c r="B373" s="15" t="s">
        <v>554</v>
      </c>
      <c r="C373" s="15" t="s">
        <v>3400</v>
      </c>
      <c r="D373" s="15" t="s">
        <v>3400</v>
      </c>
      <c r="E373" s="274" t="s">
        <v>4310</v>
      </c>
      <c r="F373" s="77">
        <v>21</v>
      </c>
      <c r="G373" s="77"/>
      <c r="H373" s="249">
        <f t="shared" si="25"/>
        <v>0.10710000000000001</v>
      </c>
      <c r="I373" s="249">
        <f t="shared" si="26"/>
        <v>0.21420000000000003</v>
      </c>
      <c r="J373" s="16" t="s">
        <v>1354</v>
      </c>
    </row>
    <row r="374" spans="1:10" ht="23.25">
      <c r="A374" s="14">
        <v>33</v>
      </c>
      <c r="B374" s="15" t="s">
        <v>554</v>
      </c>
      <c r="C374" s="15" t="s">
        <v>3400</v>
      </c>
      <c r="D374" s="15" t="s">
        <v>4314</v>
      </c>
      <c r="E374" s="274" t="s">
        <v>4313</v>
      </c>
      <c r="F374" s="77">
        <v>64</v>
      </c>
      <c r="G374" s="77"/>
      <c r="H374" s="249">
        <f t="shared" si="25"/>
        <v>0.32640000000000002</v>
      </c>
      <c r="I374" s="249">
        <f t="shared" si="26"/>
        <v>0.65280000000000005</v>
      </c>
      <c r="J374" s="16" t="s">
        <v>1362</v>
      </c>
    </row>
    <row r="375" spans="1:10" ht="23.25">
      <c r="A375" s="14">
        <v>34</v>
      </c>
      <c r="B375" s="15" t="s">
        <v>554</v>
      </c>
      <c r="C375" s="15"/>
      <c r="D375" s="15"/>
      <c r="E375" s="274" t="s">
        <v>4315</v>
      </c>
      <c r="F375" s="77">
        <v>323</v>
      </c>
      <c r="G375" s="77"/>
      <c r="H375" s="249">
        <f t="shared" si="25"/>
        <v>1.6473</v>
      </c>
      <c r="I375" s="249">
        <f t="shared" si="26"/>
        <v>3.2946</v>
      </c>
      <c r="J375" s="16" t="s">
        <v>1363</v>
      </c>
    </row>
    <row r="376" spans="1:10" ht="23.25">
      <c r="A376" s="133">
        <v>35</v>
      </c>
      <c r="B376" s="15" t="s">
        <v>554</v>
      </c>
      <c r="C376" s="15"/>
      <c r="D376" s="15"/>
      <c r="E376" s="274" t="s">
        <v>4316</v>
      </c>
      <c r="F376" s="77">
        <v>116</v>
      </c>
      <c r="G376" s="77"/>
      <c r="H376" s="249">
        <f t="shared" si="25"/>
        <v>0.5915999999999999</v>
      </c>
      <c r="I376" s="249">
        <f t="shared" si="26"/>
        <v>1.1831999999999998</v>
      </c>
      <c r="J376" s="16" t="s">
        <v>1363</v>
      </c>
    </row>
    <row r="377" spans="1:10" ht="23.25">
      <c r="A377" s="14">
        <v>36</v>
      </c>
      <c r="B377" s="15" t="s">
        <v>554</v>
      </c>
      <c r="C377" s="15" t="s">
        <v>3847</v>
      </c>
      <c r="D377" s="15" t="s">
        <v>1335</v>
      </c>
      <c r="E377" s="274" t="s">
        <v>1334</v>
      </c>
      <c r="F377" s="77">
        <v>15</v>
      </c>
      <c r="G377" s="77"/>
      <c r="H377" s="249">
        <f t="shared" si="25"/>
        <v>7.6499999999999999E-2</v>
      </c>
      <c r="I377" s="249">
        <f t="shared" si="26"/>
        <v>0.153</v>
      </c>
      <c r="J377" s="16" t="s">
        <v>1366</v>
      </c>
    </row>
    <row r="378" spans="1:10" ht="23.25">
      <c r="A378" s="14">
        <v>37</v>
      </c>
      <c r="B378" s="15" t="s">
        <v>554</v>
      </c>
      <c r="C378" s="15" t="s">
        <v>3847</v>
      </c>
      <c r="D378" s="15" t="s">
        <v>3850</v>
      </c>
      <c r="E378" s="274" t="s">
        <v>1336</v>
      </c>
      <c r="F378" s="77">
        <v>331</v>
      </c>
      <c r="G378" s="77"/>
      <c r="H378" s="249">
        <f t="shared" si="25"/>
        <v>1.6880999999999999</v>
      </c>
      <c r="I378" s="249">
        <f t="shared" si="26"/>
        <v>3.3761999999999999</v>
      </c>
      <c r="J378" s="16" t="s">
        <v>1367</v>
      </c>
    </row>
    <row r="379" spans="1:10" ht="23.25">
      <c r="A379" s="14">
        <v>38</v>
      </c>
      <c r="B379" s="15" t="s">
        <v>554</v>
      </c>
      <c r="C379" s="15" t="s">
        <v>3847</v>
      </c>
      <c r="D379" s="15" t="s">
        <v>4299</v>
      </c>
      <c r="E379" s="274" t="s">
        <v>4298</v>
      </c>
      <c r="F379" s="77">
        <v>54</v>
      </c>
      <c r="G379" s="77"/>
      <c r="H379" s="249">
        <f t="shared" si="25"/>
        <v>0.27539999999999998</v>
      </c>
      <c r="I379" s="249">
        <f t="shared" si="26"/>
        <v>0.55079999999999996</v>
      </c>
      <c r="J379" s="16" t="s">
        <v>1368</v>
      </c>
    </row>
    <row r="380" spans="1:10" ht="23.25">
      <c r="A380" s="14">
        <v>39</v>
      </c>
      <c r="B380" s="15" t="s">
        <v>554</v>
      </c>
      <c r="C380" s="15" t="s">
        <v>3847</v>
      </c>
      <c r="D380" s="15" t="s">
        <v>3847</v>
      </c>
      <c r="E380" s="274" t="s">
        <v>4318</v>
      </c>
      <c r="F380" s="77">
        <v>147</v>
      </c>
      <c r="G380" s="77"/>
      <c r="H380" s="249">
        <f t="shared" si="25"/>
        <v>0.74970000000000003</v>
      </c>
      <c r="I380" s="249">
        <f t="shared" si="26"/>
        <v>1.4994000000000001</v>
      </c>
      <c r="J380" s="16" t="s">
        <v>1370</v>
      </c>
    </row>
    <row r="381" spans="1:10" ht="23.25">
      <c r="A381" s="14"/>
      <c r="B381" s="15"/>
      <c r="C381" s="15"/>
      <c r="D381" s="15"/>
      <c r="E381" s="284" t="s">
        <v>3796</v>
      </c>
      <c r="F381" s="123"/>
      <c r="G381" s="123"/>
      <c r="H381" s="249">
        <f t="shared" si="25"/>
        <v>0</v>
      </c>
      <c r="I381" s="249">
        <f t="shared" si="26"/>
        <v>0</v>
      </c>
      <c r="J381" s="65"/>
    </row>
    <row r="382" spans="1:10" s="200" customFormat="1" ht="40.5">
      <c r="A382" s="265">
        <v>1</v>
      </c>
      <c r="B382" s="174" t="s">
        <v>554</v>
      </c>
      <c r="C382" s="174"/>
      <c r="D382" s="174"/>
      <c r="E382" s="266" t="s">
        <v>4321</v>
      </c>
      <c r="F382" s="267">
        <v>413</v>
      </c>
      <c r="G382" s="267"/>
      <c r="H382" s="249">
        <f t="shared" ref="H382:H386" si="27">F382*51/100*20*150/3/100000</f>
        <v>2.1063000000000001</v>
      </c>
      <c r="I382" s="249">
        <f t="shared" ref="I382:I386" si="28">F382*51/100*20*150/3*2/100000</f>
        <v>4.2126000000000001</v>
      </c>
      <c r="J382" s="268" t="s">
        <v>1278</v>
      </c>
    </row>
    <row r="383" spans="1:10" ht="23.25">
      <c r="A383" s="14">
        <v>2</v>
      </c>
      <c r="B383" s="15" t="s">
        <v>554</v>
      </c>
      <c r="C383" s="15"/>
      <c r="D383" s="15"/>
      <c r="E383" s="34" t="s">
        <v>4322</v>
      </c>
      <c r="F383" s="115">
        <v>238</v>
      </c>
      <c r="G383" s="115"/>
      <c r="H383" s="249">
        <f t="shared" si="27"/>
        <v>1.2138</v>
      </c>
      <c r="I383" s="249">
        <f t="shared" si="28"/>
        <v>2.4276</v>
      </c>
      <c r="J383" s="7" t="s">
        <v>1278</v>
      </c>
    </row>
    <row r="384" spans="1:10" ht="24" thickBot="1">
      <c r="A384" s="14">
        <v>3</v>
      </c>
      <c r="B384" s="15" t="s">
        <v>554</v>
      </c>
      <c r="C384" s="15"/>
      <c r="D384" s="15"/>
      <c r="E384" s="34" t="s">
        <v>1238</v>
      </c>
      <c r="F384" s="115">
        <v>658</v>
      </c>
      <c r="G384" s="115"/>
      <c r="H384" s="249">
        <f t="shared" si="27"/>
        <v>3.3557999999999995</v>
      </c>
      <c r="I384" s="249">
        <f t="shared" si="28"/>
        <v>6.7115999999999989</v>
      </c>
      <c r="J384" s="7" t="s">
        <v>1350</v>
      </c>
    </row>
    <row r="385" spans="1:10" ht="23.25">
      <c r="A385" s="14"/>
      <c r="B385" s="15" t="s">
        <v>554</v>
      </c>
      <c r="C385" s="15"/>
      <c r="D385" s="15"/>
      <c r="E385" s="274" t="s">
        <v>4480</v>
      </c>
      <c r="F385" s="115">
        <v>378</v>
      </c>
      <c r="G385" s="115"/>
      <c r="H385" s="249">
        <f t="shared" si="27"/>
        <v>1.9278</v>
      </c>
      <c r="I385" s="249">
        <f t="shared" si="28"/>
        <v>3.8555999999999999</v>
      </c>
      <c r="J385" s="124" t="s">
        <v>4481</v>
      </c>
    </row>
    <row r="386" spans="1:10" ht="23.25">
      <c r="A386" s="14"/>
      <c r="B386" s="15"/>
      <c r="C386" s="15"/>
      <c r="D386" s="15"/>
      <c r="E386" s="34" t="s">
        <v>4482</v>
      </c>
      <c r="F386" s="115">
        <v>0</v>
      </c>
      <c r="G386" s="115"/>
      <c r="H386" s="249">
        <f t="shared" si="27"/>
        <v>0</v>
      </c>
      <c r="I386" s="249">
        <f t="shared" si="28"/>
        <v>0</v>
      </c>
      <c r="J386" s="7" t="s">
        <v>1278</v>
      </c>
    </row>
    <row r="387" spans="1:10" ht="23.25">
      <c r="A387" s="14"/>
      <c r="B387" s="15"/>
      <c r="C387" s="15"/>
      <c r="D387" s="15"/>
      <c r="E387" s="277" t="s">
        <v>4583</v>
      </c>
      <c r="F387" s="115">
        <f>SUM(F342:F386)</f>
        <v>5419</v>
      </c>
      <c r="G387" s="115"/>
      <c r="H387" s="249">
        <f>SUM(H342:H386)</f>
        <v>27.636900000000001</v>
      </c>
      <c r="I387" s="249">
        <f>SUM(I342:I386)</f>
        <v>55.273800000000001</v>
      </c>
      <c r="J387" s="7"/>
    </row>
    <row r="388" spans="1:10" ht="23.25">
      <c r="A388" s="14">
        <v>1</v>
      </c>
      <c r="B388" s="15" t="s">
        <v>905</v>
      </c>
      <c r="C388" s="5" t="s">
        <v>3941</v>
      </c>
      <c r="D388" s="15" t="s">
        <v>4324</v>
      </c>
      <c r="E388" s="21" t="s">
        <v>4323</v>
      </c>
      <c r="F388" s="77">
        <v>60</v>
      </c>
      <c r="G388" s="77"/>
      <c r="H388" s="249">
        <f>F388*60/100*20*150/3/100000</f>
        <v>0.36</v>
      </c>
      <c r="I388" s="249">
        <f>F388*60/100*20*150/3*2/100000</f>
        <v>0.72</v>
      </c>
      <c r="J388" s="7" t="s">
        <v>1401</v>
      </c>
    </row>
    <row r="389" spans="1:10" ht="23.25">
      <c r="A389" s="14">
        <v>2</v>
      </c>
      <c r="B389" s="15" t="s">
        <v>905</v>
      </c>
      <c r="C389" s="5" t="s">
        <v>3941</v>
      </c>
      <c r="D389" s="15" t="s">
        <v>4324</v>
      </c>
      <c r="E389" s="21" t="s">
        <v>4325</v>
      </c>
      <c r="F389" s="77">
        <v>140</v>
      </c>
      <c r="G389" s="77"/>
      <c r="H389" s="249">
        <f t="shared" ref="H389:H415" si="29">F389*60/100*20*150/3/100000</f>
        <v>0.84</v>
      </c>
      <c r="I389" s="249">
        <f t="shared" ref="I389:I415" si="30">F389*60/100*20*150/3*2/100000</f>
        <v>1.68</v>
      </c>
      <c r="J389" s="7" t="s">
        <v>1401</v>
      </c>
    </row>
    <row r="390" spans="1:10" ht="23.25">
      <c r="A390" s="14">
        <v>3</v>
      </c>
      <c r="B390" s="15" t="s">
        <v>905</v>
      </c>
      <c r="C390" s="5" t="s">
        <v>3941</v>
      </c>
      <c r="D390" s="15" t="s">
        <v>4324</v>
      </c>
      <c r="E390" s="21" t="s">
        <v>4326</v>
      </c>
      <c r="F390" s="77">
        <v>425</v>
      </c>
      <c r="G390" s="77"/>
      <c r="H390" s="249">
        <f t="shared" si="29"/>
        <v>2.5499999999999998</v>
      </c>
      <c r="I390" s="249">
        <f t="shared" si="30"/>
        <v>5.0999999999999996</v>
      </c>
      <c r="J390" s="7" t="s">
        <v>1396</v>
      </c>
    </row>
    <row r="391" spans="1:10" ht="23.25">
      <c r="A391" s="14">
        <v>4</v>
      </c>
      <c r="B391" s="15" t="s">
        <v>905</v>
      </c>
      <c r="C391" s="5" t="s">
        <v>3941</v>
      </c>
      <c r="D391" s="15" t="s">
        <v>4324</v>
      </c>
      <c r="E391" s="21" t="s">
        <v>4327</v>
      </c>
      <c r="F391" s="77">
        <v>200</v>
      </c>
      <c r="G391" s="77"/>
      <c r="H391" s="249">
        <f t="shared" si="29"/>
        <v>1.2</v>
      </c>
      <c r="I391" s="249">
        <f t="shared" si="30"/>
        <v>2.4</v>
      </c>
      <c r="J391" s="7" t="s">
        <v>1396</v>
      </c>
    </row>
    <row r="392" spans="1:10" ht="23.25">
      <c r="A392" s="14">
        <v>5</v>
      </c>
      <c r="B392" s="15" t="s">
        <v>905</v>
      </c>
      <c r="C392" s="5" t="s">
        <v>3941</v>
      </c>
      <c r="D392" s="15" t="s">
        <v>3941</v>
      </c>
      <c r="E392" s="21" t="s">
        <v>4328</v>
      </c>
      <c r="F392" s="77">
        <v>165</v>
      </c>
      <c r="G392" s="77"/>
      <c r="H392" s="249">
        <f t="shared" si="29"/>
        <v>0.99</v>
      </c>
      <c r="I392" s="249">
        <f t="shared" si="30"/>
        <v>1.98</v>
      </c>
      <c r="J392" s="7" t="s">
        <v>1401</v>
      </c>
    </row>
    <row r="393" spans="1:10" ht="23.25">
      <c r="A393" s="14">
        <v>6</v>
      </c>
      <c r="B393" s="15" t="s">
        <v>905</v>
      </c>
      <c r="C393" s="5" t="s">
        <v>899</v>
      </c>
      <c r="D393" s="15" t="s">
        <v>899</v>
      </c>
      <c r="E393" s="21" t="s">
        <v>4333</v>
      </c>
      <c r="F393" s="77">
        <v>23</v>
      </c>
      <c r="G393" s="77"/>
      <c r="H393" s="249">
        <f t="shared" si="29"/>
        <v>0.13800000000000001</v>
      </c>
      <c r="I393" s="249">
        <f t="shared" si="30"/>
        <v>0.27600000000000002</v>
      </c>
      <c r="J393" s="7" t="s">
        <v>1371</v>
      </c>
    </row>
    <row r="394" spans="1:10" ht="23.25">
      <c r="A394" s="14">
        <v>7</v>
      </c>
      <c r="B394" s="15" t="s">
        <v>905</v>
      </c>
      <c r="C394" s="5" t="s">
        <v>899</v>
      </c>
      <c r="D394" s="15" t="s">
        <v>914</v>
      </c>
      <c r="E394" s="21" t="s">
        <v>4341</v>
      </c>
      <c r="F394" s="77">
        <v>62</v>
      </c>
      <c r="G394" s="77"/>
      <c r="H394" s="249">
        <f t="shared" si="29"/>
        <v>0.372</v>
      </c>
      <c r="I394" s="249">
        <f t="shared" si="30"/>
        <v>0.74399999999999999</v>
      </c>
      <c r="J394" s="7" t="s">
        <v>1372</v>
      </c>
    </row>
    <row r="395" spans="1:10" ht="23.25">
      <c r="A395" s="14">
        <v>8</v>
      </c>
      <c r="B395" s="15" t="s">
        <v>905</v>
      </c>
      <c r="C395" s="5" t="s">
        <v>899</v>
      </c>
      <c r="D395" s="15" t="s">
        <v>914</v>
      </c>
      <c r="E395" s="21" t="s">
        <v>4342</v>
      </c>
      <c r="F395" s="77">
        <v>51</v>
      </c>
      <c r="G395" s="77"/>
      <c r="H395" s="249">
        <f t="shared" si="29"/>
        <v>0.30599999999999999</v>
      </c>
      <c r="I395" s="249">
        <f t="shared" si="30"/>
        <v>0.61199999999999999</v>
      </c>
      <c r="J395" s="7" t="s">
        <v>1372</v>
      </c>
    </row>
    <row r="396" spans="1:10" ht="23.25">
      <c r="A396" s="14">
        <v>9</v>
      </c>
      <c r="B396" s="15" t="s">
        <v>905</v>
      </c>
      <c r="C396" s="5" t="s">
        <v>4330</v>
      </c>
      <c r="D396" s="15" t="s">
        <v>769</v>
      </c>
      <c r="E396" s="21" t="s">
        <v>4329</v>
      </c>
      <c r="F396" s="77">
        <v>67</v>
      </c>
      <c r="G396" s="77"/>
      <c r="H396" s="249">
        <f t="shared" si="29"/>
        <v>0.40200000000000002</v>
      </c>
      <c r="I396" s="249">
        <f t="shared" si="30"/>
        <v>0.80400000000000005</v>
      </c>
      <c r="J396" s="7" t="s">
        <v>1376</v>
      </c>
    </row>
    <row r="397" spans="1:10" ht="23.25">
      <c r="A397" s="14">
        <v>10</v>
      </c>
      <c r="B397" s="15" t="s">
        <v>905</v>
      </c>
      <c r="C397" s="5" t="s">
        <v>4330</v>
      </c>
      <c r="D397" s="15" t="s">
        <v>769</v>
      </c>
      <c r="E397" s="21" t="s">
        <v>4331</v>
      </c>
      <c r="F397" s="77">
        <v>119</v>
      </c>
      <c r="G397" s="77"/>
      <c r="H397" s="249">
        <f t="shared" si="29"/>
        <v>0.71399999999999997</v>
      </c>
      <c r="I397" s="249">
        <f t="shared" si="30"/>
        <v>1.4279999999999999</v>
      </c>
      <c r="J397" s="7" t="s">
        <v>1376</v>
      </c>
    </row>
    <row r="398" spans="1:10" ht="23.25">
      <c r="A398" s="14">
        <v>11</v>
      </c>
      <c r="B398" s="15" t="s">
        <v>905</v>
      </c>
      <c r="C398" s="5" t="s">
        <v>4330</v>
      </c>
      <c r="D398" s="15" t="s">
        <v>4340</v>
      </c>
      <c r="E398" s="21" t="s">
        <v>4339</v>
      </c>
      <c r="F398" s="77">
        <v>36</v>
      </c>
      <c r="G398" s="77"/>
      <c r="H398" s="249">
        <f t="shared" si="29"/>
        <v>0.216</v>
      </c>
      <c r="I398" s="249">
        <f t="shared" si="30"/>
        <v>0.432</v>
      </c>
      <c r="J398" s="7" t="s">
        <v>1372</v>
      </c>
    </row>
    <row r="399" spans="1:10" ht="23.25">
      <c r="A399" s="14">
        <v>12</v>
      </c>
      <c r="B399" s="15" t="s">
        <v>905</v>
      </c>
      <c r="C399" s="5" t="s">
        <v>4330</v>
      </c>
      <c r="D399" s="15" t="s">
        <v>4355</v>
      </c>
      <c r="E399" s="21" t="s">
        <v>4354</v>
      </c>
      <c r="F399" s="77">
        <v>42</v>
      </c>
      <c r="G399" s="77"/>
      <c r="H399" s="249">
        <f t="shared" si="29"/>
        <v>0.252</v>
      </c>
      <c r="I399" s="249">
        <f t="shared" si="30"/>
        <v>0.504</v>
      </c>
      <c r="J399" s="7" t="s">
        <v>1380</v>
      </c>
    </row>
    <row r="400" spans="1:10" ht="23.25">
      <c r="A400" s="14">
        <v>13</v>
      </c>
      <c r="B400" s="15" t="s">
        <v>905</v>
      </c>
      <c r="C400" s="5" t="s">
        <v>905</v>
      </c>
      <c r="D400" s="15" t="s">
        <v>905</v>
      </c>
      <c r="E400" s="21" t="s">
        <v>4338</v>
      </c>
      <c r="F400" s="77">
        <v>300</v>
      </c>
      <c r="G400" s="77"/>
      <c r="H400" s="249">
        <f t="shared" si="29"/>
        <v>1.8</v>
      </c>
      <c r="I400" s="249">
        <f t="shared" si="30"/>
        <v>3.6</v>
      </c>
      <c r="J400" s="7" t="s">
        <v>428</v>
      </c>
    </row>
    <row r="401" spans="1:10" ht="23.25">
      <c r="A401" s="14">
        <v>14</v>
      </c>
      <c r="B401" s="15" t="s">
        <v>905</v>
      </c>
      <c r="C401" s="5" t="s">
        <v>905</v>
      </c>
      <c r="D401" s="15" t="s">
        <v>4345</v>
      </c>
      <c r="E401" s="21" t="s">
        <v>4344</v>
      </c>
      <c r="F401" s="77">
        <v>49</v>
      </c>
      <c r="G401" s="77"/>
      <c r="H401" s="249">
        <f t="shared" si="29"/>
        <v>0.29399999999999998</v>
      </c>
      <c r="I401" s="249">
        <f t="shared" si="30"/>
        <v>0.58799999999999997</v>
      </c>
      <c r="J401" s="7" t="s">
        <v>429</v>
      </c>
    </row>
    <row r="402" spans="1:10" ht="23.25">
      <c r="A402" s="14">
        <v>15</v>
      </c>
      <c r="B402" s="15" t="s">
        <v>905</v>
      </c>
      <c r="C402" s="5" t="s">
        <v>3951</v>
      </c>
      <c r="D402" s="15" t="s">
        <v>3952</v>
      </c>
      <c r="E402" s="21" t="s">
        <v>4332</v>
      </c>
      <c r="F402" s="77">
        <v>48</v>
      </c>
      <c r="G402" s="77"/>
      <c r="H402" s="249">
        <f t="shared" si="29"/>
        <v>0.28799999999999998</v>
      </c>
      <c r="I402" s="249">
        <f t="shared" si="30"/>
        <v>0.57599999999999996</v>
      </c>
      <c r="J402" s="7" t="s">
        <v>1390</v>
      </c>
    </row>
    <row r="403" spans="1:10" ht="23.25">
      <c r="A403" s="14">
        <v>16</v>
      </c>
      <c r="B403" s="15" t="s">
        <v>905</v>
      </c>
      <c r="C403" s="5" t="s">
        <v>3951</v>
      </c>
      <c r="D403" s="15" t="s">
        <v>920</v>
      </c>
      <c r="E403" s="21" t="s">
        <v>4343</v>
      </c>
      <c r="F403" s="77">
        <v>67</v>
      </c>
      <c r="G403" s="77"/>
      <c r="H403" s="249">
        <f t="shared" si="29"/>
        <v>0.40200000000000002</v>
      </c>
      <c r="I403" s="249">
        <f t="shared" si="30"/>
        <v>0.80400000000000005</v>
      </c>
      <c r="J403" s="7" t="s">
        <v>1392</v>
      </c>
    </row>
    <row r="404" spans="1:10" ht="23.25">
      <c r="A404" s="14">
        <v>17</v>
      </c>
      <c r="B404" s="15" t="s">
        <v>905</v>
      </c>
      <c r="C404" s="5" t="s">
        <v>3951</v>
      </c>
      <c r="D404" s="15" t="s">
        <v>3951</v>
      </c>
      <c r="E404" s="21" t="s">
        <v>4346</v>
      </c>
      <c r="F404" s="77">
        <v>43</v>
      </c>
      <c r="G404" s="77"/>
      <c r="H404" s="249">
        <f t="shared" si="29"/>
        <v>0.25800000000000001</v>
      </c>
      <c r="I404" s="249">
        <f t="shared" si="30"/>
        <v>0.51600000000000001</v>
      </c>
      <c r="J404" s="7" t="s">
        <v>430</v>
      </c>
    </row>
    <row r="405" spans="1:10" ht="23.25">
      <c r="A405" s="14">
        <v>18</v>
      </c>
      <c r="B405" s="15" t="s">
        <v>905</v>
      </c>
      <c r="C405" s="5" t="s">
        <v>3951</v>
      </c>
      <c r="D405" s="15" t="s">
        <v>3951</v>
      </c>
      <c r="E405" s="21" t="s">
        <v>4347</v>
      </c>
      <c r="F405" s="77">
        <v>48</v>
      </c>
      <c r="G405" s="77"/>
      <c r="H405" s="249">
        <f t="shared" si="29"/>
        <v>0.28799999999999998</v>
      </c>
      <c r="I405" s="249">
        <f t="shared" si="30"/>
        <v>0.57599999999999996</v>
      </c>
      <c r="J405" s="7" t="s">
        <v>430</v>
      </c>
    </row>
    <row r="406" spans="1:10" ht="23.25">
      <c r="A406" s="14">
        <v>19</v>
      </c>
      <c r="B406" s="15" t="s">
        <v>905</v>
      </c>
      <c r="C406" s="5" t="s">
        <v>3951</v>
      </c>
      <c r="D406" s="15" t="s">
        <v>3951</v>
      </c>
      <c r="E406" s="21" t="s">
        <v>4348</v>
      </c>
      <c r="F406" s="77">
        <v>19</v>
      </c>
      <c r="G406" s="77"/>
      <c r="H406" s="249">
        <f t="shared" si="29"/>
        <v>0.114</v>
      </c>
      <c r="I406" s="249">
        <f t="shared" si="30"/>
        <v>0.22800000000000001</v>
      </c>
      <c r="J406" s="7" t="s">
        <v>430</v>
      </c>
    </row>
    <row r="407" spans="1:10" ht="23.25">
      <c r="A407" s="14">
        <v>20</v>
      </c>
      <c r="B407" s="15" t="s">
        <v>905</v>
      </c>
      <c r="C407" s="5" t="s">
        <v>3951</v>
      </c>
      <c r="D407" s="15" t="s">
        <v>3951</v>
      </c>
      <c r="E407" s="21" t="s">
        <v>4349</v>
      </c>
      <c r="F407" s="77">
        <v>101</v>
      </c>
      <c r="G407" s="77"/>
      <c r="H407" s="249">
        <f t="shared" si="29"/>
        <v>0.60599999999999998</v>
      </c>
      <c r="I407" s="249">
        <f t="shared" si="30"/>
        <v>1.212</v>
      </c>
      <c r="J407" s="7" t="s">
        <v>430</v>
      </c>
    </row>
    <row r="408" spans="1:10" ht="23.25">
      <c r="A408" s="14">
        <v>21</v>
      </c>
      <c r="B408" s="15" t="s">
        <v>905</v>
      </c>
      <c r="C408" s="5" t="s">
        <v>3951</v>
      </c>
      <c r="D408" s="15" t="s">
        <v>949</v>
      </c>
      <c r="E408" s="21" t="s">
        <v>4353</v>
      </c>
      <c r="F408" s="77">
        <v>254</v>
      </c>
      <c r="G408" s="77"/>
      <c r="H408" s="249">
        <f t="shared" si="29"/>
        <v>1.524</v>
      </c>
      <c r="I408" s="249">
        <f t="shared" si="30"/>
        <v>3.048</v>
      </c>
      <c r="J408" s="7" t="s">
        <v>1395</v>
      </c>
    </row>
    <row r="409" spans="1:10" ht="23.25">
      <c r="A409" s="14">
        <v>22</v>
      </c>
      <c r="B409" s="15" t="s">
        <v>905</v>
      </c>
      <c r="C409" s="5" t="s">
        <v>4351</v>
      </c>
      <c r="D409" s="15" t="s">
        <v>4351</v>
      </c>
      <c r="E409" s="21" t="s">
        <v>4350</v>
      </c>
      <c r="F409" s="77">
        <v>167</v>
      </c>
      <c r="G409" s="77"/>
      <c r="H409" s="249">
        <f t="shared" si="29"/>
        <v>1.002</v>
      </c>
      <c r="I409" s="249">
        <f t="shared" si="30"/>
        <v>2.004</v>
      </c>
      <c r="J409" s="7" t="s">
        <v>431</v>
      </c>
    </row>
    <row r="410" spans="1:10" ht="23.25">
      <c r="A410" s="14">
        <v>23</v>
      </c>
      <c r="B410" s="15" t="s">
        <v>905</v>
      </c>
      <c r="C410" s="5" t="s">
        <v>946</v>
      </c>
      <c r="D410" s="15" t="s">
        <v>946</v>
      </c>
      <c r="E410" s="21" t="s">
        <v>4352</v>
      </c>
      <c r="F410" s="77">
        <v>73</v>
      </c>
      <c r="G410" s="77"/>
      <c r="H410" s="249">
        <f t="shared" si="29"/>
        <v>0.438</v>
      </c>
      <c r="I410" s="249">
        <f t="shared" si="30"/>
        <v>0.876</v>
      </c>
      <c r="J410" s="7" t="s">
        <v>1375</v>
      </c>
    </row>
    <row r="411" spans="1:10" ht="23.25">
      <c r="A411" s="14">
        <v>24</v>
      </c>
      <c r="B411" s="15" t="s">
        <v>905</v>
      </c>
      <c r="C411" s="5" t="s">
        <v>4335</v>
      </c>
      <c r="D411" s="15" t="s">
        <v>4336</v>
      </c>
      <c r="E411" s="21" t="s">
        <v>4334</v>
      </c>
      <c r="F411" s="77">
        <v>172</v>
      </c>
      <c r="G411" s="77"/>
      <c r="H411" s="249">
        <f t="shared" si="29"/>
        <v>1.032</v>
      </c>
      <c r="I411" s="249">
        <f t="shared" si="30"/>
        <v>2.0640000000000001</v>
      </c>
      <c r="J411" s="5" t="s">
        <v>1402</v>
      </c>
    </row>
    <row r="412" spans="1:10" ht="23.25">
      <c r="A412" s="14">
        <v>25</v>
      </c>
      <c r="B412" s="15" t="s">
        <v>905</v>
      </c>
      <c r="C412" s="5" t="s">
        <v>4335</v>
      </c>
      <c r="D412" s="15" t="s">
        <v>4336</v>
      </c>
      <c r="E412" s="21" t="s">
        <v>4337</v>
      </c>
      <c r="F412" s="77">
        <v>110</v>
      </c>
      <c r="G412" s="77"/>
      <c r="H412" s="249">
        <f t="shared" si="29"/>
        <v>0.66</v>
      </c>
      <c r="I412" s="249">
        <f t="shared" si="30"/>
        <v>1.32</v>
      </c>
      <c r="J412" s="5" t="s">
        <v>1402</v>
      </c>
    </row>
    <row r="413" spans="1:10" ht="23.25">
      <c r="A413" s="14">
        <v>26</v>
      </c>
      <c r="B413" s="15" t="s">
        <v>905</v>
      </c>
      <c r="C413" s="5" t="s">
        <v>4335</v>
      </c>
      <c r="D413" s="15" t="s">
        <v>4335</v>
      </c>
      <c r="E413" s="21" t="s">
        <v>4356</v>
      </c>
      <c r="F413" s="77">
        <v>97</v>
      </c>
      <c r="G413" s="77"/>
      <c r="H413" s="249">
        <f t="shared" si="29"/>
        <v>0.58199999999999996</v>
      </c>
      <c r="I413" s="249">
        <f t="shared" si="30"/>
        <v>1.1639999999999999</v>
      </c>
      <c r="J413" s="7" t="s">
        <v>1400</v>
      </c>
    </row>
    <row r="414" spans="1:10" ht="23.25">
      <c r="A414" s="14">
        <v>27</v>
      </c>
      <c r="B414" s="15" t="s">
        <v>905</v>
      </c>
      <c r="C414" s="5" t="s">
        <v>4335</v>
      </c>
      <c r="D414" s="15" t="s">
        <v>4335</v>
      </c>
      <c r="E414" s="21" t="s">
        <v>4357</v>
      </c>
      <c r="F414" s="77">
        <v>115</v>
      </c>
      <c r="G414" s="77"/>
      <c r="H414" s="249">
        <f t="shared" si="29"/>
        <v>0.69</v>
      </c>
      <c r="I414" s="249">
        <f t="shared" si="30"/>
        <v>1.38</v>
      </c>
      <c r="J414" s="7" t="s">
        <v>1405</v>
      </c>
    </row>
    <row r="415" spans="1:10" ht="23.25">
      <c r="A415" s="14">
        <v>28</v>
      </c>
      <c r="B415" s="15" t="s">
        <v>905</v>
      </c>
      <c r="C415" s="5" t="s">
        <v>4335</v>
      </c>
      <c r="D415" s="15" t="s">
        <v>4335</v>
      </c>
      <c r="E415" s="21" t="s">
        <v>4358</v>
      </c>
      <c r="F415" s="77">
        <v>155</v>
      </c>
      <c r="G415" s="77"/>
      <c r="H415" s="249">
        <f t="shared" si="29"/>
        <v>0.93</v>
      </c>
      <c r="I415" s="249">
        <f t="shared" si="30"/>
        <v>1.86</v>
      </c>
      <c r="J415" s="7" t="s">
        <v>433</v>
      </c>
    </row>
    <row r="416" spans="1:10" ht="26.25">
      <c r="A416" s="14"/>
      <c r="B416" s="15"/>
      <c r="C416" s="5"/>
      <c r="D416" s="15"/>
      <c r="E416" s="282" t="s">
        <v>3796</v>
      </c>
      <c r="F416" s="77"/>
      <c r="G416" s="77"/>
      <c r="H416" s="249">
        <f>F416*51/100*20*150/3/100000</f>
        <v>0</v>
      </c>
      <c r="I416" s="249">
        <f>F416*51/100*20*150/3*2/100000</f>
        <v>0</v>
      </c>
      <c r="J416" s="48"/>
    </row>
    <row r="417" spans="1:10" ht="23.25">
      <c r="A417" s="14">
        <v>1</v>
      </c>
      <c r="B417" s="15" t="s">
        <v>905</v>
      </c>
      <c r="C417" s="5"/>
      <c r="D417" s="5" t="s">
        <v>3951</v>
      </c>
      <c r="E417" s="21" t="s">
        <v>4359</v>
      </c>
      <c r="F417" s="77">
        <v>320</v>
      </c>
      <c r="G417" s="77"/>
      <c r="H417" s="249">
        <v>2.4500000000000002</v>
      </c>
      <c r="I417" s="249">
        <f>H417*2</f>
        <v>4.9000000000000004</v>
      </c>
      <c r="J417" s="7" t="s">
        <v>1393</v>
      </c>
    </row>
    <row r="418" spans="1:10" ht="52.5">
      <c r="A418" s="14"/>
      <c r="B418" s="15"/>
      <c r="C418" s="5"/>
      <c r="D418" s="5"/>
      <c r="E418" s="285" t="s">
        <v>4547</v>
      </c>
      <c r="F418" s="77">
        <v>145</v>
      </c>
      <c r="G418" s="77"/>
      <c r="H418" s="249">
        <v>0</v>
      </c>
      <c r="I418" s="249">
        <v>0</v>
      </c>
      <c r="J418" s="7"/>
    </row>
    <row r="419" spans="1:10" ht="23.25">
      <c r="A419" s="14"/>
      <c r="B419" s="15"/>
      <c r="C419" s="5"/>
      <c r="D419" s="5"/>
      <c r="E419" s="277" t="s">
        <v>4583</v>
      </c>
      <c r="F419" s="77">
        <f>SUM(F388:F418)</f>
        <v>3673</v>
      </c>
      <c r="G419" s="77"/>
      <c r="H419" s="249">
        <f>SUM(H388:H418)</f>
        <v>21.698000000000004</v>
      </c>
      <c r="I419" s="249">
        <f>SUM(I388:I418)</f>
        <v>43.396000000000008</v>
      </c>
      <c r="J419" s="7"/>
    </row>
    <row r="420" spans="1:10" ht="23.25">
      <c r="A420" s="14">
        <v>1</v>
      </c>
      <c r="B420" s="15" t="s">
        <v>1135</v>
      </c>
      <c r="C420" s="5" t="s">
        <v>1111</v>
      </c>
      <c r="D420" s="5" t="s">
        <v>1111</v>
      </c>
      <c r="E420" s="21" t="s">
        <v>3096</v>
      </c>
      <c r="F420" s="78">
        <v>152</v>
      </c>
      <c r="G420" s="78"/>
      <c r="H420" s="249">
        <f t="shared" ref="H420:H463" si="31">F420*51/100*20*150/3/100000</f>
        <v>0.77519999999999989</v>
      </c>
      <c r="I420" s="249">
        <f>H420*2</f>
        <v>1.5503999999999998</v>
      </c>
      <c r="J420" s="7" t="s">
        <v>2270</v>
      </c>
    </row>
    <row r="421" spans="1:10" ht="23.25">
      <c r="A421" s="14">
        <v>2</v>
      </c>
      <c r="B421" s="15" t="s">
        <v>1135</v>
      </c>
      <c r="C421" s="5" t="s">
        <v>1111</v>
      </c>
      <c r="D421" s="5" t="s">
        <v>1111</v>
      </c>
      <c r="E421" s="21" t="s">
        <v>3097</v>
      </c>
      <c r="F421" s="78">
        <v>71</v>
      </c>
      <c r="G421" s="78"/>
      <c r="H421" s="249">
        <f t="shared" si="31"/>
        <v>0.36209999999999998</v>
      </c>
      <c r="I421" s="249">
        <f t="shared" ref="I421:I476" si="32">H421*2</f>
        <v>0.72419999999999995</v>
      </c>
      <c r="J421" s="7" t="s">
        <v>2269</v>
      </c>
    </row>
    <row r="422" spans="1:10" ht="23.25">
      <c r="A422" s="14">
        <v>3</v>
      </c>
      <c r="B422" s="15" t="s">
        <v>1135</v>
      </c>
      <c r="C422" s="5" t="s">
        <v>1111</v>
      </c>
      <c r="D422" s="5" t="s">
        <v>3400</v>
      </c>
      <c r="E422" s="21" t="s">
        <v>3118</v>
      </c>
      <c r="F422" s="78">
        <v>120</v>
      </c>
      <c r="G422" s="78"/>
      <c r="H422" s="249">
        <f t="shared" si="31"/>
        <v>0.61199999999999999</v>
      </c>
      <c r="I422" s="249">
        <f t="shared" si="32"/>
        <v>1.224</v>
      </c>
      <c r="J422" s="7" t="s">
        <v>1843</v>
      </c>
    </row>
    <row r="423" spans="1:10" ht="23.25">
      <c r="A423" s="14">
        <v>4</v>
      </c>
      <c r="B423" s="15" t="s">
        <v>1135</v>
      </c>
      <c r="C423" s="5" t="s">
        <v>1111</v>
      </c>
      <c r="D423" s="5" t="s">
        <v>3122</v>
      </c>
      <c r="E423" s="21" t="s">
        <v>3121</v>
      </c>
      <c r="F423" s="78">
        <v>119</v>
      </c>
      <c r="G423" s="78"/>
      <c r="H423" s="249">
        <f t="shared" si="31"/>
        <v>0.6069</v>
      </c>
      <c r="I423" s="249">
        <f t="shared" si="32"/>
        <v>1.2138</v>
      </c>
      <c r="J423" s="7" t="s">
        <v>2274</v>
      </c>
    </row>
    <row r="424" spans="1:10" ht="23.25">
      <c r="A424" s="14">
        <v>5</v>
      </c>
      <c r="B424" s="15" t="s">
        <v>1135</v>
      </c>
      <c r="C424" s="5" t="s">
        <v>974</v>
      </c>
      <c r="D424" s="5" t="s">
        <v>975</v>
      </c>
      <c r="E424" s="21" t="s">
        <v>4363</v>
      </c>
      <c r="F424" s="78">
        <v>151</v>
      </c>
      <c r="G424" s="78"/>
      <c r="H424" s="249">
        <f t="shared" si="31"/>
        <v>0.77010000000000001</v>
      </c>
      <c r="I424" s="249">
        <f t="shared" si="32"/>
        <v>1.5402</v>
      </c>
      <c r="J424" s="7" t="s">
        <v>1230</v>
      </c>
    </row>
    <row r="425" spans="1:10" ht="23.25">
      <c r="A425" s="14">
        <v>6</v>
      </c>
      <c r="B425" s="15" t="s">
        <v>1135</v>
      </c>
      <c r="C425" s="5" t="s">
        <v>974</v>
      </c>
      <c r="D425" s="5" t="s">
        <v>4365</v>
      </c>
      <c r="E425" s="21" t="s">
        <v>4364</v>
      </c>
      <c r="F425" s="78">
        <v>98</v>
      </c>
      <c r="G425" s="78"/>
      <c r="H425" s="249">
        <f t="shared" si="31"/>
        <v>0.49980000000000002</v>
      </c>
      <c r="I425" s="249">
        <f t="shared" si="32"/>
        <v>0.99960000000000004</v>
      </c>
      <c r="J425" s="7" t="s">
        <v>1230</v>
      </c>
    </row>
    <row r="426" spans="1:10" ht="23.25">
      <c r="A426" s="14">
        <v>7</v>
      </c>
      <c r="B426" s="15" t="s">
        <v>1135</v>
      </c>
      <c r="C426" s="5" t="s">
        <v>1114</v>
      </c>
      <c r="D426" s="5" t="s">
        <v>3099</v>
      </c>
      <c r="E426" s="21" t="s">
        <v>3098</v>
      </c>
      <c r="F426" s="78">
        <v>34</v>
      </c>
      <c r="G426" s="78"/>
      <c r="H426" s="249">
        <f t="shared" si="31"/>
        <v>0.1734</v>
      </c>
      <c r="I426" s="249">
        <f t="shared" si="32"/>
        <v>0.3468</v>
      </c>
      <c r="J426" s="7" t="s">
        <v>435</v>
      </c>
    </row>
    <row r="427" spans="1:10" ht="23.25">
      <c r="A427" s="14">
        <v>8</v>
      </c>
      <c r="B427" s="15" t="s">
        <v>1135</v>
      </c>
      <c r="C427" s="5" t="s">
        <v>1114</v>
      </c>
      <c r="D427" s="5" t="s">
        <v>3101</v>
      </c>
      <c r="E427" s="21" t="s">
        <v>3100</v>
      </c>
      <c r="F427" s="78">
        <v>332</v>
      </c>
      <c r="G427" s="78"/>
      <c r="H427" s="249">
        <f t="shared" si="31"/>
        <v>1.6931999999999998</v>
      </c>
      <c r="I427" s="249">
        <f t="shared" si="32"/>
        <v>3.3863999999999996</v>
      </c>
      <c r="J427" s="7" t="s">
        <v>2314</v>
      </c>
    </row>
    <row r="428" spans="1:10" ht="23.25">
      <c r="A428" s="14">
        <v>9</v>
      </c>
      <c r="B428" s="15" t="s">
        <v>1135</v>
      </c>
      <c r="C428" s="5" t="s">
        <v>1114</v>
      </c>
      <c r="D428" s="5" t="s">
        <v>1160</v>
      </c>
      <c r="E428" s="21" t="s">
        <v>3104</v>
      </c>
      <c r="F428" s="78">
        <v>59</v>
      </c>
      <c r="G428" s="78"/>
      <c r="H428" s="249">
        <f t="shared" si="31"/>
        <v>0.3009</v>
      </c>
      <c r="I428" s="249">
        <f t="shared" si="32"/>
        <v>0.6018</v>
      </c>
      <c r="J428" s="7" t="s">
        <v>436</v>
      </c>
    </row>
    <row r="429" spans="1:10" ht="23.25">
      <c r="A429" s="14">
        <v>10</v>
      </c>
      <c r="B429" s="15" t="s">
        <v>1135</v>
      </c>
      <c r="C429" s="5" t="s">
        <v>1156</v>
      </c>
      <c r="D429" s="5" t="s">
        <v>3109</v>
      </c>
      <c r="E429" s="21" t="s">
        <v>3108</v>
      </c>
      <c r="F429" s="78">
        <v>94</v>
      </c>
      <c r="G429" s="78"/>
      <c r="H429" s="249">
        <f t="shared" si="31"/>
        <v>0.47939999999999999</v>
      </c>
      <c r="I429" s="249">
        <f t="shared" si="32"/>
        <v>0.95879999999999999</v>
      </c>
      <c r="J429" s="7" t="s">
        <v>2285</v>
      </c>
    </row>
    <row r="430" spans="1:10" ht="23.25">
      <c r="A430" s="14">
        <v>11</v>
      </c>
      <c r="B430" s="15" t="s">
        <v>1135</v>
      </c>
      <c r="C430" s="5" t="s">
        <v>1118</v>
      </c>
      <c r="D430" s="5" t="s">
        <v>1118</v>
      </c>
      <c r="E430" s="21" t="s">
        <v>3105</v>
      </c>
      <c r="F430" s="78">
        <v>154</v>
      </c>
      <c r="G430" s="78"/>
      <c r="H430" s="249">
        <f t="shared" si="31"/>
        <v>0.7854000000000001</v>
      </c>
      <c r="I430" s="249">
        <f t="shared" si="32"/>
        <v>1.5708000000000002</v>
      </c>
      <c r="J430" s="7" t="s">
        <v>437</v>
      </c>
    </row>
    <row r="431" spans="1:10" ht="23.25">
      <c r="A431" s="14">
        <v>12</v>
      </c>
      <c r="B431" s="15" t="s">
        <v>1135</v>
      </c>
      <c r="C431" s="5" t="s">
        <v>1118</v>
      </c>
      <c r="D431" s="5" t="s">
        <v>4439</v>
      </c>
      <c r="E431" s="21" t="s">
        <v>3125</v>
      </c>
      <c r="F431" s="78">
        <v>361</v>
      </c>
      <c r="G431" s="78"/>
      <c r="H431" s="249">
        <f t="shared" si="31"/>
        <v>1.8411</v>
      </c>
      <c r="I431" s="249">
        <f t="shared" si="32"/>
        <v>3.6821999999999999</v>
      </c>
      <c r="J431" s="7" t="s">
        <v>2291</v>
      </c>
    </row>
    <row r="432" spans="1:10" ht="23.25">
      <c r="A432" s="14">
        <v>13</v>
      </c>
      <c r="B432" s="15" t="s">
        <v>1135</v>
      </c>
      <c r="C432" s="5" t="s">
        <v>1103</v>
      </c>
      <c r="D432" s="5" t="s">
        <v>3131</v>
      </c>
      <c r="E432" s="21" t="s">
        <v>3130</v>
      </c>
      <c r="F432" s="78">
        <v>342</v>
      </c>
      <c r="G432" s="78"/>
      <c r="H432" s="249">
        <f t="shared" si="31"/>
        <v>1.7441999999999998</v>
      </c>
      <c r="I432" s="249">
        <f t="shared" si="32"/>
        <v>3.4883999999999995</v>
      </c>
      <c r="J432" s="7" t="s">
        <v>2297</v>
      </c>
    </row>
    <row r="433" spans="1:10" ht="23.25">
      <c r="A433" s="14">
        <v>14</v>
      </c>
      <c r="B433" s="15" t="s">
        <v>1135</v>
      </c>
      <c r="C433" s="5" t="s">
        <v>1105</v>
      </c>
      <c r="D433" s="5" t="s">
        <v>303</v>
      </c>
      <c r="E433" s="21" t="s">
        <v>3095</v>
      </c>
      <c r="F433" s="78">
        <v>43</v>
      </c>
      <c r="G433" s="78"/>
      <c r="H433" s="249">
        <f t="shared" si="31"/>
        <v>0.21929999999999999</v>
      </c>
      <c r="I433" s="249">
        <f t="shared" si="32"/>
        <v>0.43859999999999999</v>
      </c>
      <c r="J433" s="7" t="s">
        <v>2299</v>
      </c>
    </row>
    <row r="434" spans="1:10" ht="23.25">
      <c r="A434" s="14">
        <v>15</v>
      </c>
      <c r="B434" s="15" t="s">
        <v>1135</v>
      </c>
      <c r="C434" s="5" t="s">
        <v>1105</v>
      </c>
      <c r="D434" s="5" t="s">
        <v>1105</v>
      </c>
      <c r="E434" s="21" t="s">
        <v>3111</v>
      </c>
      <c r="F434" s="78">
        <v>71</v>
      </c>
      <c r="G434" s="78"/>
      <c r="H434" s="249">
        <f t="shared" si="31"/>
        <v>0.36209999999999998</v>
      </c>
      <c r="I434" s="249">
        <f t="shared" si="32"/>
        <v>0.72419999999999995</v>
      </c>
      <c r="J434" s="7" t="s">
        <v>438</v>
      </c>
    </row>
    <row r="435" spans="1:10" ht="23.25">
      <c r="A435" s="14">
        <v>16</v>
      </c>
      <c r="B435" s="15" t="s">
        <v>1135</v>
      </c>
      <c r="C435" s="5" t="s">
        <v>1133</v>
      </c>
      <c r="D435" s="5" t="s">
        <v>1133</v>
      </c>
      <c r="E435" s="21" t="s">
        <v>3112</v>
      </c>
      <c r="F435" s="78">
        <v>275</v>
      </c>
      <c r="G435" s="78"/>
      <c r="H435" s="249">
        <f t="shared" si="31"/>
        <v>1.4025000000000001</v>
      </c>
      <c r="I435" s="249">
        <f t="shared" si="32"/>
        <v>2.8050000000000002</v>
      </c>
      <c r="J435" s="7" t="s">
        <v>2303</v>
      </c>
    </row>
    <row r="436" spans="1:10" ht="23.25">
      <c r="A436" s="14">
        <v>17</v>
      </c>
      <c r="B436" s="15" t="s">
        <v>1135</v>
      </c>
      <c r="C436" s="5" t="s">
        <v>1133</v>
      </c>
      <c r="D436" s="5" t="s">
        <v>3114</v>
      </c>
      <c r="E436" s="21" t="s">
        <v>3113</v>
      </c>
      <c r="F436" s="78">
        <v>103</v>
      </c>
      <c r="G436" s="78"/>
      <c r="H436" s="249">
        <f t="shared" si="31"/>
        <v>0.52529999999999999</v>
      </c>
      <c r="I436" s="249">
        <f t="shared" si="32"/>
        <v>1.0506</v>
      </c>
      <c r="J436" s="7" t="s">
        <v>1565</v>
      </c>
    </row>
    <row r="437" spans="1:10" ht="23.25">
      <c r="A437" s="14">
        <v>18</v>
      </c>
      <c r="B437" s="15" t="s">
        <v>1135</v>
      </c>
      <c r="C437" s="5" t="s">
        <v>268</v>
      </c>
      <c r="D437" s="5" t="s">
        <v>977</v>
      </c>
      <c r="E437" s="21" t="s">
        <v>4366</v>
      </c>
      <c r="F437" s="78">
        <v>203</v>
      </c>
      <c r="G437" s="78"/>
      <c r="H437" s="249">
        <f t="shared" si="31"/>
        <v>1.0353000000000001</v>
      </c>
      <c r="I437" s="249">
        <f t="shared" si="32"/>
        <v>2.0706000000000002</v>
      </c>
      <c r="J437" s="7" t="s">
        <v>2304</v>
      </c>
    </row>
    <row r="438" spans="1:10" ht="23.25">
      <c r="A438" s="14">
        <v>19</v>
      </c>
      <c r="B438" s="15" t="s">
        <v>1135</v>
      </c>
      <c r="C438" s="5" t="s">
        <v>268</v>
      </c>
      <c r="D438" s="5" t="s">
        <v>980</v>
      </c>
      <c r="E438" s="21" t="s">
        <v>4367</v>
      </c>
      <c r="F438" s="78">
        <v>71</v>
      </c>
      <c r="G438" s="78"/>
      <c r="H438" s="249">
        <f t="shared" si="31"/>
        <v>0.36209999999999998</v>
      </c>
      <c r="I438" s="249">
        <f t="shared" si="32"/>
        <v>0.72419999999999995</v>
      </c>
      <c r="J438" s="7" t="s">
        <v>2305</v>
      </c>
    </row>
    <row r="439" spans="1:10" ht="23.25">
      <c r="A439" s="14">
        <v>20</v>
      </c>
      <c r="B439" s="15" t="s">
        <v>1135</v>
      </c>
      <c r="C439" s="5" t="s">
        <v>268</v>
      </c>
      <c r="D439" s="5" t="s">
        <v>268</v>
      </c>
      <c r="E439" s="21" t="s">
        <v>3119</v>
      </c>
      <c r="F439" s="78">
        <v>114</v>
      </c>
      <c r="G439" s="78"/>
      <c r="H439" s="249">
        <f t="shared" si="31"/>
        <v>0.58140000000000003</v>
      </c>
      <c r="I439" s="249">
        <f t="shared" si="32"/>
        <v>1.1628000000000001</v>
      </c>
      <c r="J439" s="7" t="s">
        <v>2307</v>
      </c>
    </row>
    <row r="440" spans="1:10" ht="23.25">
      <c r="A440" s="14">
        <v>21</v>
      </c>
      <c r="B440" s="15" t="s">
        <v>1135</v>
      </c>
      <c r="C440" s="5" t="s">
        <v>268</v>
      </c>
      <c r="D440" s="5" t="s">
        <v>4423</v>
      </c>
      <c r="E440" s="21" t="s">
        <v>3120</v>
      </c>
      <c r="F440" s="78">
        <v>67</v>
      </c>
      <c r="G440" s="78"/>
      <c r="H440" s="249">
        <f t="shared" si="31"/>
        <v>0.34170000000000006</v>
      </c>
      <c r="I440" s="249">
        <f t="shared" si="32"/>
        <v>0.68340000000000012</v>
      </c>
      <c r="J440" s="7" t="s">
        <v>2305</v>
      </c>
    </row>
    <row r="441" spans="1:10" ht="23.25">
      <c r="A441" s="14">
        <v>22</v>
      </c>
      <c r="B441" s="15" t="s">
        <v>1135</v>
      </c>
      <c r="C441" s="5" t="s">
        <v>268</v>
      </c>
      <c r="D441" s="5" t="s">
        <v>3138</v>
      </c>
      <c r="E441" s="21" t="s">
        <v>3137</v>
      </c>
      <c r="F441" s="78">
        <v>108</v>
      </c>
      <c r="G441" s="78"/>
      <c r="H441" s="249">
        <f t="shared" si="31"/>
        <v>0.55079999999999996</v>
      </c>
      <c r="I441" s="249">
        <f t="shared" si="32"/>
        <v>1.1015999999999999</v>
      </c>
      <c r="J441" s="7" t="s">
        <v>439</v>
      </c>
    </row>
    <row r="442" spans="1:10" ht="23.25">
      <c r="A442" s="14">
        <v>23</v>
      </c>
      <c r="B442" s="15" t="s">
        <v>1135</v>
      </c>
      <c r="C442" s="5" t="s">
        <v>4361</v>
      </c>
      <c r="D442" s="5" t="s">
        <v>4362</v>
      </c>
      <c r="E442" s="21" t="s">
        <v>4360</v>
      </c>
      <c r="F442" s="78">
        <v>83</v>
      </c>
      <c r="G442" s="78"/>
      <c r="H442" s="249">
        <f t="shared" si="31"/>
        <v>0.42329999999999995</v>
      </c>
      <c r="I442" s="249">
        <f t="shared" si="32"/>
        <v>0.84659999999999991</v>
      </c>
      <c r="J442" s="7" t="s">
        <v>2310</v>
      </c>
    </row>
    <row r="443" spans="1:10" ht="23.25">
      <c r="A443" s="14">
        <v>24</v>
      </c>
      <c r="B443" s="15" t="s">
        <v>1135</v>
      </c>
      <c r="C443" s="5" t="s">
        <v>4361</v>
      </c>
      <c r="D443" s="5" t="s">
        <v>1154</v>
      </c>
      <c r="E443" s="21" t="s">
        <v>3103</v>
      </c>
      <c r="F443" s="78">
        <v>98</v>
      </c>
      <c r="G443" s="78"/>
      <c r="H443" s="249">
        <f t="shared" si="31"/>
        <v>0.49980000000000002</v>
      </c>
      <c r="I443" s="249">
        <f t="shared" si="32"/>
        <v>0.99960000000000004</v>
      </c>
      <c r="J443" s="7" t="s">
        <v>2311</v>
      </c>
    </row>
    <row r="444" spans="1:10" ht="23.25">
      <c r="A444" s="14">
        <v>25</v>
      </c>
      <c r="B444" s="15" t="s">
        <v>1135</v>
      </c>
      <c r="C444" s="5" t="s">
        <v>4361</v>
      </c>
      <c r="D444" s="5" t="s">
        <v>3129</v>
      </c>
      <c r="E444" s="21" t="s">
        <v>3128</v>
      </c>
      <c r="F444" s="78">
        <v>629</v>
      </c>
      <c r="G444" s="78"/>
      <c r="H444" s="249">
        <f t="shared" si="31"/>
        <v>3.2079</v>
      </c>
      <c r="I444" s="249">
        <f t="shared" si="32"/>
        <v>6.4157999999999999</v>
      </c>
      <c r="J444" s="7" t="s">
        <v>2313</v>
      </c>
    </row>
    <row r="445" spans="1:10" ht="23.25">
      <c r="A445" s="14">
        <v>26</v>
      </c>
      <c r="B445" s="15" t="s">
        <v>1135</v>
      </c>
      <c r="C445" s="5" t="s">
        <v>4361</v>
      </c>
      <c r="D445" s="5" t="s">
        <v>3534</v>
      </c>
      <c r="E445" s="21" t="s">
        <v>3135</v>
      </c>
      <c r="F445" s="78">
        <v>207</v>
      </c>
      <c r="G445" s="78"/>
      <c r="H445" s="249">
        <f t="shared" si="31"/>
        <v>1.0556999999999999</v>
      </c>
      <c r="I445" s="249">
        <f t="shared" si="32"/>
        <v>2.1113999999999997</v>
      </c>
      <c r="J445" s="7" t="s">
        <v>2314</v>
      </c>
    </row>
    <row r="446" spans="1:10" ht="23.25">
      <c r="A446" s="14">
        <v>27</v>
      </c>
      <c r="B446" s="15" t="s">
        <v>1135</v>
      </c>
      <c r="C446" s="5" t="s">
        <v>983</v>
      </c>
      <c r="D446" s="5" t="s">
        <v>1152</v>
      </c>
      <c r="E446" s="21" t="s">
        <v>3102</v>
      </c>
      <c r="F446" s="78">
        <v>62</v>
      </c>
      <c r="G446" s="78"/>
      <c r="H446" s="249">
        <f t="shared" si="31"/>
        <v>0.31619999999999998</v>
      </c>
      <c r="I446" s="249">
        <f t="shared" si="32"/>
        <v>0.63239999999999996</v>
      </c>
      <c r="J446" s="7" t="s">
        <v>440</v>
      </c>
    </row>
    <row r="447" spans="1:10" ht="23.25">
      <c r="A447" s="14">
        <v>28</v>
      </c>
      <c r="B447" s="15" t="s">
        <v>1135</v>
      </c>
      <c r="C447" s="5" t="s">
        <v>983</v>
      </c>
      <c r="D447" s="5" t="s">
        <v>4462</v>
      </c>
      <c r="E447" s="21" t="s">
        <v>3139</v>
      </c>
      <c r="F447" s="78">
        <v>120</v>
      </c>
      <c r="G447" s="78"/>
      <c r="H447" s="249">
        <f t="shared" si="31"/>
        <v>0.61199999999999999</v>
      </c>
      <c r="I447" s="249">
        <f t="shared" si="32"/>
        <v>1.224</v>
      </c>
      <c r="J447" s="7" t="s">
        <v>2317</v>
      </c>
    </row>
    <row r="448" spans="1:10" ht="23.25">
      <c r="A448" s="14">
        <v>29</v>
      </c>
      <c r="B448" s="15" t="s">
        <v>1135</v>
      </c>
      <c r="C448" s="5" t="s">
        <v>654</v>
      </c>
      <c r="D448" s="5" t="s">
        <v>3150</v>
      </c>
      <c r="E448" s="21" t="s">
        <v>3132</v>
      </c>
      <c r="F448" s="78">
        <v>272</v>
      </c>
      <c r="G448" s="78"/>
      <c r="H448" s="249">
        <f t="shared" si="31"/>
        <v>1.3872</v>
      </c>
      <c r="I448" s="249">
        <f t="shared" si="32"/>
        <v>2.7744</v>
      </c>
      <c r="J448" s="7" t="s">
        <v>2103</v>
      </c>
    </row>
    <row r="449" spans="1:10" ht="23.25">
      <c r="A449" s="14">
        <v>30</v>
      </c>
      <c r="B449" s="15" t="s">
        <v>1135</v>
      </c>
      <c r="C449" s="5" t="s">
        <v>654</v>
      </c>
      <c r="D449" s="5" t="s">
        <v>654</v>
      </c>
      <c r="E449" s="21" t="s">
        <v>3133</v>
      </c>
      <c r="F449" s="78">
        <v>264</v>
      </c>
      <c r="G449" s="78"/>
      <c r="H449" s="249">
        <f t="shared" si="31"/>
        <v>1.3463999999999998</v>
      </c>
      <c r="I449" s="249">
        <f t="shared" si="32"/>
        <v>2.6927999999999996</v>
      </c>
      <c r="J449" s="7" t="s">
        <v>441</v>
      </c>
    </row>
    <row r="450" spans="1:10" ht="23.25">
      <c r="A450" s="14">
        <v>31</v>
      </c>
      <c r="B450" s="15" t="s">
        <v>1135</v>
      </c>
      <c r="C450" s="5" t="s">
        <v>1124</v>
      </c>
      <c r="D450" s="5" t="s">
        <v>3998</v>
      </c>
      <c r="E450" s="21" t="s">
        <v>3110</v>
      </c>
      <c r="F450" s="78">
        <v>74</v>
      </c>
      <c r="G450" s="78"/>
      <c r="H450" s="249">
        <f t="shared" si="31"/>
        <v>0.37740000000000007</v>
      </c>
      <c r="I450" s="249">
        <f t="shared" si="32"/>
        <v>0.75480000000000014</v>
      </c>
      <c r="J450" s="7" t="s">
        <v>442</v>
      </c>
    </row>
    <row r="451" spans="1:10" ht="23.25">
      <c r="A451" s="14">
        <v>32</v>
      </c>
      <c r="B451" s="15" t="s">
        <v>1135</v>
      </c>
      <c r="C451" s="5" t="s">
        <v>1135</v>
      </c>
      <c r="D451" s="5" t="s">
        <v>3117</v>
      </c>
      <c r="E451" s="21" t="s">
        <v>3116</v>
      </c>
      <c r="F451" s="78">
        <v>121</v>
      </c>
      <c r="G451" s="78"/>
      <c r="H451" s="249">
        <f t="shared" si="31"/>
        <v>0.61709999999999998</v>
      </c>
      <c r="I451" s="249">
        <f t="shared" si="32"/>
        <v>1.2342</v>
      </c>
      <c r="J451" s="7" t="s">
        <v>2331</v>
      </c>
    </row>
    <row r="452" spans="1:10" ht="23.25">
      <c r="A452" s="14">
        <v>33</v>
      </c>
      <c r="B452" s="15" t="s">
        <v>1135</v>
      </c>
      <c r="C452" s="5" t="s">
        <v>1135</v>
      </c>
      <c r="D452" s="5" t="s">
        <v>3127</v>
      </c>
      <c r="E452" s="21" t="s">
        <v>3126</v>
      </c>
      <c r="F452" s="78">
        <v>139</v>
      </c>
      <c r="G452" s="78"/>
      <c r="H452" s="249">
        <f t="shared" si="31"/>
        <v>0.70889999999999997</v>
      </c>
      <c r="I452" s="249">
        <f t="shared" si="32"/>
        <v>1.4177999999999999</v>
      </c>
      <c r="J452" s="7" t="s">
        <v>2332</v>
      </c>
    </row>
    <row r="453" spans="1:10" ht="23.25">
      <c r="A453" s="14">
        <v>34</v>
      </c>
      <c r="B453" s="15" t="s">
        <v>1135</v>
      </c>
      <c r="C453" s="5" t="s">
        <v>1135</v>
      </c>
      <c r="D453" s="5" t="s">
        <v>1135</v>
      </c>
      <c r="E453" s="21" t="s">
        <v>3134</v>
      </c>
      <c r="F453" s="78">
        <v>586</v>
      </c>
      <c r="G453" s="78"/>
      <c r="H453" s="249">
        <f t="shared" si="31"/>
        <v>2.9886000000000004</v>
      </c>
      <c r="I453" s="249">
        <f t="shared" si="32"/>
        <v>5.9772000000000007</v>
      </c>
      <c r="J453" s="7" t="s">
        <v>443</v>
      </c>
    </row>
    <row r="454" spans="1:10" ht="23.25">
      <c r="A454" s="14">
        <v>35</v>
      </c>
      <c r="B454" s="15" t="s">
        <v>1135</v>
      </c>
      <c r="C454" s="5" t="s">
        <v>1107</v>
      </c>
      <c r="D454" s="5" t="s">
        <v>3124</v>
      </c>
      <c r="E454" s="21" t="s">
        <v>3123</v>
      </c>
      <c r="F454" s="78">
        <v>86</v>
      </c>
      <c r="G454" s="78"/>
      <c r="H454" s="249">
        <f t="shared" si="31"/>
        <v>0.43859999999999999</v>
      </c>
      <c r="I454" s="249">
        <f t="shared" si="32"/>
        <v>0.87719999999999998</v>
      </c>
      <c r="J454" s="7" t="s">
        <v>2339</v>
      </c>
    </row>
    <row r="455" spans="1:10" ht="23.25">
      <c r="A455" s="14">
        <v>36</v>
      </c>
      <c r="B455" s="15" t="s">
        <v>1135</v>
      </c>
      <c r="C455" s="5" t="s">
        <v>1107</v>
      </c>
      <c r="D455" s="5" t="s">
        <v>1107</v>
      </c>
      <c r="E455" s="21" t="s">
        <v>3136</v>
      </c>
      <c r="F455" s="78">
        <v>63</v>
      </c>
      <c r="G455" s="78"/>
      <c r="H455" s="249">
        <f t="shared" si="31"/>
        <v>0.32129999999999997</v>
      </c>
      <c r="I455" s="249">
        <f t="shared" si="32"/>
        <v>0.64259999999999995</v>
      </c>
      <c r="J455" s="7" t="s">
        <v>444</v>
      </c>
    </row>
    <row r="456" spans="1:10" ht="23.25">
      <c r="A456" s="14">
        <v>37</v>
      </c>
      <c r="B456" s="15" t="s">
        <v>1135</v>
      </c>
      <c r="C456" s="5" t="s">
        <v>4124</v>
      </c>
      <c r="D456" s="5" t="s">
        <v>4125</v>
      </c>
      <c r="E456" s="21" t="s">
        <v>3094</v>
      </c>
      <c r="F456" s="78">
        <v>101</v>
      </c>
      <c r="G456" s="78"/>
      <c r="H456" s="249">
        <f t="shared" si="31"/>
        <v>0.5151</v>
      </c>
      <c r="I456" s="249">
        <f t="shared" si="32"/>
        <v>1.0302</v>
      </c>
      <c r="J456" s="7" t="s">
        <v>445</v>
      </c>
    </row>
    <row r="457" spans="1:10" ht="23.25">
      <c r="A457" s="14">
        <v>38</v>
      </c>
      <c r="B457" s="15" t="s">
        <v>1135</v>
      </c>
      <c r="C457" s="5" t="s">
        <v>4124</v>
      </c>
      <c r="D457" s="5" t="s">
        <v>3107</v>
      </c>
      <c r="E457" s="21" t="s">
        <v>3106</v>
      </c>
      <c r="F457" s="78">
        <v>65</v>
      </c>
      <c r="G457" s="78"/>
      <c r="H457" s="249">
        <f t="shared" si="31"/>
        <v>0.33150000000000002</v>
      </c>
      <c r="I457" s="249">
        <f t="shared" si="32"/>
        <v>0.66300000000000003</v>
      </c>
      <c r="J457" s="7" t="s">
        <v>2317</v>
      </c>
    </row>
    <row r="458" spans="1:10" ht="23.25">
      <c r="A458" s="14">
        <v>39</v>
      </c>
      <c r="B458" s="15" t="s">
        <v>1135</v>
      </c>
      <c r="C458" s="5" t="s">
        <v>4124</v>
      </c>
      <c r="D458" s="5" t="s">
        <v>228</v>
      </c>
      <c r="E458" s="21" t="s">
        <v>862</v>
      </c>
      <c r="F458" s="78">
        <v>186</v>
      </c>
      <c r="G458" s="78"/>
      <c r="H458" s="249">
        <f t="shared" si="31"/>
        <v>0.9486</v>
      </c>
      <c r="I458" s="249">
        <f t="shared" si="32"/>
        <v>1.8972</v>
      </c>
      <c r="J458" s="7" t="s">
        <v>1927</v>
      </c>
    </row>
    <row r="459" spans="1:10" ht="23.25">
      <c r="A459" s="14">
        <v>40</v>
      </c>
      <c r="B459" s="15" t="s">
        <v>1135</v>
      </c>
      <c r="C459" s="5" t="s">
        <v>4124</v>
      </c>
      <c r="D459" s="5" t="s">
        <v>4405</v>
      </c>
      <c r="E459" s="21" t="s">
        <v>3115</v>
      </c>
      <c r="F459" s="78">
        <v>76</v>
      </c>
      <c r="G459" s="78"/>
      <c r="H459" s="249">
        <f t="shared" si="31"/>
        <v>0.38759999999999994</v>
      </c>
      <c r="I459" s="249">
        <f t="shared" si="32"/>
        <v>0.77519999999999989</v>
      </c>
      <c r="J459" s="7" t="s">
        <v>1570</v>
      </c>
    </row>
    <row r="460" spans="1:10" ht="23.25">
      <c r="A460" s="14">
        <v>41</v>
      </c>
      <c r="B460" s="15" t="s">
        <v>1135</v>
      </c>
      <c r="C460" s="5" t="s">
        <v>974</v>
      </c>
      <c r="D460" s="5" t="s">
        <v>1018</v>
      </c>
      <c r="E460" s="21" t="s">
        <v>1019</v>
      </c>
      <c r="F460" s="78">
        <v>136</v>
      </c>
      <c r="G460" s="78"/>
      <c r="H460" s="249">
        <f t="shared" si="31"/>
        <v>0.69359999999999999</v>
      </c>
      <c r="I460" s="249">
        <f t="shared" si="32"/>
        <v>1.3872</v>
      </c>
      <c r="J460" s="7"/>
    </row>
    <row r="461" spans="1:10" ht="23.25">
      <c r="A461" s="14">
        <v>42</v>
      </c>
      <c r="B461" s="15" t="s">
        <v>1135</v>
      </c>
      <c r="C461" s="15" t="s">
        <v>1103</v>
      </c>
      <c r="D461" s="15" t="s">
        <v>1130</v>
      </c>
      <c r="E461" s="274" t="s">
        <v>1020</v>
      </c>
      <c r="F461" s="78">
        <v>126</v>
      </c>
      <c r="G461" s="78"/>
      <c r="H461" s="249">
        <f t="shared" si="31"/>
        <v>0.64259999999999995</v>
      </c>
      <c r="I461" s="249">
        <f t="shared" si="32"/>
        <v>1.2851999999999999</v>
      </c>
      <c r="J461" s="16"/>
    </row>
    <row r="462" spans="1:10" ht="23.25">
      <c r="A462" s="14">
        <v>43</v>
      </c>
      <c r="B462" s="15" t="s">
        <v>1135</v>
      </c>
      <c r="C462" s="15" t="s">
        <v>268</v>
      </c>
      <c r="D462" s="15" t="s">
        <v>4119</v>
      </c>
      <c r="E462" s="274" t="s">
        <v>1451</v>
      </c>
      <c r="F462" s="78">
        <v>46</v>
      </c>
      <c r="G462" s="78"/>
      <c r="H462" s="249">
        <f t="shared" si="31"/>
        <v>0.2346</v>
      </c>
      <c r="I462" s="249">
        <f t="shared" si="32"/>
        <v>0.46920000000000001</v>
      </c>
      <c r="J462" s="16"/>
    </row>
    <row r="463" spans="1:10" ht="23.25">
      <c r="A463" s="14">
        <v>44</v>
      </c>
      <c r="B463" s="15" t="s">
        <v>1135</v>
      </c>
      <c r="C463" s="15" t="s">
        <v>1114</v>
      </c>
      <c r="D463" s="15" t="s">
        <v>4430</v>
      </c>
      <c r="E463" s="274" t="s">
        <v>1452</v>
      </c>
      <c r="F463" s="78">
        <v>76</v>
      </c>
      <c r="G463" s="78"/>
      <c r="H463" s="249">
        <f t="shared" si="31"/>
        <v>0.38759999999999994</v>
      </c>
      <c r="I463" s="249">
        <f t="shared" si="32"/>
        <v>0.77519999999999989</v>
      </c>
      <c r="J463" s="16"/>
    </row>
    <row r="464" spans="1:10" ht="46.5">
      <c r="A464" s="14">
        <v>45</v>
      </c>
      <c r="B464" s="15" t="s">
        <v>1135</v>
      </c>
      <c r="C464" s="35"/>
      <c r="D464" s="15" t="s">
        <v>1108</v>
      </c>
      <c r="E464" s="274" t="s">
        <v>3141</v>
      </c>
      <c r="F464" s="77">
        <v>0</v>
      </c>
      <c r="G464" s="77"/>
      <c r="H464" s="249">
        <f t="shared" ref="H464:H529" si="33">F464*51/100*20*150/3/100000</f>
        <v>0</v>
      </c>
      <c r="I464" s="249">
        <f t="shared" si="32"/>
        <v>0</v>
      </c>
      <c r="J464" s="7" t="s">
        <v>2278</v>
      </c>
    </row>
    <row r="465" spans="1:10" ht="46.5">
      <c r="A465" s="14">
        <v>46</v>
      </c>
      <c r="B465" s="15" t="s">
        <v>1135</v>
      </c>
      <c r="C465" s="35"/>
      <c r="D465" s="15" t="s">
        <v>692</v>
      </c>
      <c r="E465" s="274" t="s">
        <v>691</v>
      </c>
      <c r="F465" s="77">
        <v>311</v>
      </c>
      <c r="G465" s="77"/>
      <c r="H465" s="249">
        <f t="shared" si="33"/>
        <v>1.5861000000000003</v>
      </c>
      <c r="I465" s="249">
        <f t="shared" si="32"/>
        <v>3.1722000000000006</v>
      </c>
      <c r="J465" s="7" t="s">
        <v>2334</v>
      </c>
    </row>
    <row r="466" spans="1:10" ht="40.5">
      <c r="A466" s="14">
        <v>47</v>
      </c>
      <c r="B466" s="15" t="s">
        <v>1135</v>
      </c>
      <c r="C466" s="35"/>
      <c r="D466" s="15" t="s">
        <v>1105</v>
      </c>
      <c r="E466" s="34" t="s">
        <v>690</v>
      </c>
      <c r="F466" s="115">
        <v>142</v>
      </c>
      <c r="G466" s="115"/>
      <c r="H466" s="249">
        <v>0.25</v>
      </c>
      <c r="I466" s="249">
        <f t="shared" si="32"/>
        <v>0.5</v>
      </c>
      <c r="J466" s="7" t="s">
        <v>2324</v>
      </c>
    </row>
    <row r="467" spans="1:10" ht="46.5">
      <c r="A467" s="14">
        <v>48</v>
      </c>
      <c r="B467" s="15" t="s">
        <v>1135</v>
      </c>
      <c r="C467" s="35"/>
      <c r="D467" s="15" t="s">
        <v>4416</v>
      </c>
      <c r="E467" s="274" t="s">
        <v>3140</v>
      </c>
      <c r="F467" s="77">
        <v>241</v>
      </c>
      <c r="G467" s="77"/>
      <c r="H467" s="249">
        <f t="shared" si="33"/>
        <v>1.2291000000000001</v>
      </c>
      <c r="I467" s="249">
        <f t="shared" si="32"/>
        <v>2.4582000000000002</v>
      </c>
      <c r="J467" s="7" t="s">
        <v>2278</v>
      </c>
    </row>
    <row r="468" spans="1:10" ht="46.5">
      <c r="A468" s="14">
        <v>49</v>
      </c>
      <c r="B468" s="15" t="s">
        <v>1135</v>
      </c>
      <c r="C468" s="35"/>
      <c r="D468" s="15" t="s">
        <v>654</v>
      </c>
      <c r="E468" s="274" t="s">
        <v>688</v>
      </c>
      <c r="F468" s="77">
        <v>138</v>
      </c>
      <c r="G468" s="77"/>
      <c r="H468" s="249">
        <f t="shared" si="33"/>
        <v>0.70379999999999998</v>
      </c>
      <c r="I468" s="249">
        <f t="shared" si="32"/>
        <v>1.4076</v>
      </c>
      <c r="J468" s="7" t="s">
        <v>2300</v>
      </c>
    </row>
    <row r="469" spans="1:10" ht="40.5">
      <c r="A469" s="14">
        <v>50</v>
      </c>
      <c r="B469" s="15" t="s">
        <v>1135</v>
      </c>
      <c r="C469" s="35"/>
      <c r="D469" s="15" t="s">
        <v>2555</v>
      </c>
      <c r="E469" s="34" t="s">
        <v>689</v>
      </c>
      <c r="F469" s="115">
        <v>202</v>
      </c>
      <c r="G469" s="115"/>
      <c r="H469" s="249">
        <f t="shared" si="33"/>
        <v>1.0302</v>
      </c>
      <c r="I469" s="249">
        <f t="shared" si="32"/>
        <v>2.0604</v>
      </c>
      <c r="J469" s="7" t="s">
        <v>2305</v>
      </c>
    </row>
    <row r="470" spans="1:10" ht="46.5">
      <c r="A470" s="14">
        <v>51</v>
      </c>
      <c r="B470" s="15" t="s">
        <v>1135</v>
      </c>
      <c r="C470" s="131"/>
      <c r="D470" s="5" t="s">
        <v>1241</v>
      </c>
      <c r="E470" s="274" t="s">
        <v>1236</v>
      </c>
      <c r="F470" s="77">
        <v>355</v>
      </c>
      <c r="G470" s="77"/>
      <c r="H470" s="249">
        <f t="shared" ref="H470:H471" si="34">F470*51/100*20*150/3/100000</f>
        <v>1.8105</v>
      </c>
      <c r="I470" s="249">
        <f t="shared" ref="I470:I471" si="35">H470*2</f>
        <v>3.621</v>
      </c>
      <c r="J470" s="16" t="s">
        <v>4205</v>
      </c>
    </row>
    <row r="471" spans="1:10" ht="46.5">
      <c r="A471" s="14">
        <v>52</v>
      </c>
      <c r="B471" s="15" t="s">
        <v>1135</v>
      </c>
      <c r="C471" s="131"/>
      <c r="D471" s="5" t="s">
        <v>3426</v>
      </c>
      <c r="E471" s="274" t="s">
        <v>4483</v>
      </c>
      <c r="F471" s="77">
        <v>731</v>
      </c>
      <c r="G471" s="77"/>
      <c r="H471" s="249">
        <f t="shared" si="34"/>
        <v>3.7281</v>
      </c>
      <c r="I471" s="249">
        <f t="shared" si="35"/>
        <v>7.4561999999999999</v>
      </c>
      <c r="J471" s="16" t="s">
        <v>1240</v>
      </c>
    </row>
    <row r="472" spans="1:10" ht="46.5">
      <c r="A472" s="14">
        <v>53</v>
      </c>
      <c r="B472" s="15" t="s">
        <v>1135</v>
      </c>
      <c r="C472" s="131"/>
      <c r="D472" s="5" t="s">
        <v>1107</v>
      </c>
      <c r="E472" s="277" t="s">
        <v>4484</v>
      </c>
      <c r="F472" s="77">
        <v>117</v>
      </c>
      <c r="G472" s="77"/>
      <c r="H472" s="249">
        <v>0</v>
      </c>
      <c r="I472" s="249">
        <v>0</v>
      </c>
      <c r="J472" s="7" t="s">
        <v>444</v>
      </c>
    </row>
    <row r="473" spans="1:10" ht="46.5">
      <c r="A473" s="14">
        <v>54</v>
      </c>
      <c r="B473" s="15" t="s">
        <v>1135</v>
      </c>
      <c r="C473" s="131"/>
      <c r="D473" s="15" t="s">
        <v>1105</v>
      </c>
      <c r="E473" s="274" t="s">
        <v>1239</v>
      </c>
      <c r="F473" s="77">
        <v>178</v>
      </c>
      <c r="G473" s="77"/>
      <c r="H473" s="249">
        <f t="shared" si="33"/>
        <v>0.90780000000000005</v>
      </c>
      <c r="I473" s="249">
        <f t="shared" si="32"/>
        <v>1.8156000000000001</v>
      </c>
      <c r="J473" s="7" t="s">
        <v>2300</v>
      </c>
    </row>
    <row r="474" spans="1:10" ht="46.5">
      <c r="A474" s="14">
        <v>55</v>
      </c>
      <c r="B474" s="15" t="s">
        <v>1135</v>
      </c>
      <c r="C474" s="131"/>
      <c r="D474" s="15"/>
      <c r="E474" s="277" t="s">
        <v>4485</v>
      </c>
      <c r="F474" s="77">
        <v>178</v>
      </c>
      <c r="G474" s="77"/>
      <c r="H474" s="249">
        <v>0</v>
      </c>
      <c r="I474" s="249">
        <f t="shared" si="32"/>
        <v>0</v>
      </c>
      <c r="J474" s="132" t="s">
        <v>4486</v>
      </c>
    </row>
    <row r="475" spans="1:10" ht="46.5">
      <c r="A475" s="14">
        <v>56</v>
      </c>
      <c r="B475" s="15"/>
      <c r="C475" s="131"/>
      <c r="D475" s="15"/>
      <c r="E475" s="277" t="s">
        <v>4502</v>
      </c>
      <c r="F475" s="77">
        <v>313</v>
      </c>
      <c r="G475" s="77"/>
      <c r="H475" s="249">
        <f t="shared" si="33"/>
        <v>1.5963000000000001</v>
      </c>
      <c r="I475" s="249">
        <f t="shared" si="32"/>
        <v>3.1926000000000001</v>
      </c>
      <c r="J475" s="7" t="s">
        <v>1598</v>
      </c>
    </row>
    <row r="476" spans="1:10" s="153" customFormat="1" ht="23.25">
      <c r="A476" s="14">
        <v>57</v>
      </c>
      <c r="B476" s="32" t="s">
        <v>1135</v>
      </c>
      <c r="C476" s="167"/>
      <c r="D476" s="32"/>
      <c r="E476" s="286" t="s">
        <v>4571</v>
      </c>
      <c r="F476" s="123">
        <v>112</v>
      </c>
      <c r="G476" s="123"/>
      <c r="H476" s="249">
        <f t="shared" si="33"/>
        <v>0.57119999999999993</v>
      </c>
      <c r="I476" s="249">
        <f t="shared" si="32"/>
        <v>1.1423999999999999</v>
      </c>
      <c r="J476" s="132" t="s">
        <v>4570</v>
      </c>
    </row>
    <row r="477" spans="1:10" s="153" customFormat="1" ht="23.25">
      <c r="A477" s="14"/>
      <c r="B477" s="32"/>
      <c r="C477" s="167"/>
      <c r="D477" s="32"/>
      <c r="E477" s="277" t="s">
        <v>4583</v>
      </c>
      <c r="F477" s="123">
        <f>SUM(F420:F476)</f>
        <v>9776</v>
      </c>
      <c r="G477" s="123"/>
      <c r="H477" s="249">
        <f>SUM(H420:H476)</f>
        <v>47.878899999999994</v>
      </c>
      <c r="I477" s="249">
        <f>SUM(I420:I476)</f>
        <v>95.757799999999989</v>
      </c>
      <c r="J477" s="132"/>
    </row>
    <row r="478" spans="1:10" ht="23.25">
      <c r="A478" s="14">
        <v>1</v>
      </c>
      <c r="B478" s="15" t="s">
        <v>1502</v>
      </c>
      <c r="C478" s="5" t="s">
        <v>1460</v>
      </c>
      <c r="D478" s="5" t="s">
        <v>1460</v>
      </c>
      <c r="E478" s="21" t="s">
        <v>704</v>
      </c>
      <c r="F478" s="78">
        <v>271</v>
      </c>
      <c r="G478" s="78"/>
      <c r="H478" s="249">
        <f t="shared" si="33"/>
        <v>1.3821000000000003</v>
      </c>
      <c r="I478" s="249">
        <f t="shared" ref="I478:I529" si="36">F478*51/100*20*150/3*2/100000</f>
        <v>2.7642000000000007</v>
      </c>
      <c r="J478" s="7" t="s">
        <v>2134</v>
      </c>
    </row>
    <row r="479" spans="1:10" ht="23.25">
      <c r="A479" s="14">
        <v>2</v>
      </c>
      <c r="B479" s="15" t="s">
        <v>1502</v>
      </c>
      <c r="C479" s="5" t="s">
        <v>1460</v>
      </c>
      <c r="D479" s="5" t="s">
        <v>706</v>
      </c>
      <c r="E479" s="21" t="s">
        <v>705</v>
      </c>
      <c r="F479" s="78">
        <v>29</v>
      </c>
      <c r="G479" s="78"/>
      <c r="H479" s="249">
        <f t="shared" si="33"/>
        <v>0.14789999999999998</v>
      </c>
      <c r="I479" s="249">
        <f t="shared" si="36"/>
        <v>0.29579999999999995</v>
      </c>
      <c r="J479" s="7" t="s">
        <v>2133</v>
      </c>
    </row>
    <row r="480" spans="1:10" ht="23.25">
      <c r="A480" s="14">
        <v>3</v>
      </c>
      <c r="B480" s="15" t="s">
        <v>1502</v>
      </c>
      <c r="C480" s="5" t="s">
        <v>1468</v>
      </c>
      <c r="D480" s="5" t="s">
        <v>1468</v>
      </c>
      <c r="E480" s="21" t="s">
        <v>697</v>
      </c>
      <c r="F480" s="78">
        <v>386</v>
      </c>
      <c r="G480" s="78"/>
      <c r="H480" s="249">
        <f t="shared" si="33"/>
        <v>1.9685999999999999</v>
      </c>
      <c r="I480" s="249">
        <f t="shared" si="36"/>
        <v>3.9371999999999998</v>
      </c>
      <c r="J480" s="7" t="s">
        <v>2137</v>
      </c>
    </row>
    <row r="481" spans="1:10" ht="23.25">
      <c r="A481" s="14">
        <v>4</v>
      </c>
      <c r="B481" s="15" t="s">
        <v>1502</v>
      </c>
      <c r="C481" s="5" t="s">
        <v>1468</v>
      </c>
      <c r="D481" s="5" t="s">
        <v>699</v>
      </c>
      <c r="E481" s="21" t="s">
        <v>698</v>
      </c>
      <c r="F481" s="78">
        <v>104</v>
      </c>
      <c r="G481" s="78"/>
      <c r="H481" s="249">
        <f t="shared" si="33"/>
        <v>0.53039999999999998</v>
      </c>
      <c r="I481" s="249">
        <f t="shared" si="36"/>
        <v>1.0608</v>
      </c>
      <c r="J481" s="7" t="s">
        <v>2085</v>
      </c>
    </row>
    <row r="482" spans="1:10" ht="23.25">
      <c r="A482" s="14">
        <v>5</v>
      </c>
      <c r="B482" s="15" t="s">
        <v>1502</v>
      </c>
      <c r="C482" s="5" t="s">
        <v>1457</v>
      </c>
      <c r="D482" s="5" t="s">
        <v>1744</v>
      </c>
      <c r="E482" s="21" t="s">
        <v>3161</v>
      </c>
      <c r="F482" s="78">
        <v>63</v>
      </c>
      <c r="G482" s="78"/>
      <c r="H482" s="249">
        <f t="shared" si="33"/>
        <v>0.32129999999999997</v>
      </c>
      <c r="I482" s="249">
        <f t="shared" si="36"/>
        <v>0.64259999999999995</v>
      </c>
      <c r="J482" s="7" t="s">
        <v>446</v>
      </c>
    </row>
    <row r="483" spans="1:10" ht="23.25">
      <c r="A483" s="14">
        <v>6</v>
      </c>
      <c r="B483" s="15" t="s">
        <v>1502</v>
      </c>
      <c r="C483" s="5" t="s">
        <v>1457</v>
      </c>
      <c r="D483" s="5" t="s">
        <v>3163</v>
      </c>
      <c r="E483" s="21" t="s">
        <v>3162</v>
      </c>
      <c r="F483" s="78">
        <v>107</v>
      </c>
      <c r="G483" s="78"/>
      <c r="H483" s="249">
        <f t="shared" si="33"/>
        <v>0.54569999999999996</v>
      </c>
      <c r="I483" s="249">
        <f t="shared" si="36"/>
        <v>1.0913999999999999</v>
      </c>
      <c r="J483" s="7" t="s">
        <v>447</v>
      </c>
    </row>
    <row r="484" spans="1:10" ht="23.25">
      <c r="A484" s="14">
        <v>7</v>
      </c>
      <c r="B484" s="15" t="s">
        <v>1502</v>
      </c>
      <c r="C484" s="15" t="s">
        <v>3175</v>
      </c>
      <c r="D484" s="15" t="s">
        <v>1763</v>
      </c>
      <c r="E484" s="274" t="s">
        <v>3174</v>
      </c>
      <c r="F484" s="77">
        <v>76</v>
      </c>
      <c r="G484" s="77"/>
      <c r="H484" s="249">
        <f t="shared" si="33"/>
        <v>0.38759999999999994</v>
      </c>
      <c r="I484" s="249">
        <f t="shared" si="36"/>
        <v>0.77519999999999989</v>
      </c>
      <c r="J484" s="16" t="s">
        <v>2148</v>
      </c>
    </row>
    <row r="485" spans="1:10" ht="23.25">
      <c r="A485" s="14">
        <v>8</v>
      </c>
      <c r="B485" s="15" t="s">
        <v>1502</v>
      </c>
      <c r="C485" s="15" t="s">
        <v>3175</v>
      </c>
      <c r="D485" s="15" t="s">
        <v>3175</v>
      </c>
      <c r="E485" s="274" t="s">
        <v>3177</v>
      </c>
      <c r="F485" s="77">
        <v>62</v>
      </c>
      <c r="G485" s="77"/>
      <c r="H485" s="249">
        <f t="shared" si="33"/>
        <v>0.31619999999999998</v>
      </c>
      <c r="I485" s="249">
        <f t="shared" si="36"/>
        <v>0.63239999999999996</v>
      </c>
      <c r="J485" s="7" t="s">
        <v>4286</v>
      </c>
    </row>
    <row r="486" spans="1:10" ht="23.25">
      <c r="A486" s="14">
        <v>9</v>
      </c>
      <c r="B486" s="15" t="s">
        <v>1502</v>
      </c>
      <c r="C486" s="5" t="s">
        <v>695</v>
      </c>
      <c r="D486" s="5" t="s">
        <v>695</v>
      </c>
      <c r="E486" s="21" t="s">
        <v>694</v>
      </c>
      <c r="F486" s="78">
        <v>278</v>
      </c>
      <c r="G486" s="78"/>
      <c r="H486" s="249">
        <f t="shared" si="33"/>
        <v>1.4177999999999999</v>
      </c>
      <c r="I486" s="249">
        <f t="shared" si="36"/>
        <v>2.8355999999999999</v>
      </c>
      <c r="J486" s="7" t="s">
        <v>1915</v>
      </c>
    </row>
    <row r="487" spans="1:10" ht="23.25">
      <c r="A487" s="14">
        <v>10</v>
      </c>
      <c r="B487" s="15" t="s">
        <v>1502</v>
      </c>
      <c r="C487" s="5" t="s">
        <v>695</v>
      </c>
      <c r="D487" s="5" t="s">
        <v>3791</v>
      </c>
      <c r="E487" s="21" t="s">
        <v>696</v>
      </c>
      <c r="F487" s="78">
        <v>543</v>
      </c>
      <c r="G487" s="78"/>
      <c r="H487" s="249">
        <f t="shared" si="33"/>
        <v>2.7692999999999999</v>
      </c>
      <c r="I487" s="249">
        <f t="shared" si="36"/>
        <v>5.5385999999999997</v>
      </c>
      <c r="J487" s="7" t="s">
        <v>2152</v>
      </c>
    </row>
    <row r="488" spans="1:10" ht="23.25">
      <c r="A488" s="14">
        <v>11</v>
      </c>
      <c r="B488" s="15" t="s">
        <v>1502</v>
      </c>
      <c r="C488" s="15" t="s">
        <v>695</v>
      </c>
      <c r="D488" s="15" t="s">
        <v>2828</v>
      </c>
      <c r="E488" s="274" t="s">
        <v>3178</v>
      </c>
      <c r="F488" s="77">
        <v>119</v>
      </c>
      <c r="G488" s="77"/>
      <c r="H488" s="249">
        <f t="shared" si="33"/>
        <v>0.6069</v>
      </c>
      <c r="I488" s="249">
        <f t="shared" si="36"/>
        <v>1.2138</v>
      </c>
      <c r="J488" s="16"/>
    </row>
    <row r="489" spans="1:10" ht="23.25">
      <c r="A489" s="14">
        <v>12</v>
      </c>
      <c r="B489" s="15" t="s">
        <v>1502</v>
      </c>
      <c r="C489" s="5" t="s">
        <v>1472</v>
      </c>
      <c r="D489" s="5" t="s">
        <v>1766</v>
      </c>
      <c r="E489" s="21" t="s">
        <v>707</v>
      </c>
      <c r="F489" s="78">
        <v>17</v>
      </c>
      <c r="G489" s="78"/>
      <c r="H489" s="249">
        <f t="shared" si="33"/>
        <v>8.6699999999999999E-2</v>
      </c>
      <c r="I489" s="249">
        <f t="shared" si="36"/>
        <v>0.1734</v>
      </c>
      <c r="J489" s="7" t="s">
        <v>448</v>
      </c>
    </row>
    <row r="490" spans="1:10" ht="23.25">
      <c r="A490" s="14">
        <v>13</v>
      </c>
      <c r="B490" s="15" t="s">
        <v>1502</v>
      </c>
      <c r="C490" s="5"/>
      <c r="D490" s="5"/>
      <c r="E490" s="21" t="s">
        <v>708</v>
      </c>
      <c r="F490" s="78">
        <v>1009</v>
      </c>
      <c r="G490" s="78"/>
      <c r="H490" s="249">
        <f t="shared" si="33"/>
        <v>5.1459000000000001</v>
      </c>
      <c r="I490" s="249">
        <f t="shared" si="36"/>
        <v>10.2918</v>
      </c>
      <c r="J490" s="7" t="s">
        <v>449</v>
      </c>
    </row>
    <row r="491" spans="1:10" ht="23.25">
      <c r="A491" s="14">
        <v>14</v>
      </c>
      <c r="B491" s="15" t="s">
        <v>1502</v>
      </c>
      <c r="C491" s="5" t="s">
        <v>1484</v>
      </c>
      <c r="D491" s="5" t="s">
        <v>1484</v>
      </c>
      <c r="E491" s="21" t="s">
        <v>709</v>
      </c>
      <c r="F491" s="78">
        <v>89</v>
      </c>
      <c r="G491" s="78"/>
      <c r="H491" s="249">
        <f t="shared" si="33"/>
        <v>0.45390000000000003</v>
      </c>
      <c r="I491" s="249">
        <f t="shared" si="36"/>
        <v>0.90780000000000005</v>
      </c>
      <c r="J491" s="7" t="s">
        <v>2166</v>
      </c>
    </row>
    <row r="492" spans="1:10" ht="23.25">
      <c r="A492" s="14">
        <v>15</v>
      </c>
      <c r="B492" s="15" t="s">
        <v>1502</v>
      </c>
      <c r="C492" s="5" t="s">
        <v>1484</v>
      </c>
      <c r="D492" s="5" t="s">
        <v>1518</v>
      </c>
      <c r="E492" s="21" t="s">
        <v>3159</v>
      </c>
      <c r="F492" s="78">
        <v>146</v>
      </c>
      <c r="G492" s="78"/>
      <c r="H492" s="249">
        <f t="shared" si="33"/>
        <v>0.74459999999999982</v>
      </c>
      <c r="I492" s="249">
        <f t="shared" si="36"/>
        <v>1.4891999999999996</v>
      </c>
      <c r="J492" s="7" t="s">
        <v>450</v>
      </c>
    </row>
    <row r="493" spans="1:10" ht="23.25">
      <c r="A493" s="14">
        <v>16</v>
      </c>
      <c r="B493" s="15" t="s">
        <v>1502</v>
      </c>
      <c r="C493" s="5" t="s">
        <v>1484</v>
      </c>
      <c r="D493" s="5" t="s">
        <v>1485</v>
      </c>
      <c r="E493" s="21" t="s">
        <v>3160</v>
      </c>
      <c r="F493" s="78">
        <v>202</v>
      </c>
      <c r="G493" s="78"/>
      <c r="H493" s="249">
        <f t="shared" si="33"/>
        <v>1.0302</v>
      </c>
      <c r="I493" s="249">
        <f t="shared" si="36"/>
        <v>2.0604</v>
      </c>
      <c r="J493" s="7" t="s">
        <v>2163</v>
      </c>
    </row>
    <row r="494" spans="1:10" ht="23.25">
      <c r="A494" s="14">
        <v>17</v>
      </c>
      <c r="B494" s="15" t="s">
        <v>1502</v>
      </c>
      <c r="C494" s="15" t="s">
        <v>1484</v>
      </c>
      <c r="D494" s="15" t="s">
        <v>3173</v>
      </c>
      <c r="E494" s="274" t="s">
        <v>3172</v>
      </c>
      <c r="F494" s="77">
        <v>87</v>
      </c>
      <c r="G494" s="77"/>
      <c r="H494" s="249">
        <f t="shared" si="33"/>
        <v>0.44369999999999998</v>
      </c>
      <c r="I494" s="249">
        <f t="shared" si="36"/>
        <v>0.88739999999999997</v>
      </c>
      <c r="J494" s="16" t="s">
        <v>451</v>
      </c>
    </row>
    <row r="495" spans="1:10" ht="23.25">
      <c r="A495" s="14">
        <v>18</v>
      </c>
      <c r="B495" s="15" t="s">
        <v>1502</v>
      </c>
      <c r="C495" s="15" t="s">
        <v>1484</v>
      </c>
      <c r="D495" s="15" t="s">
        <v>1484</v>
      </c>
      <c r="E495" s="274" t="s">
        <v>3176</v>
      </c>
      <c r="F495" s="77">
        <v>110</v>
      </c>
      <c r="G495" s="77"/>
      <c r="H495" s="249">
        <f t="shared" si="33"/>
        <v>0.56100000000000005</v>
      </c>
      <c r="I495" s="249">
        <f t="shared" si="36"/>
        <v>1.1220000000000001</v>
      </c>
      <c r="J495" s="16" t="s">
        <v>2249</v>
      </c>
    </row>
    <row r="496" spans="1:10" ht="23.25">
      <c r="A496" s="14">
        <v>19</v>
      </c>
      <c r="B496" s="15" t="s">
        <v>1502</v>
      </c>
      <c r="C496" s="5" t="s">
        <v>3165</v>
      </c>
      <c r="D496" s="5" t="s">
        <v>3165</v>
      </c>
      <c r="E496" s="21" t="s">
        <v>3164</v>
      </c>
      <c r="F496" s="78">
        <v>158</v>
      </c>
      <c r="G496" s="78"/>
      <c r="H496" s="249">
        <f t="shared" si="33"/>
        <v>0.80579999999999996</v>
      </c>
      <c r="I496" s="249">
        <f t="shared" si="36"/>
        <v>1.6115999999999999</v>
      </c>
      <c r="J496" s="7" t="s">
        <v>4286</v>
      </c>
    </row>
    <row r="497" spans="1:10" ht="23.25">
      <c r="A497" s="14">
        <v>20</v>
      </c>
      <c r="B497" s="15" t="s">
        <v>1502</v>
      </c>
      <c r="C497" s="5" t="s">
        <v>3165</v>
      </c>
      <c r="D497" s="5" t="s">
        <v>3165</v>
      </c>
      <c r="E497" s="21" t="s">
        <v>3166</v>
      </c>
      <c r="F497" s="78">
        <v>76</v>
      </c>
      <c r="G497" s="78"/>
      <c r="H497" s="249">
        <f t="shared" si="33"/>
        <v>0.38759999999999994</v>
      </c>
      <c r="I497" s="249">
        <f t="shared" si="36"/>
        <v>0.77519999999999989</v>
      </c>
      <c r="J497" s="7" t="s">
        <v>4286</v>
      </c>
    </row>
    <row r="498" spans="1:10" ht="23.25">
      <c r="A498" s="14">
        <v>21</v>
      </c>
      <c r="B498" s="15" t="s">
        <v>1502</v>
      </c>
      <c r="C498" s="5" t="s">
        <v>3165</v>
      </c>
      <c r="D498" s="5" t="s">
        <v>3168</v>
      </c>
      <c r="E498" s="21" t="s">
        <v>3167</v>
      </c>
      <c r="F498" s="78">
        <v>106</v>
      </c>
      <c r="G498" s="78"/>
      <c r="H498" s="249">
        <f t="shared" si="33"/>
        <v>0.54059999999999997</v>
      </c>
      <c r="I498" s="249">
        <f t="shared" si="36"/>
        <v>1.0811999999999999</v>
      </c>
      <c r="J498" s="7" t="s">
        <v>452</v>
      </c>
    </row>
    <row r="499" spans="1:10" ht="23.25">
      <c r="A499" s="14">
        <v>22</v>
      </c>
      <c r="B499" s="15" t="s">
        <v>1502</v>
      </c>
      <c r="C499" s="5" t="s">
        <v>1476</v>
      </c>
      <c r="D499" s="5" t="s">
        <v>1476</v>
      </c>
      <c r="E499" s="21" t="s">
        <v>700</v>
      </c>
      <c r="F499" s="78">
        <v>325</v>
      </c>
      <c r="G499" s="78"/>
      <c r="H499" s="249">
        <f t="shared" si="33"/>
        <v>1.6575</v>
      </c>
      <c r="I499" s="249">
        <f t="shared" si="36"/>
        <v>3.3149999999999999</v>
      </c>
      <c r="J499" s="7" t="s">
        <v>453</v>
      </c>
    </row>
    <row r="500" spans="1:10" ht="23.25">
      <c r="A500" s="14">
        <v>23</v>
      </c>
      <c r="B500" s="15" t="s">
        <v>1502</v>
      </c>
      <c r="C500" s="5" t="s">
        <v>1476</v>
      </c>
      <c r="D500" s="5" t="s">
        <v>1500</v>
      </c>
      <c r="E500" s="21" t="s">
        <v>701</v>
      </c>
      <c r="F500" s="78">
        <v>108</v>
      </c>
      <c r="G500" s="78"/>
      <c r="H500" s="249">
        <f t="shared" si="33"/>
        <v>0.55079999999999996</v>
      </c>
      <c r="I500" s="249">
        <f t="shared" si="36"/>
        <v>1.1015999999999999</v>
      </c>
      <c r="J500" s="7" t="s">
        <v>2252</v>
      </c>
    </row>
    <row r="501" spans="1:10" ht="23.25">
      <c r="A501" s="14">
        <v>24</v>
      </c>
      <c r="B501" s="15" t="s">
        <v>1502</v>
      </c>
      <c r="C501" s="15" t="s">
        <v>1476</v>
      </c>
      <c r="D501" s="15" t="s">
        <v>3170</v>
      </c>
      <c r="E501" s="274" t="s">
        <v>3169</v>
      </c>
      <c r="F501" s="77">
        <v>111</v>
      </c>
      <c r="G501" s="77"/>
      <c r="H501" s="249">
        <f t="shared" si="33"/>
        <v>0.56610000000000005</v>
      </c>
      <c r="I501" s="249">
        <f t="shared" si="36"/>
        <v>1.1322000000000001</v>
      </c>
      <c r="J501" s="16" t="s">
        <v>454</v>
      </c>
    </row>
    <row r="502" spans="1:10" ht="23.25">
      <c r="A502" s="14">
        <v>25</v>
      </c>
      <c r="B502" s="15" t="s">
        <v>1502</v>
      </c>
      <c r="C502" s="15" t="s">
        <v>1476</v>
      </c>
      <c r="D502" s="15" t="s">
        <v>1477</v>
      </c>
      <c r="E502" s="274" t="s">
        <v>3171</v>
      </c>
      <c r="F502" s="77">
        <v>64</v>
      </c>
      <c r="G502" s="77"/>
      <c r="H502" s="249">
        <f t="shared" si="33"/>
        <v>0.32640000000000002</v>
      </c>
      <c r="I502" s="249">
        <f t="shared" si="36"/>
        <v>0.65280000000000005</v>
      </c>
      <c r="J502" s="16" t="s">
        <v>455</v>
      </c>
    </row>
    <row r="503" spans="1:10" ht="23.25">
      <c r="A503" s="14">
        <v>26</v>
      </c>
      <c r="B503" s="15" t="s">
        <v>1502</v>
      </c>
      <c r="C503" s="5" t="s">
        <v>3676</v>
      </c>
      <c r="D503" s="5" t="s">
        <v>3676</v>
      </c>
      <c r="E503" s="21" t="s">
        <v>702</v>
      </c>
      <c r="F503" s="78">
        <v>164</v>
      </c>
      <c r="G503" s="78"/>
      <c r="H503" s="249">
        <f t="shared" si="33"/>
        <v>0.83640000000000003</v>
      </c>
      <c r="I503" s="249">
        <f t="shared" si="36"/>
        <v>1.6728000000000001</v>
      </c>
      <c r="J503" s="7" t="s">
        <v>456</v>
      </c>
    </row>
    <row r="504" spans="1:10" ht="23.25">
      <c r="A504" s="14">
        <v>27</v>
      </c>
      <c r="B504" s="15" t="s">
        <v>1502</v>
      </c>
      <c r="C504" s="5" t="s">
        <v>3676</v>
      </c>
      <c r="D504" s="5" t="s">
        <v>1487</v>
      </c>
      <c r="E504" s="21" t="s">
        <v>703</v>
      </c>
      <c r="F504" s="78">
        <v>82</v>
      </c>
      <c r="G504" s="78"/>
      <c r="H504" s="249">
        <f t="shared" si="33"/>
        <v>0.41820000000000002</v>
      </c>
      <c r="I504" s="249">
        <f t="shared" si="36"/>
        <v>0.83640000000000003</v>
      </c>
      <c r="J504" s="7" t="s">
        <v>2261</v>
      </c>
    </row>
    <row r="505" spans="1:10" ht="23.25">
      <c r="A505" s="14">
        <v>28</v>
      </c>
      <c r="B505" s="15" t="s">
        <v>1502</v>
      </c>
      <c r="C505" s="5" t="s">
        <v>1502</v>
      </c>
      <c r="D505" s="5" t="s">
        <v>1502</v>
      </c>
      <c r="E505" s="21" t="s">
        <v>693</v>
      </c>
      <c r="F505" s="78">
        <v>407</v>
      </c>
      <c r="G505" s="78"/>
      <c r="H505" s="249">
        <f t="shared" si="33"/>
        <v>2.0756999999999999</v>
      </c>
      <c r="I505" s="249">
        <f t="shared" si="36"/>
        <v>4.1513999999999998</v>
      </c>
      <c r="J505" s="7" t="s">
        <v>2267</v>
      </c>
    </row>
    <row r="506" spans="1:10" ht="23.25">
      <c r="A506" s="14"/>
      <c r="B506" s="15" t="s">
        <v>1502</v>
      </c>
      <c r="C506" s="5" t="s">
        <v>695</v>
      </c>
      <c r="D506" s="5" t="s">
        <v>1742</v>
      </c>
      <c r="E506" s="21" t="s">
        <v>1450</v>
      </c>
      <c r="F506" s="78">
        <v>13</v>
      </c>
      <c r="G506" s="78"/>
      <c r="H506" s="249">
        <f t="shared" si="33"/>
        <v>6.6299999999999998E-2</v>
      </c>
      <c r="I506" s="249">
        <f t="shared" si="36"/>
        <v>0.1326</v>
      </c>
      <c r="J506" s="7" t="s">
        <v>1535</v>
      </c>
    </row>
    <row r="507" spans="1:10" ht="23.25">
      <c r="A507" s="14"/>
      <c r="B507" s="15"/>
      <c r="C507" s="15"/>
      <c r="D507" s="15"/>
      <c r="E507" s="287" t="s">
        <v>3796</v>
      </c>
      <c r="F507" s="123"/>
      <c r="G507" s="123"/>
      <c r="H507" s="249">
        <f t="shared" si="33"/>
        <v>0</v>
      </c>
      <c r="I507" s="249">
        <f t="shared" si="36"/>
        <v>0</v>
      </c>
      <c r="J507" s="66"/>
    </row>
    <row r="508" spans="1:10" ht="46.5">
      <c r="A508" s="14">
        <v>1</v>
      </c>
      <c r="B508" s="15" t="s">
        <v>1502</v>
      </c>
      <c r="C508" s="15"/>
      <c r="D508" s="15" t="s">
        <v>3181</v>
      </c>
      <c r="E508" s="274" t="s">
        <v>3180</v>
      </c>
      <c r="F508" s="77">
        <v>186</v>
      </c>
      <c r="G508" s="77"/>
      <c r="H508" s="249">
        <f t="shared" si="33"/>
        <v>0.9486</v>
      </c>
      <c r="I508" s="249">
        <f t="shared" si="36"/>
        <v>1.8972</v>
      </c>
      <c r="J508" s="7" t="s">
        <v>2133</v>
      </c>
    </row>
    <row r="509" spans="1:10" ht="23.25">
      <c r="A509" s="14">
        <v>2</v>
      </c>
      <c r="B509" s="15" t="s">
        <v>1502</v>
      </c>
      <c r="C509" s="15"/>
      <c r="D509" s="15" t="s">
        <v>1463</v>
      </c>
      <c r="E509" s="274" t="s">
        <v>3182</v>
      </c>
      <c r="F509" s="77">
        <v>115</v>
      </c>
      <c r="G509" s="77"/>
      <c r="H509" s="249">
        <f t="shared" si="33"/>
        <v>0.58650000000000002</v>
      </c>
      <c r="I509" s="249">
        <f t="shared" si="36"/>
        <v>1.173</v>
      </c>
      <c r="J509" s="7" t="s">
        <v>2260</v>
      </c>
    </row>
    <row r="510" spans="1:10" ht="46.5">
      <c r="A510" s="14">
        <v>3</v>
      </c>
      <c r="B510" s="15" t="s">
        <v>1502</v>
      </c>
      <c r="C510" s="15"/>
      <c r="D510" s="15" t="s">
        <v>3791</v>
      </c>
      <c r="E510" s="274" t="s">
        <v>3179</v>
      </c>
      <c r="F510" s="77">
        <v>31</v>
      </c>
      <c r="G510" s="77"/>
      <c r="H510" s="249">
        <f t="shared" si="33"/>
        <v>0.15809999999999999</v>
      </c>
      <c r="I510" s="249">
        <f t="shared" si="36"/>
        <v>0.31619999999999998</v>
      </c>
      <c r="J510" s="7" t="s">
        <v>2152</v>
      </c>
    </row>
    <row r="511" spans="1:10" ht="23.25">
      <c r="A511" s="14">
        <v>4</v>
      </c>
      <c r="B511" s="15" t="s">
        <v>1502</v>
      </c>
      <c r="C511" s="15"/>
      <c r="D511" s="15" t="s">
        <v>3184</v>
      </c>
      <c r="E511" s="274" t="s">
        <v>3183</v>
      </c>
      <c r="F511" s="77">
        <v>133</v>
      </c>
      <c r="G511" s="77"/>
      <c r="H511" s="249">
        <f t="shared" si="33"/>
        <v>0.67830000000000001</v>
      </c>
      <c r="I511" s="249">
        <f t="shared" si="36"/>
        <v>1.3566</v>
      </c>
      <c r="J511" s="7" t="s">
        <v>1278</v>
      </c>
    </row>
    <row r="512" spans="1:10" ht="46.5">
      <c r="A512" s="14">
        <v>5</v>
      </c>
      <c r="B512" s="15" t="s">
        <v>1502</v>
      </c>
      <c r="C512" s="15"/>
      <c r="D512" s="15"/>
      <c r="E512" s="274" t="s">
        <v>3185</v>
      </c>
      <c r="F512" s="77">
        <v>308</v>
      </c>
      <c r="G512" s="77"/>
      <c r="H512" s="249">
        <f t="shared" si="33"/>
        <v>1.5708000000000002</v>
      </c>
      <c r="I512" s="249">
        <f t="shared" si="36"/>
        <v>3.1416000000000004</v>
      </c>
      <c r="J512" s="7" t="s">
        <v>2137</v>
      </c>
    </row>
    <row r="513" spans="1:10" ht="46.5">
      <c r="A513" s="14">
        <v>6</v>
      </c>
      <c r="B513" s="15" t="s">
        <v>1502</v>
      </c>
      <c r="C513" s="15"/>
      <c r="D513" s="15"/>
      <c r="E513" s="274" t="s">
        <v>3186</v>
      </c>
      <c r="F513" s="77">
        <v>167</v>
      </c>
      <c r="G513" s="77"/>
      <c r="H513" s="249">
        <f t="shared" si="33"/>
        <v>0.85170000000000001</v>
      </c>
      <c r="I513" s="249">
        <f t="shared" si="36"/>
        <v>1.7034</v>
      </c>
      <c r="J513" s="7" t="s">
        <v>2142</v>
      </c>
    </row>
    <row r="514" spans="1:10" ht="46.5">
      <c r="A514" s="14">
        <v>7</v>
      </c>
      <c r="B514" s="15" t="s">
        <v>1502</v>
      </c>
      <c r="C514" s="15"/>
      <c r="D514" s="15"/>
      <c r="E514" s="274" t="s">
        <v>4487</v>
      </c>
      <c r="F514" s="77">
        <v>476</v>
      </c>
      <c r="G514" s="77"/>
      <c r="H514" s="249">
        <f t="shared" si="33"/>
        <v>2.4276</v>
      </c>
      <c r="I514" s="249">
        <f t="shared" si="36"/>
        <v>4.8552</v>
      </c>
      <c r="J514" s="7" t="s">
        <v>2166</v>
      </c>
    </row>
    <row r="515" spans="1:10" s="153" customFormat="1" ht="41.25">
      <c r="A515" s="14">
        <v>8</v>
      </c>
      <c r="B515" s="32" t="s">
        <v>1502</v>
      </c>
      <c r="C515" s="32"/>
      <c r="D515" s="206"/>
      <c r="E515" s="252" t="s">
        <v>4519</v>
      </c>
      <c r="F515" s="123">
        <v>247</v>
      </c>
      <c r="G515" s="123"/>
      <c r="H515" s="249">
        <f t="shared" si="33"/>
        <v>1.2597</v>
      </c>
      <c r="I515" s="249">
        <f t="shared" si="36"/>
        <v>2.5194000000000001</v>
      </c>
      <c r="J515" s="152" t="s">
        <v>447</v>
      </c>
    </row>
    <row r="516" spans="1:10" s="153" customFormat="1" ht="23.25">
      <c r="A516" s="14"/>
      <c r="B516" s="32"/>
      <c r="C516" s="32"/>
      <c r="D516" s="206"/>
      <c r="E516" s="277" t="s">
        <v>4583</v>
      </c>
      <c r="F516" s="123">
        <f>SUM(F478:F515)</f>
        <v>6975</v>
      </c>
      <c r="G516" s="123"/>
      <c r="H516" s="249">
        <f>SUM(H478:H515)</f>
        <v>35.572499999999998</v>
      </c>
      <c r="I516" s="249">
        <f>SUM(I478:I515)</f>
        <v>71.144999999999996</v>
      </c>
      <c r="J516" s="152"/>
    </row>
    <row r="517" spans="1:10" ht="23.25">
      <c r="A517" s="14">
        <v>1</v>
      </c>
      <c r="B517" s="15" t="s">
        <v>1784</v>
      </c>
      <c r="C517" s="5" t="s">
        <v>1769</v>
      </c>
      <c r="D517" s="15" t="s">
        <v>1769</v>
      </c>
      <c r="E517" s="21" t="s">
        <v>3187</v>
      </c>
      <c r="F517" s="77">
        <v>234</v>
      </c>
      <c r="G517" s="77"/>
      <c r="H517" s="249">
        <f t="shared" si="33"/>
        <v>1.1934</v>
      </c>
      <c r="I517" s="249">
        <f t="shared" si="36"/>
        <v>2.3868</v>
      </c>
      <c r="J517" s="7" t="s">
        <v>1561</v>
      </c>
    </row>
    <row r="518" spans="1:10" ht="23.25">
      <c r="A518" s="14">
        <v>2</v>
      </c>
      <c r="B518" s="15" t="s">
        <v>1784</v>
      </c>
      <c r="C518" s="5" t="s">
        <v>1769</v>
      </c>
      <c r="D518" s="15" t="s">
        <v>1972</v>
      </c>
      <c r="E518" s="274" t="s">
        <v>3201</v>
      </c>
      <c r="F518" s="77">
        <v>74</v>
      </c>
      <c r="G518" s="77"/>
      <c r="H518" s="249">
        <f t="shared" si="33"/>
        <v>0.37740000000000007</v>
      </c>
      <c r="I518" s="249">
        <f t="shared" si="36"/>
        <v>0.75480000000000014</v>
      </c>
      <c r="J518" s="7" t="s">
        <v>1345</v>
      </c>
    </row>
    <row r="519" spans="1:10" ht="23.25">
      <c r="A519" s="14">
        <v>3</v>
      </c>
      <c r="B519" s="15" t="s">
        <v>1784</v>
      </c>
      <c r="C519" s="5" t="s">
        <v>1769</v>
      </c>
      <c r="D519" s="15" t="s">
        <v>2024</v>
      </c>
      <c r="E519" s="274" t="s">
        <v>3217</v>
      </c>
      <c r="F519" s="77">
        <v>110</v>
      </c>
      <c r="G519" s="77"/>
      <c r="H519" s="249">
        <f t="shared" si="33"/>
        <v>0.56100000000000005</v>
      </c>
      <c r="I519" s="249">
        <f t="shared" si="36"/>
        <v>1.1220000000000001</v>
      </c>
      <c r="J519" s="7" t="s">
        <v>1563</v>
      </c>
    </row>
    <row r="520" spans="1:10" ht="23.25">
      <c r="A520" s="133">
        <v>4</v>
      </c>
      <c r="B520" s="15" t="s">
        <v>1784</v>
      </c>
      <c r="C520" s="5" t="s">
        <v>1772</v>
      </c>
      <c r="D520" s="15" t="s">
        <v>1772</v>
      </c>
      <c r="E520" s="21" t="s">
        <v>3188</v>
      </c>
      <c r="F520" s="305">
        <v>83</v>
      </c>
      <c r="G520" s="305"/>
      <c r="H520" s="249">
        <f t="shared" si="33"/>
        <v>0.42329999999999995</v>
      </c>
      <c r="I520" s="249">
        <f t="shared" si="36"/>
        <v>0.84659999999999991</v>
      </c>
      <c r="J520" s="7" t="s">
        <v>457</v>
      </c>
    </row>
    <row r="521" spans="1:10" ht="23.25">
      <c r="A521" s="14">
        <v>5</v>
      </c>
      <c r="B521" s="15" t="s">
        <v>1784</v>
      </c>
      <c r="C521" s="5" t="s">
        <v>1772</v>
      </c>
      <c r="D521" s="15" t="s">
        <v>305</v>
      </c>
      <c r="E521" s="21" t="s">
        <v>3192</v>
      </c>
      <c r="F521" s="77">
        <v>18</v>
      </c>
      <c r="G521" s="77"/>
      <c r="H521" s="249">
        <f t="shared" si="33"/>
        <v>9.1800000000000007E-2</v>
      </c>
      <c r="I521" s="249">
        <f t="shared" si="36"/>
        <v>0.18360000000000001</v>
      </c>
      <c r="J521" s="7" t="s">
        <v>458</v>
      </c>
    </row>
    <row r="522" spans="1:10" ht="23.25">
      <c r="A522" s="14">
        <v>6</v>
      </c>
      <c r="B522" s="15" t="s">
        <v>1784</v>
      </c>
      <c r="C522" s="5" t="s">
        <v>1772</v>
      </c>
      <c r="D522" s="15" t="s">
        <v>305</v>
      </c>
      <c r="E522" s="21" t="s">
        <v>3193</v>
      </c>
      <c r="F522" s="77">
        <v>38</v>
      </c>
      <c r="G522" s="77"/>
      <c r="H522" s="249">
        <f t="shared" si="33"/>
        <v>0.19379999999999997</v>
      </c>
      <c r="I522" s="249">
        <f t="shared" si="36"/>
        <v>0.38759999999999994</v>
      </c>
      <c r="J522" s="7" t="s">
        <v>458</v>
      </c>
    </row>
    <row r="523" spans="1:10" ht="23.25">
      <c r="A523" s="14">
        <v>7</v>
      </c>
      <c r="B523" s="15" t="s">
        <v>1784</v>
      </c>
      <c r="C523" s="5" t="s">
        <v>1779</v>
      </c>
      <c r="D523" s="15" t="s">
        <v>1779</v>
      </c>
      <c r="E523" s="21" t="s">
        <v>3189</v>
      </c>
      <c r="F523" s="77">
        <v>61</v>
      </c>
      <c r="G523" s="77"/>
      <c r="H523" s="249">
        <f t="shared" si="33"/>
        <v>0.31109999999999999</v>
      </c>
      <c r="I523" s="249">
        <f t="shared" si="36"/>
        <v>0.62219999999999998</v>
      </c>
      <c r="J523" s="7" t="s">
        <v>1572</v>
      </c>
    </row>
    <row r="524" spans="1:10" ht="23.25">
      <c r="A524" s="14">
        <v>8</v>
      </c>
      <c r="B524" s="15" t="s">
        <v>1784</v>
      </c>
      <c r="C524" s="5" t="s">
        <v>1779</v>
      </c>
      <c r="D524" s="15" t="s">
        <v>1779</v>
      </c>
      <c r="E524" s="21" t="s">
        <v>3190</v>
      </c>
      <c r="F524" s="77">
        <v>201</v>
      </c>
      <c r="G524" s="77"/>
      <c r="H524" s="249">
        <f t="shared" si="33"/>
        <v>1.0251000000000001</v>
      </c>
      <c r="I524" s="249">
        <f t="shared" si="36"/>
        <v>2.0502000000000002</v>
      </c>
      <c r="J524" s="7" t="s">
        <v>459</v>
      </c>
    </row>
    <row r="525" spans="1:10" ht="23.25">
      <c r="A525" s="14">
        <v>9</v>
      </c>
      <c r="B525" s="15" t="s">
        <v>1784</v>
      </c>
      <c r="C525" s="5" t="s">
        <v>1779</v>
      </c>
      <c r="D525" s="15" t="s">
        <v>1945</v>
      </c>
      <c r="E525" s="21" t="s">
        <v>3194</v>
      </c>
      <c r="F525" s="77">
        <v>17</v>
      </c>
      <c r="G525" s="77"/>
      <c r="H525" s="249">
        <f t="shared" si="33"/>
        <v>8.6699999999999999E-2</v>
      </c>
      <c r="I525" s="249">
        <f t="shared" si="36"/>
        <v>0.1734</v>
      </c>
      <c r="J525" s="7" t="s">
        <v>460</v>
      </c>
    </row>
    <row r="526" spans="1:10" ht="23.25">
      <c r="A526" s="14">
        <v>10</v>
      </c>
      <c r="B526" s="15" t="s">
        <v>1784</v>
      </c>
      <c r="C526" s="5" t="s">
        <v>1779</v>
      </c>
      <c r="D526" s="15" t="s">
        <v>1963</v>
      </c>
      <c r="E526" s="274" t="s">
        <v>3200</v>
      </c>
      <c r="F526" s="77">
        <v>82</v>
      </c>
      <c r="G526" s="77"/>
      <c r="H526" s="249">
        <f t="shared" si="33"/>
        <v>0.41820000000000002</v>
      </c>
      <c r="I526" s="249">
        <f t="shared" si="36"/>
        <v>0.83640000000000003</v>
      </c>
      <c r="J526" s="7" t="s">
        <v>1575</v>
      </c>
    </row>
    <row r="527" spans="1:10" ht="23.25">
      <c r="A527" s="14">
        <v>11</v>
      </c>
      <c r="B527" s="15" t="s">
        <v>1784</v>
      </c>
      <c r="C527" s="5" t="s">
        <v>1779</v>
      </c>
      <c r="D527" s="15" t="s">
        <v>2006</v>
      </c>
      <c r="E527" s="21" t="s">
        <v>3211</v>
      </c>
      <c r="F527" s="77">
        <v>71</v>
      </c>
      <c r="G527" s="77"/>
      <c r="H527" s="249">
        <f t="shared" si="33"/>
        <v>0.36209999999999998</v>
      </c>
      <c r="I527" s="249">
        <f t="shared" si="36"/>
        <v>0.72419999999999995</v>
      </c>
      <c r="J527" s="7" t="s">
        <v>1576</v>
      </c>
    </row>
    <row r="528" spans="1:10" ht="23.25">
      <c r="A528" s="14">
        <v>12</v>
      </c>
      <c r="B528" s="15" t="s">
        <v>1784</v>
      </c>
      <c r="C528" s="5" t="s">
        <v>1792</v>
      </c>
      <c r="D528" s="15" t="s">
        <v>2036</v>
      </c>
      <c r="E528" s="274" t="s">
        <v>3221</v>
      </c>
      <c r="F528" s="77">
        <v>39</v>
      </c>
      <c r="G528" s="77"/>
      <c r="H528" s="249">
        <f t="shared" si="33"/>
        <v>0.19889999999999999</v>
      </c>
      <c r="I528" s="249">
        <f t="shared" si="36"/>
        <v>0.39779999999999999</v>
      </c>
      <c r="J528" s="7" t="s">
        <v>1581</v>
      </c>
    </row>
    <row r="529" spans="1:10" ht="23.25">
      <c r="A529" s="14">
        <v>13</v>
      </c>
      <c r="B529" s="15" t="s">
        <v>1784</v>
      </c>
      <c r="C529" s="5" t="s">
        <v>1792</v>
      </c>
      <c r="D529" s="15" t="s">
        <v>3226</v>
      </c>
      <c r="E529" s="21" t="s">
        <v>3225</v>
      </c>
      <c r="F529" s="77">
        <v>47</v>
      </c>
      <c r="G529" s="77"/>
      <c r="H529" s="249">
        <f t="shared" si="33"/>
        <v>0.2397</v>
      </c>
      <c r="I529" s="249">
        <f t="shared" si="36"/>
        <v>0.47939999999999999</v>
      </c>
      <c r="J529" s="7" t="s">
        <v>1663</v>
      </c>
    </row>
    <row r="530" spans="1:10" ht="23.25">
      <c r="A530" s="14">
        <v>14</v>
      </c>
      <c r="B530" s="15" t="s">
        <v>1784</v>
      </c>
      <c r="C530" s="5" t="s">
        <v>2008</v>
      </c>
      <c r="D530" s="15" t="s">
        <v>2009</v>
      </c>
      <c r="E530" s="21" t="s">
        <v>3212</v>
      </c>
      <c r="F530" s="77">
        <v>34</v>
      </c>
      <c r="G530" s="77"/>
      <c r="H530" s="249">
        <f t="shared" ref="H530:H595" si="37">F530*51/100*20*150/3/100000</f>
        <v>0.1734</v>
      </c>
      <c r="I530" s="249">
        <f t="shared" ref="I530:I595" si="38">F530*51/100*20*150/3*2/100000</f>
        <v>0.3468</v>
      </c>
      <c r="J530" s="7" t="s">
        <v>461</v>
      </c>
    </row>
    <row r="531" spans="1:10" ht="23.25">
      <c r="A531" s="14">
        <v>15</v>
      </c>
      <c r="B531" s="15" t="s">
        <v>1784</v>
      </c>
      <c r="C531" s="5" t="s">
        <v>2008</v>
      </c>
      <c r="D531" s="15" t="s">
        <v>2012</v>
      </c>
      <c r="E531" s="21" t="s">
        <v>3213</v>
      </c>
      <c r="F531" s="77">
        <v>118</v>
      </c>
      <c r="G531" s="77"/>
      <c r="H531" s="249">
        <f t="shared" si="37"/>
        <v>0.6018</v>
      </c>
      <c r="I531" s="249">
        <f t="shared" si="38"/>
        <v>1.2036</v>
      </c>
      <c r="J531" s="7" t="s">
        <v>1585</v>
      </c>
    </row>
    <row r="532" spans="1:10" ht="23.25">
      <c r="A532" s="14">
        <v>16</v>
      </c>
      <c r="B532" s="15" t="s">
        <v>1784</v>
      </c>
      <c r="C532" s="5" t="s">
        <v>2008</v>
      </c>
      <c r="D532" s="15" t="s">
        <v>2021</v>
      </c>
      <c r="E532" s="21" t="s">
        <v>3216</v>
      </c>
      <c r="F532" s="77">
        <v>195</v>
      </c>
      <c r="G532" s="77"/>
      <c r="H532" s="249">
        <f t="shared" si="37"/>
        <v>0.99450000000000005</v>
      </c>
      <c r="I532" s="249">
        <f t="shared" si="38"/>
        <v>1.9890000000000001</v>
      </c>
      <c r="J532" s="7" t="s">
        <v>2538</v>
      </c>
    </row>
    <row r="533" spans="1:10" ht="23.25">
      <c r="A533" s="14">
        <v>17</v>
      </c>
      <c r="B533" s="15" t="s">
        <v>1784</v>
      </c>
      <c r="C533" s="5" t="s">
        <v>2008</v>
      </c>
      <c r="D533" s="15" t="s">
        <v>3224</v>
      </c>
      <c r="E533" s="21" t="s">
        <v>3223</v>
      </c>
      <c r="F533" s="77">
        <v>135</v>
      </c>
      <c r="G533" s="77"/>
      <c r="H533" s="249">
        <f t="shared" si="37"/>
        <v>0.6885</v>
      </c>
      <c r="I533" s="249">
        <f t="shared" si="38"/>
        <v>1.377</v>
      </c>
      <c r="J533" s="7" t="s">
        <v>1586</v>
      </c>
    </row>
    <row r="534" spans="1:10" ht="23.25">
      <c r="A534" s="14">
        <v>18</v>
      </c>
      <c r="B534" s="15" t="s">
        <v>1784</v>
      </c>
      <c r="C534" s="5" t="s">
        <v>3196</v>
      </c>
      <c r="D534" s="15" t="s">
        <v>1956</v>
      </c>
      <c r="E534" s="21" t="s">
        <v>3195</v>
      </c>
      <c r="F534" s="77">
        <v>50</v>
      </c>
      <c r="G534" s="77"/>
      <c r="H534" s="249">
        <f t="shared" si="37"/>
        <v>0.255</v>
      </c>
      <c r="I534" s="249">
        <f t="shared" si="38"/>
        <v>0.51</v>
      </c>
      <c r="J534" s="7" t="s">
        <v>462</v>
      </c>
    </row>
    <row r="535" spans="1:10" ht="23.25">
      <c r="A535" s="14">
        <v>19</v>
      </c>
      <c r="B535" s="15" t="s">
        <v>1784</v>
      </c>
      <c r="C535" s="5" t="s">
        <v>3196</v>
      </c>
      <c r="D535" s="15" t="s">
        <v>3196</v>
      </c>
      <c r="E535" s="21" t="s">
        <v>3202</v>
      </c>
      <c r="F535" s="77">
        <v>119</v>
      </c>
      <c r="G535" s="77"/>
      <c r="H535" s="249">
        <f t="shared" si="37"/>
        <v>0.6069</v>
      </c>
      <c r="I535" s="249">
        <f t="shared" si="38"/>
        <v>1.2138</v>
      </c>
      <c r="J535" s="7" t="s">
        <v>1589</v>
      </c>
    </row>
    <row r="536" spans="1:10" ht="23.25">
      <c r="A536" s="14">
        <v>20</v>
      </c>
      <c r="B536" s="15" t="s">
        <v>1784</v>
      </c>
      <c r="C536" s="5" t="s">
        <v>3196</v>
      </c>
      <c r="D536" s="15" t="s">
        <v>3196</v>
      </c>
      <c r="E536" s="21" t="s">
        <v>3203</v>
      </c>
      <c r="F536" s="77">
        <v>97</v>
      </c>
      <c r="G536" s="77"/>
      <c r="H536" s="249">
        <f t="shared" si="37"/>
        <v>0.49469999999999997</v>
      </c>
      <c r="I536" s="249">
        <f t="shared" si="38"/>
        <v>0.98939999999999995</v>
      </c>
      <c r="J536" s="7" t="s">
        <v>463</v>
      </c>
    </row>
    <row r="537" spans="1:10" ht="23.25">
      <c r="A537" s="14">
        <v>21</v>
      </c>
      <c r="B537" s="15" t="s">
        <v>1784</v>
      </c>
      <c r="C537" s="5" t="s">
        <v>3196</v>
      </c>
      <c r="D537" s="15" t="s">
        <v>2020</v>
      </c>
      <c r="E537" s="21" t="s">
        <v>3215</v>
      </c>
      <c r="F537" s="77">
        <v>80</v>
      </c>
      <c r="G537" s="77"/>
      <c r="H537" s="249">
        <f t="shared" si="37"/>
        <v>0.40799999999999997</v>
      </c>
      <c r="I537" s="249">
        <f t="shared" si="38"/>
        <v>0.81599999999999995</v>
      </c>
      <c r="J537" s="7" t="s">
        <v>464</v>
      </c>
    </row>
    <row r="538" spans="1:10" ht="23.25">
      <c r="A538" s="14">
        <v>22</v>
      </c>
      <c r="B538" s="15" t="s">
        <v>1784</v>
      </c>
      <c r="C538" s="5" t="s">
        <v>1784</v>
      </c>
      <c r="D538" s="15" t="s">
        <v>1784</v>
      </c>
      <c r="E538" s="21" t="s">
        <v>3205</v>
      </c>
      <c r="F538" s="77">
        <v>75</v>
      </c>
      <c r="G538" s="77"/>
      <c r="H538" s="249">
        <f t="shared" si="37"/>
        <v>0.38250000000000001</v>
      </c>
      <c r="I538" s="249">
        <f t="shared" si="38"/>
        <v>0.76500000000000001</v>
      </c>
      <c r="J538" s="7" t="s">
        <v>1597</v>
      </c>
    </row>
    <row r="539" spans="1:10" ht="23.25">
      <c r="A539" s="14">
        <v>23</v>
      </c>
      <c r="B539" s="15" t="s">
        <v>1784</v>
      </c>
      <c r="C539" s="5" t="s">
        <v>1784</v>
      </c>
      <c r="D539" s="15" t="s">
        <v>1784</v>
      </c>
      <c r="E539" s="21" t="s">
        <v>3206</v>
      </c>
      <c r="F539" s="77">
        <v>153</v>
      </c>
      <c r="G539" s="77"/>
      <c r="H539" s="249">
        <f t="shared" si="37"/>
        <v>0.78029999999999999</v>
      </c>
      <c r="I539" s="249">
        <f t="shared" si="38"/>
        <v>1.5606</v>
      </c>
      <c r="J539" s="7" t="s">
        <v>1597</v>
      </c>
    </row>
    <row r="540" spans="1:10" ht="23.25">
      <c r="A540" s="14">
        <v>24</v>
      </c>
      <c r="B540" s="15" t="s">
        <v>1784</v>
      </c>
      <c r="C540" s="5" t="s">
        <v>1988</v>
      </c>
      <c r="D540" s="15" t="s">
        <v>1988</v>
      </c>
      <c r="E540" s="21" t="s">
        <v>3207</v>
      </c>
      <c r="F540" s="77">
        <v>85</v>
      </c>
      <c r="G540" s="77"/>
      <c r="H540" s="249">
        <f t="shared" si="37"/>
        <v>0.4335</v>
      </c>
      <c r="I540" s="249">
        <f t="shared" si="38"/>
        <v>0.86699999999999999</v>
      </c>
      <c r="J540" s="7" t="s">
        <v>1575</v>
      </c>
    </row>
    <row r="541" spans="1:10" ht="23.25">
      <c r="A541" s="14">
        <v>25</v>
      </c>
      <c r="B541" s="15" t="s">
        <v>1784</v>
      </c>
      <c r="C541" s="5" t="s">
        <v>1988</v>
      </c>
      <c r="D541" s="15" t="s">
        <v>1988</v>
      </c>
      <c r="E541" s="21" t="s">
        <v>3208</v>
      </c>
      <c r="F541" s="77">
        <v>75</v>
      </c>
      <c r="G541" s="77"/>
      <c r="H541" s="249">
        <f t="shared" si="37"/>
        <v>0.38250000000000001</v>
      </c>
      <c r="I541" s="249">
        <f t="shared" si="38"/>
        <v>0.76500000000000001</v>
      </c>
      <c r="J541" s="20" t="s">
        <v>1601</v>
      </c>
    </row>
    <row r="542" spans="1:10" ht="23.25">
      <c r="A542" s="14">
        <v>26</v>
      </c>
      <c r="B542" s="15" t="s">
        <v>1784</v>
      </c>
      <c r="C542" s="5" t="s">
        <v>1988</v>
      </c>
      <c r="D542" s="15" t="s">
        <v>1988</v>
      </c>
      <c r="E542" s="21" t="s">
        <v>3209</v>
      </c>
      <c r="F542" s="77">
        <v>367</v>
      </c>
      <c r="G542" s="77"/>
      <c r="H542" s="249">
        <f t="shared" si="37"/>
        <v>1.8716999999999999</v>
      </c>
      <c r="I542" s="249">
        <f t="shared" si="38"/>
        <v>3.7433999999999998</v>
      </c>
      <c r="J542" s="7" t="s">
        <v>1603</v>
      </c>
    </row>
    <row r="543" spans="1:10" ht="23.25">
      <c r="A543" s="14">
        <v>27</v>
      </c>
      <c r="B543" s="15" t="s">
        <v>1784</v>
      </c>
      <c r="C543" s="5" t="s">
        <v>1988</v>
      </c>
      <c r="D543" s="15" t="s">
        <v>1988</v>
      </c>
      <c r="E543" s="274" t="s">
        <v>3210</v>
      </c>
      <c r="F543" s="77">
        <v>24</v>
      </c>
      <c r="G543" s="77"/>
      <c r="H543" s="249">
        <f t="shared" si="37"/>
        <v>0.12239999999999999</v>
      </c>
      <c r="I543" s="249">
        <f t="shared" si="38"/>
        <v>0.24479999999999999</v>
      </c>
      <c r="J543" s="20" t="s">
        <v>1601</v>
      </c>
    </row>
    <row r="544" spans="1:10" ht="23.25">
      <c r="A544" s="14">
        <v>28</v>
      </c>
      <c r="B544" s="15" t="s">
        <v>1784</v>
      </c>
      <c r="C544" s="5" t="s">
        <v>1988</v>
      </c>
      <c r="D544" s="15" t="s">
        <v>3219</v>
      </c>
      <c r="E544" s="274" t="s">
        <v>3218</v>
      </c>
      <c r="F544" s="77">
        <v>48</v>
      </c>
      <c r="G544" s="77"/>
      <c r="H544" s="249">
        <f t="shared" si="37"/>
        <v>0.24479999999999999</v>
      </c>
      <c r="I544" s="249">
        <f t="shared" si="38"/>
        <v>0.48959999999999998</v>
      </c>
      <c r="J544" s="7" t="s">
        <v>465</v>
      </c>
    </row>
    <row r="545" spans="1:10" ht="23.25">
      <c r="A545" s="14">
        <v>29</v>
      </c>
      <c r="B545" s="15" t="s">
        <v>1784</v>
      </c>
      <c r="C545" s="5" t="s">
        <v>1988</v>
      </c>
      <c r="D545" s="15" t="s">
        <v>2031</v>
      </c>
      <c r="E545" s="21" t="s">
        <v>3220</v>
      </c>
      <c r="F545" s="77">
        <v>57</v>
      </c>
      <c r="G545" s="77"/>
      <c r="H545" s="249">
        <f t="shared" si="37"/>
        <v>0.29070000000000001</v>
      </c>
      <c r="I545" s="249">
        <f t="shared" si="38"/>
        <v>0.58140000000000003</v>
      </c>
      <c r="J545" s="7" t="s">
        <v>1608</v>
      </c>
    </row>
    <row r="546" spans="1:10" ht="23.25">
      <c r="A546" s="14">
        <v>30</v>
      </c>
      <c r="B546" s="15" t="s">
        <v>1784</v>
      </c>
      <c r="C546" s="5" t="s">
        <v>3504</v>
      </c>
      <c r="D546" s="15" t="s">
        <v>3504</v>
      </c>
      <c r="E546" s="21" t="s">
        <v>3214</v>
      </c>
      <c r="F546" s="77">
        <v>132</v>
      </c>
      <c r="G546" s="77"/>
      <c r="H546" s="249">
        <f t="shared" si="37"/>
        <v>0.67319999999999991</v>
      </c>
      <c r="I546" s="249">
        <f t="shared" si="38"/>
        <v>1.3463999999999998</v>
      </c>
      <c r="J546" s="7" t="s">
        <v>1591</v>
      </c>
    </row>
    <row r="547" spans="1:10" ht="23.25">
      <c r="A547" s="14">
        <v>31</v>
      </c>
      <c r="B547" s="15" t="s">
        <v>1784</v>
      </c>
      <c r="C547" s="5" t="s">
        <v>1787</v>
      </c>
      <c r="D547" s="15" t="s">
        <v>3603</v>
      </c>
      <c r="E547" s="21" t="s">
        <v>3191</v>
      </c>
      <c r="F547" s="77">
        <v>289</v>
      </c>
      <c r="G547" s="77"/>
      <c r="H547" s="249">
        <f t="shared" si="37"/>
        <v>1.4738999999999998</v>
      </c>
      <c r="I547" s="249">
        <f t="shared" si="38"/>
        <v>2.9477999999999995</v>
      </c>
      <c r="J547" s="7" t="s">
        <v>1609</v>
      </c>
    </row>
    <row r="548" spans="1:10" ht="23.25">
      <c r="A548" s="14">
        <v>32</v>
      </c>
      <c r="B548" s="15" t="s">
        <v>1784</v>
      </c>
      <c r="C548" s="5" t="s">
        <v>1787</v>
      </c>
      <c r="D548" s="15" t="s">
        <v>1958</v>
      </c>
      <c r="E548" s="21" t="s">
        <v>3199</v>
      </c>
      <c r="F548" s="77">
        <v>61</v>
      </c>
      <c r="G548" s="77"/>
      <c r="H548" s="249">
        <f t="shared" si="37"/>
        <v>0.31109999999999999</v>
      </c>
      <c r="I548" s="249">
        <f t="shared" si="38"/>
        <v>0.62219999999999998</v>
      </c>
      <c r="J548" s="7" t="s">
        <v>466</v>
      </c>
    </row>
    <row r="549" spans="1:10" ht="23.25">
      <c r="A549" s="14">
        <v>33</v>
      </c>
      <c r="B549" s="15" t="s">
        <v>1784</v>
      </c>
      <c r="C549" s="5" t="s">
        <v>1787</v>
      </c>
      <c r="D549" s="15" t="s">
        <v>2042</v>
      </c>
      <c r="E549" s="274" t="s">
        <v>3222</v>
      </c>
      <c r="F549" s="77">
        <v>31</v>
      </c>
      <c r="G549" s="77"/>
      <c r="H549" s="249">
        <f t="shared" si="37"/>
        <v>0.15809999999999999</v>
      </c>
      <c r="I549" s="249">
        <f t="shared" si="38"/>
        <v>0.31619999999999998</v>
      </c>
      <c r="J549" s="7" t="s">
        <v>1613</v>
      </c>
    </row>
    <row r="550" spans="1:10" ht="23.25">
      <c r="A550" s="133">
        <v>34</v>
      </c>
      <c r="B550" s="15" t="s">
        <v>1784</v>
      </c>
      <c r="C550" s="5" t="s">
        <v>1787</v>
      </c>
      <c r="D550" s="15" t="s">
        <v>2054</v>
      </c>
      <c r="E550" s="21" t="s">
        <v>3227</v>
      </c>
      <c r="F550" s="77">
        <v>393</v>
      </c>
      <c r="G550" s="77"/>
      <c r="H550" s="249">
        <f t="shared" si="37"/>
        <v>2.0043000000000002</v>
      </c>
      <c r="I550" s="249">
        <f t="shared" si="38"/>
        <v>4.0086000000000004</v>
      </c>
      <c r="J550" s="7" t="s">
        <v>1614</v>
      </c>
    </row>
    <row r="551" spans="1:10" ht="23.25">
      <c r="A551" s="14">
        <v>35</v>
      </c>
      <c r="B551" s="15" t="s">
        <v>1784</v>
      </c>
      <c r="C551" s="5"/>
      <c r="D551" s="15" t="s">
        <v>1948</v>
      </c>
      <c r="E551" s="21" t="s">
        <v>1057</v>
      </c>
      <c r="F551" s="77">
        <v>50</v>
      </c>
      <c r="G551" s="77"/>
      <c r="H551" s="249">
        <f t="shared" si="37"/>
        <v>0.255</v>
      </c>
      <c r="I551" s="249">
        <f t="shared" si="38"/>
        <v>0.51</v>
      </c>
      <c r="J551" s="7" t="s">
        <v>467</v>
      </c>
    </row>
    <row r="552" spans="1:10" ht="23.25">
      <c r="A552" s="14">
        <v>36</v>
      </c>
      <c r="B552" s="15" t="s">
        <v>1784</v>
      </c>
      <c r="C552" s="5"/>
      <c r="D552" s="15" t="s">
        <v>3198</v>
      </c>
      <c r="E552" s="21" t="s">
        <v>3197</v>
      </c>
      <c r="F552" s="77">
        <v>47</v>
      </c>
      <c r="G552" s="77"/>
      <c r="H552" s="249">
        <f t="shared" si="37"/>
        <v>0.2397</v>
      </c>
      <c r="I552" s="249">
        <f t="shared" si="38"/>
        <v>0.47939999999999999</v>
      </c>
      <c r="J552" s="23" t="s">
        <v>1596</v>
      </c>
    </row>
    <row r="553" spans="1:10" ht="23.25">
      <c r="A553" s="14">
        <v>37</v>
      </c>
      <c r="B553" s="15" t="s">
        <v>1784</v>
      </c>
      <c r="C553" s="5"/>
      <c r="D553" s="15" t="s">
        <v>1979</v>
      </c>
      <c r="E553" s="21" t="s">
        <v>3204</v>
      </c>
      <c r="F553" s="77">
        <v>55</v>
      </c>
      <c r="G553" s="77"/>
      <c r="H553" s="249">
        <f t="shared" si="37"/>
        <v>0.28050000000000003</v>
      </c>
      <c r="I553" s="249">
        <f t="shared" si="38"/>
        <v>0.56100000000000005</v>
      </c>
      <c r="J553" s="7" t="s">
        <v>1585</v>
      </c>
    </row>
    <row r="554" spans="1:10" s="166" customFormat="1" ht="23.25">
      <c r="A554" s="162">
        <v>38</v>
      </c>
      <c r="B554" s="163" t="s">
        <v>1784</v>
      </c>
      <c r="C554" s="164"/>
      <c r="D554" s="163"/>
      <c r="E554" s="289" t="s">
        <v>4377</v>
      </c>
      <c r="F554" s="158">
        <v>32</v>
      </c>
      <c r="G554" s="158"/>
      <c r="H554" s="249">
        <f t="shared" si="37"/>
        <v>0.16320000000000001</v>
      </c>
      <c r="I554" s="249">
        <f t="shared" si="38"/>
        <v>0.32640000000000002</v>
      </c>
      <c r="J554" s="165"/>
    </row>
    <row r="555" spans="1:10" ht="23.25">
      <c r="A555" s="14"/>
      <c r="B555" s="15"/>
      <c r="C555" s="5"/>
      <c r="D555" s="15"/>
      <c r="E555" s="288" t="s">
        <v>3796</v>
      </c>
      <c r="F555" s="77"/>
      <c r="G555" s="77"/>
      <c r="H555" s="249">
        <f t="shared" si="37"/>
        <v>0</v>
      </c>
      <c r="I555" s="249">
        <f t="shared" si="38"/>
        <v>0</v>
      </c>
      <c r="J555" s="67"/>
    </row>
    <row r="556" spans="1:10" ht="46.5">
      <c r="A556" s="14">
        <v>1</v>
      </c>
      <c r="B556" s="15" t="s">
        <v>1784</v>
      </c>
      <c r="C556" s="35"/>
      <c r="D556" s="15"/>
      <c r="E556" s="21" t="s">
        <v>3228</v>
      </c>
      <c r="F556" s="77">
        <v>157</v>
      </c>
      <c r="G556" s="77"/>
      <c r="H556" s="249">
        <f t="shared" si="37"/>
        <v>0.80069999999999986</v>
      </c>
      <c r="I556" s="249">
        <f t="shared" si="38"/>
        <v>1.6013999999999997</v>
      </c>
      <c r="J556" s="23" t="s">
        <v>1578</v>
      </c>
    </row>
    <row r="557" spans="1:10" ht="23.25">
      <c r="A557" s="14">
        <v>2</v>
      </c>
      <c r="B557" s="15" t="s">
        <v>1784</v>
      </c>
      <c r="C557" s="35"/>
      <c r="D557" s="15"/>
      <c r="E557" s="21" t="s">
        <v>3229</v>
      </c>
      <c r="F557" s="77">
        <v>357</v>
      </c>
      <c r="G557" s="77"/>
      <c r="H557" s="249">
        <f t="shared" si="37"/>
        <v>1.8207</v>
      </c>
      <c r="I557" s="249">
        <f t="shared" si="38"/>
        <v>3.6414</v>
      </c>
      <c r="J557" s="7" t="s">
        <v>457</v>
      </c>
    </row>
    <row r="558" spans="1:10" ht="46.5">
      <c r="A558" s="14">
        <v>3</v>
      </c>
      <c r="B558" s="15" t="s">
        <v>1784</v>
      </c>
      <c r="C558" s="35"/>
      <c r="D558" s="15"/>
      <c r="E558" s="21" t="s">
        <v>3230</v>
      </c>
      <c r="F558" s="77">
        <v>516</v>
      </c>
      <c r="G558" s="77"/>
      <c r="H558" s="249">
        <f t="shared" si="37"/>
        <v>2.6316000000000006</v>
      </c>
      <c r="I558" s="249">
        <f t="shared" si="38"/>
        <v>5.2632000000000012</v>
      </c>
      <c r="J558" s="23" t="s">
        <v>1593</v>
      </c>
    </row>
    <row r="559" spans="1:10" ht="46.5">
      <c r="A559" s="14">
        <v>4</v>
      </c>
      <c r="B559" s="15" t="s">
        <v>1784</v>
      </c>
      <c r="C559" s="35"/>
      <c r="D559" s="15"/>
      <c r="E559" s="21" t="s">
        <v>3231</v>
      </c>
      <c r="F559" s="77">
        <v>141</v>
      </c>
      <c r="G559" s="77"/>
      <c r="H559" s="249">
        <f t="shared" si="37"/>
        <v>0.71909999999999985</v>
      </c>
      <c r="I559" s="249">
        <f t="shared" si="38"/>
        <v>1.4381999999999997</v>
      </c>
      <c r="J559" s="7" t="s">
        <v>1572</v>
      </c>
    </row>
    <row r="560" spans="1:10" ht="46.5">
      <c r="A560" s="14">
        <v>5</v>
      </c>
      <c r="B560" s="15" t="s">
        <v>1784</v>
      </c>
      <c r="C560" s="35"/>
      <c r="D560" s="15"/>
      <c r="E560" s="21" t="s">
        <v>3232</v>
      </c>
      <c r="F560" s="77">
        <v>161</v>
      </c>
      <c r="G560" s="77"/>
      <c r="H560" s="249">
        <f t="shared" si="37"/>
        <v>0.82110000000000005</v>
      </c>
      <c r="I560" s="249">
        <f t="shared" si="38"/>
        <v>1.6422000000000001</v>
      </c>
      <c r="J560" s="7" t="s">
        <v>1572</v>
      </c>
    </row>
    <row r="561" spans="1:10" ht="23.25">
      <c r="A561" s="14">
        <v>6</v>
      </c>
      <c r="B561" s="15" t="s">
        <v>1784</v>
      </c>
      <c r="C561" s="35"/>
      <c r="D561" s="15"/>
      <c r="E561" s="21" t="s">
        <v>3233</v>
      </c>
      <c r="F561" s="77">
        <v>0</v>
      </c>
      <c r="G561" s="77"/>
      <c r="H561" s="249">
        <f t="shared" si="37"/>
        <v>0</v>
      </c>
      <c r="I561" s="249">
        <f t="shared" si="38"/>
        <v>0</v>
      </c>
      <c r="J561" s="7" t="s">
        <v>1599</v>
      </c>
    </row>
    <row r="562" spans="1:10" ht="23.25">
      <c r="A562" s="14">
        <v>7</v>
      </c>
      <c r="B562" s="15" t="s">
        <v>1784</v>
      </c>
      <c r="C562" s="35"/>
      <c r="D562" s="15"/>
      <c r="E562" s="21" t="s">
        <v>4488</v>
      </c>
      <c r="F562" s="77">
        <v>173</v>
      </c>
      <c r="G562" s="77"/>
      <c r="H562" s="249">
        <f t="shared" si="37"/>
        <v>0.88229999999999997</v>
      </c>
      <c r="I562" s="249">
        <f t="shared" si="38"/>
        <v>1.7645999999999999</v>
      </c>
      <c r="J562" s="7" t="s">
        <v>1585</v>
      </c>
    </row>
    <row r="563" spans="1:10" ht="23.25">
      <c r="A563" s="14">
        <v>8</v>
      </c>
      <c r="B563" s="15" t="s">
        <v>1784</v>
      </c>
      <c r="C563" s="15" t="s">
        <v>1792</v>
      </c>
      <c r="D563" s="15" t="s">
        <v>1792</v>
      </c>
      <c r="E563" s="21" t="s">
        <v>4489</v>
      </c>
      <c r="F563" s="77">
        <v>88</v>
      </c>
      <c r="G563" s="77"/>
      <c r="H563" s="249">
        <f t="shared" si="37"/>
        <v>0.44879999999999998</v>
      </c>
      <c r="I563" s="249">
        <f t="shared" si="38"/>
        <v>0.89759999999999995</v>
      </c>
      <c r="J563" s="23" t="s">
        <v>1578</v>
      </c>
    </row>
    <row r="564" spans="1:10" ht="42.75" customHeight="1">
      <c r="A564" s="14"/>
      <c r="B564" s="15"/>
      <c r="C564" s="15"/>
      <c r="D564" s="15"/>
      <c r="E564" s="273" t="s">
        <v>4585</v>
      </c>
      <c r="F564" s="77">
        <v>167</v>
      </c>
      <c r="G564" s="77"/>
      <c r="H564" s="249">
        <f t="shared" si="37"/>
        <v>0.85170000000000001</v>
      </c>
      <c r="I564" s="249">
        <f t="shared" si="38"/>
        <v>1.7034</v>
      </c>
      <c r="J564" s="185" t="s">
        <v>1610</v>
      </c>
    </row>
    <row r="565" spans="1:10" ht="23.25">
      <c r="A565" s="14"/>
      <c r="B565" s="15"/>
      <c r="C565" s="15"/>
      <c r="D565" s="15"/>
      <c r="E565" s="277" t="s">
        <v>4583</v>
      </c>
      <c r="F565" s="77">
        <f>SUM(F517:F564)</f>
        <v>5637</v>
      </c>
      <c r="G565" s="77"/>
      <c r="H565" s="249">
        <f>SUM(H517:H564)</f>
        <v>28.748700000000003</v>
      </c>
      <c r="I565" s="249">
        <f>SUM(I517:I564)</f>
        <v>57.497400000000006</v>
      </c>
      <c r="J565" s="23"/>
    </row>
    <row r="566" spans="1:10" s="157" customFormat="1" ht="26.25">
      <c r="A566" s="155">
        <v>1</v>
      </c>
      <c r="B566" s="38" t="s">
        <v>2590</v>
      </c>
      <c r="C566" s="38" t="s">
        <v>2071</v>
      </c>
      <c r="D566" s="38" t="s">
        <v>2228</v>
      </c>
      <c r="E566" s="285" t="s">
        <v>3748</v>
      </c>
      <c r="F566" s="156">
        <v>131</v>
      </c>
      <c r="G566" s="156"/>
      <c r="H566" s="249">
        <f t="shared" si="37"/>
        <v>0.66810000000000003</v>
      </c>
      <c r="I566" s="249">
        <f t="shared" si="38"/>
        <v>1.3362000000000001</v>
      </c>
      <c r="J566" s="50" t="s">
        <v>468</v>
      </c>
    </row>
    <row r="567" spans="1:10" ht="23.25">
      <c r="A567" s="14">
        <v>2</v>
      </c>
      <c r="B567" s="15" t="s">
        <v>2590</v>
      </c>
      <c r="C567" s="15" t="s">
        <v>2071</v>
      </c>
      <c r="D567" s="15" t="s">
        <v>3281</v>
      </c>
      <c r="E567" s="274" t="s">
        <v>4470</v>
      </c>
      <c r="F567" s="77">
        <v>71</v>
      </c>
      <c r="G567" s="77"/>
      <c r="H567" s="249">
        <f t="shared" si="37"/>
        <v>0.36209999999999998</v>
      </c>
      <c r="I567" s="249">
        <f t="shared" si="38"/>
        <v>0.72419999999999995</v>
      </c>
      <c r="J567" s="16" t="s">
        <v>469</v>
      </c>
    </row>
    <row r="568" spans="1:10" ht="23.25">
      <c r="A568" s="14">
        <v>3</v>
      </c>
      <c r="B568" s="15" t="s">
        <v>2590</v>
      </c>
      <c r="C568" s="15" t="s">
        <v>261</v>
      </c>
      <c r="D568" s="15" t="s">
        <v>264</v>
      </c>
      <c r="E568" s="274" t="s">
        <v>3240</v>
      </c>
      <c r="F568" s="77">
        <v>145</v>
      </c>
      <c r="G568" s="77"/>
      <c r="H568" s="249">
        <f t="shared" si="37"/>
        <v>0.73950000000000005</v>
      </c>
      <c r="I568" s="249">
        <f t="shared" si="38"/>
        <v>1.4790000000000001</v>
      </c>
      <c r="J568" s="16" t="s">
        <v>1622</v>
      </c>
    </row>
    <row r="569" spans="1:10" ht="23.25">
      <c r="A569" s="14">
        <v>4</v>
      </c>
      <c r="B569" s="15" t="s">
        <v>2590</v>
      </c>
      <c r="C569" s="15" t="s">
        <v>261</v>
      </c>
      <c r="D569" s="15" t="s">
        <v>261</v>
      </c>
      <c r="E569" s="274" t="s">
        <v>3241</v>
      </c>
      <c r="F569" s="77">
        <v>67</v>
      </c>
      <c r="G569" s="77"/>
      <c r="H569" s="249">
        <f t="shared" si="37"/>
        <v>0.34170000000000006</v>
      </c>
      <c r="I569" s="249">
        <f t="shared" si="38"/>
        <v>0.68340000000000012</v>
      </c>
      <c r="J569" s="16" t="s">
        <v>1624</v>
      </c>
    </row>
    <row r="570" spans="1:10" ht="23.25">
      <c r="A570" s="14">
        <v>5</v>
      </c>
      <c r="B570" s="15" t="s">
        <v>2590</v>
      </c>
      <c r="C570" s="15" t="s">
        <v>261</v>
      </c>
      <c r="D570" s="15" t="s">
        <v>2417</v>
      </c>
      <c r="E570" s="274" t="s">
        <v>3268</v>
      </c>
      <c r="F570" s="77">
        <v>155</v>
      </c>
      <c r="G570" s="77"/>
      <c r="H570" s="249">
        <f t="shared" si="37"/>
        <v>0.79049999999999998</v>
      </c>
      <c r="I570" s="249">
        <f t="shared" si="38"/>
        <v>1.581</v>
      </c>
      <c r="J570" s="16" t="s">
        <v>1626</v>
      </c>
    </row>
    <row r="571" spans="1:10" ht="23.25">
      <c r="A571" s="14">
        <v>6</v>
      </c>
      <c r="B571" s="15" t="s">
        <v>2590</v>
      </c>
      <c r="C571" s="15" t="s">
        <v>261</v>
      </c>
      <c r="D571" s="15" t="s">
        <v>2576</v>
      </c>
      <c r="E571" s="274" t="s">
        <v>3275</v>
      </c>
      <c r="F571" s="77">
        <v>239</v>
      </c>
      <c r="G571" s="77"/>
      <c r="H571" s="249">
        <f t="shared" si="37"/>
        <v>1.2189000000000001</v>
      </c>
      <c r="I571" s="249">
        <f t="shared" si="38"/>
        <v>2.4378000000000002</v>
      </c>
      <c r="J571" s="16" t="s">
        <v>470</v>
      </c>
    </row>
    <row r="572" spans="1:10" ht="23.25">
      <c r="A572" s="14">
        <v>7</v>
      </c>
      <c r="B572" s="15" t="s">
        <v>2590</v>
      </c>
      <c r="C572" s="15" t="s">
        <v>2067</v>
      </c>
      <c r="D572" s="15" t="s">
        <v>2068</v>
      </c>
      <c r="E572" s="274" t="s">
        <v>3237</v>
      </c>
      <c r="F572" s="77">
        <v>289</v>
      </c>
      <c r="G572" s="77"/>
      <c r="H572" s="249">
        <f t="shared" si="37"/>
        <v>1.4738999999999998</v>
      </c>
      <c r="I572" s="249">
        <f t="shared" si="38"/>
        <v>2.9477999999999995</v>
      </c>
      <c r="J572" s="16" t="s">
        <v>1907</v>
      </c>
    </row>
    <row r="573" spans="1:10" ht="23.25">
      <c r="A573" s="14">
        <v>8</v>
      </c>
      <c r="B573" s="15" t="s">
        <v>2590</v>
      </c>
      <c r="C573" s="15" t="s">
        <v>2067</v>
      </c>
      <c r="D573" s="15" t="s">
        <v>3244</v>
      </c>
      <c r="E573" s="274" t="s">
        <v>3243</v>
      </c>
      <c r="F573" s="77">
        <v>84</v>
      </c>
      <c r="G573" s="77"/>
      <c r="H573" s="249">
        <f t="shared" si="37"/>
        <v>0.42840000000000006</v>
      </c>
      <c r="I573" s="249">
        <f t="shared" si="38"/>
        <v>0.85680000000000012</v>
      </c>
      <c r="J573" s="16" t="s">
        <v>1629</v>
      </c>
    </row>
    <row r="574" spans="1:10" ht="23.25">
      <c r="A574" s="14">
        <v>9</v>
      </c>
      <c r="B574" s="15" t="s">
        <v>2590</v>
      </c>
      <c r="C574" s="15" t="s">
        <v>1952</v>
      </c>
      <c r="D574" s="15" t="s">
        <v>252</v>
      </c>
      <c r="E574" s="274" t="s">
        <v>3238</v>
      </c>
      <c r="F574" s="77">
        <v>92</v>
      </c>
      <c r="G574" s="77"/>
      <c r="H574" s="249">
        <f t="shared" si="37"/>
        <v>0.46920000000000001</v>
      </c>
      <c r="I574" s="249">
        <f t="shared" si="38"/>
        <v>0.93840000000000001</v>
      </c>
      <c r="J574" s="16" t="s">
        <v>471</v>
      </c>
    </row>
    <row r="575" spans="1:10" ht="23.25">
      <c r="A575" s="14">
        <v>10</v>
      </c>
      <c r="B575" s="15" t="s">
        <v>2590</v>
      </c>
      <c r="C575" s="15" t="s">
        <v>1952</v>
      </c>
      <c r="D575" s="15" t="s">
        <v>255</v>
      </c>
      <c r="E575" s="274" t="s">
        <v>3239</v>
      </c>
      <c r="F575" s="77">
        <v>160</v>
      </c>
      <c r="G575" s="77"/>
      <c r="H575" s="249">
        <f t="shared" si="37"/>
        <v>0.81599999999999995</v>
      </c>
      <c r="I575" s="249">
        <f t="shared" si="38"/>
        <v>1.6319999999999999</v>
      </c>
      <c r="J575" s="16" t="s">
        <v>1631</v>
      </c>
    </row>
    <row r="576" spans="1:10" ht="23.25">
      <c r="A576" s="14">
        <v>11</v>
      </c>
      <c r="B576" s="15" t="s">
        <v>2590</v>
      </c>
      <c r="C576" s="15" t="s">
        <v>1952</v>
      </c>
      <c r="D576" s="15" t="s">
        <v>1952</v>
      </c>
      <c r="E576" s="274" t="s">
        <v>3247</v>
      </c>
      <c r="F576" s="77">
        <v>21</v>
      </c>
      <c r="G576" s="77"/>
      <c r="H576" s="249">
        <f t="shared" si="37"/>
        <v>0.10710000000000001</v>
      </c>
      <c r="I576" s="249">
        <f t="shared" si="38"/>
        <v>0.21420000000000003</v>
      </c>
      <c r="J576" s="16" t="s">
        <v>1217</v>
      </c>
    </row>
    <row r="577" spans="1:10" ht="23.25">
      <c r="A577" s="14">
        <v>12</v>
      </c>
      <c r="B577" s="15" t="s">
        <v>2590</v>
      </c>
      <c r="C577" s="15" t="s">
        <v>1952</v>
      </c>
      <c r="D577" s="15" t="s">
        <v>3455</v>
      </c>
      <c r="E577" s="274" t="s">
        <v>3277</v>
      </c>
      <c r="F577" s="77">
        <v>156</v>
      </c>
      <c r="G577" s="77"/>
      <c r="H577" s="249">
        <f t="shared" si="37"/>
        <v>0.79559999999999997</v>
      </c>
      <c r="I577" s="249">
        <f t="shared" si="38"/>
        <v>1.5911999999999999</v>
      </c>
      <c r="J577" s="16" t="s">
        <v>1554</v>
      </c>
    </row>
    <row r="578" spans="1:10" ht="23.25">
      <c r="A578" s="14">
        <v>13</v>
      </c>
      <c r="B578" s="15" t="s">
        <v>2590</v>
      </c>
      <c r="C578" s="15" t="s">
        <v>228</v>
      </c>
      <c r="D578" s="15" t="s">
        <v>2214</v>
      </c>
      <c r="E578" s="274" t="s">
        <v>3246</v>
      </c>
      <c r="F578" s="77">
        <v>105</v>
      </c>
      <c r="G578" s="77"/>
      <c r="H578" s="249">
        <f t="shared" si="37"/>
        <v>0.53549999999999998</v>
      </c>
      <c r="I578" s="249">
        <f t="shared" si="38"/>
        <v>1.071</v>
      </c>
      <c r="J578" s="16" t="s">
        <v>1637</v>
      </c>
    </row>
    <row r="579" spans="1:10" ht="23.25">
      <c r="A579" s="14">
        <v>14</v>
      </c>
      <c r="B579" s="15" t="s">
        <v>2590</v>
      </c>
      <c r="C579" s="15" t="s">
        <v>228</v>
      </c>
      <c r="D579" s="15" t="s">
        <v>2391</v>
      </c>
      <c r="E579" s="274" t="s">
        <v>3262</v>
      </c>
      <c r="F579" s="77">
        <v>42</v>
      </c>
      <c r="G579" s="77"/>
      <c r="H579" s="249">
        <f t="shared" si="37"/>
        <v>0.21420000000000003</v>
      </c>
      <c r="I579" s="249">
        <f t="shared" si="38"/>
        <v>0.42840000000000006</v>
      </c>
      <c r="J579" s="16" t="s">
        <v>2330</v>
      </c>
    </row>
    <row r="580" spans="1:10" ht="23.25">
      <c r="A580" s="14">
        <v>15</v>
      </c>
      <c r="B580" s="15" t="s">
        <v>2590</v>
      </c>
      <c r="C580" s="15" t="s">
        <v>2057</v>
      </c>
      <c r="D580" s="15" t="s">
        <v>3235</v>
      </c>
      <c r="E580" s="274" t="s">
        <v>3234</v>
      </c>
      <c r="F580" s="77">
        <v>108</v>
      </c>
      <c r="G580" s="77"/>
      <c r="H580" s="249">
        <f t="shared" si="37"/>
        <v>0.55079999999999996</v>
      </c>
      <c r="I580" s="249">
        <f t="shared" si="38"/>
        <v>1.1015999999999999</v>
      </c>
      <c r="J580" s="16" t="s">
        <v>472</v>
      </c>
    </row>
    <row r="581" spans="1:10" ht="23.25">
      <c r="A581" s="14">
        <v>16</v>
      </c>
      <c r="B581" s="15" t="s">
        <v>2590</v>
      </c>
      <c r="C581" s="15" t="s">
        <v>2057</v>
      </c>
      <c r="D581" s="15" t="s">
        <v>2239</v>
      </c>
      <c r="E581" s="274" t="s">
        <v>3252</v>
      </c>
      <c r="F581" s="77">
        <v>253</v>
      </c>
      <c r="G581" s="77"/>
      <c r="H581" s="249">
        <f t="shared" si="37"/>
        <v>1.2903</v>
      </c>
      <c r="I581" s="249">
        <f t="shared" si="38"/>
        <v>2.5806</v>
      </c>
      <c r="J581" s="16" t="s">
        <v>473</v>
      </c>
    </row>
    <row r="582" spans="1:10" ht="23.25">
      <c r="A582" s="14">
        <v>17</v>
      </c>
      <c r="B582" s="15" t="s">
        <v>2590</v>
      </c>
      <c r="C582" s="15" t="s">
        <v>2057</v>
      </c>
      <c r="D582" s="15" t="s">
        <v>2371</v>
      </c>
      <c r="E582" s="274" t="s">
        <v>3258</v>
      </c>
      <c r="F582" s="77">
        <v>39</v>
      </c>
      <c r="G582" s="77"/>
      <c r="H582" s="249">
        <f t="shared" si="37"/>
        <v>0.19889999999999999</v>
      </c>
      <c r="I582" s="249">
        <f t="shared" si="38"/>
        <v>0.39779999999999999</v>
      </c>
      <c r="J582" s="16" t="s">
        <v>474</v>
      </c>
    </row>
    <row r="583" spans="1:10" ht="23.25">
      <c r="A583" s="14">
        <v>18</v>
      </c>
      <c r="B583" s="15" t="s">
        <v>2590</v>
      </c>
      <c r="C583" s="15" t="s">
        <v>2065</v>
      </c>
      <c r="D583" s="15" t="s">
        <v>2234</v>
      </c>
      <c r="E583" s="274" t="s">
        <v>3250</v>
      </c>
      <c r="F583" s="77">
        <v>147</v>
      </c>
      <c r="G583" s="77"/>
      <c r="H583" s="249">
        <f t="shared" si="37"/>
        <v>0.74970000000000003</v>
      </c>
      <c r="I583" s="249">
        <f t="shared" si="38"/>
        <v>1.4994000000000001</v>
      </c>
      <c r="J583" s="16" t="s">
        <v>1649</v>
      </c>
    </row>
    <row r="584" spans="1:10" ht="23.25">
      <c r="A584" s="14">
        <v>19</v>
      </c>
      <c r="B584" s="15" t="s">
        <v>2590</v>
      </c>
      <c r="C584" s="15" t="s">
        <v>2065</v>
      </c>
      <c r="D584" s="15" t="s">
        <v>2065</v>
      </c>
      <c r="E584" s="274" t="s">
        <v>3259</v>
      </c>
      <c r="F584" s="77">
        <v>208</v>
      </c>
      <c r="G584" s="77"/>
      <c r="H584" s="249">
        <f t="shared" si="37"/>
        <v>1.0608</v>
      </c>
      <c r="I584" s="249">
        <f t="shared" si="38"/>
        <v>2.1215999999999999</v>
      </c>
      <c r="J584" s="16" t="s">
        <v>1843</v>
      </c>
    </row>
    <row r="585" spans="1:10" ht="23.25">
      <c r="A585" s="14">
        <v>20</v>
      </c>
      <c r="B585" s="15" t="s">
        <v>2590</v>
      </c>
      <c r="C585" s="15" t="s">
        <v>2065</v>
      </c>
      <c r="D585" s="15" t="s">
        <v>2065</v>
      </c>
      <c r="E585" s="274" t="s">
        <v>3260</v>
      </c>
      <c r="F585" s="77">
        <v>108</v>
      </c>
      <c r="G585" s="77"/>
      <c r="H585" s="249">
        <f t="shared" si="37"/>
        <v>0.55079999999999996</v>
      </c>
      <c r="I585" s="249">
        <f t="shared" si="38"/>
        <v>1.1015999999999999</v>
      </c>
      <c r="J585" s="16" t="s">
        <v>1843</v>
      </c>
    </row>
    <row r="586" spans="1:10" ht="23.25">
      <c r="A586" s="14">
        <v>21</v>
      </c>
      <c r="B586" s="15" t="s">
        <v>2590</v>
      </c>
      <c r="C586" s="15" t="s">
        <v>2065</v>
      </c>
      <c r="D586" s="15" t="s">
        <v>2557</v>
      </c>
      <c r="E586" s="274" t="s">
        <v>3271</v>
      </c>
      <c r="F586" s="77">
        <v>165</v>
      </c>
      <c r="G586" s="77"/>
      <c r="H586" s="249">
        <f t="shared" si="37"/>
        <v>0.84150000000000003</v>
      </c>
      <c r="I586" s="249">
        <f t="shared" si="38"/>
        <v>1.6830000000000001</v>
      </c>
      <c r="J586" s="16" t="s">
        <v>1665</v>
      </c>
    </row>
    <row r="587" spans="1:10" ht="23.25">
      <c r="A587" s="14">
        <v>22</v>
      </c>
      <c r="B587" s="15" t="s">
        <v>2590</v>
      </c>
      <c r="C587" s="15" t="s">
        <v>2065</v>
      </c>
      <c r="D587" s="15" t="s">
        <v>3279</v>
      </c>
      <c r="E587" s="274" t="s">
        <v>3278</v>
      </c>
      <c r="F587" s="77">
        <v>110</v>
      </c>
      <c r="G587" s="77"/>
      <c r="H587" s="249">
        <f t="shared" si="37"/>
        <v>0.56100000000000005</v>
      </c>
      <c r="I587" s="249">
        <f t="shared" si="38"/>
        <v>1.1220000000000001</v>
      </c>
      <c r="J587" s="16" t="s">
        <v>475</v>
      </c>
    </row>
    <row r="588" spans="1:10" ht="23.25">
      <c r="A588" s="14">
        <v>23</v>
      </c>
      <c r="B588" s="15" t="s">
        <v>2590</v>
      </c>
      <c r="C588" s="15" t="s">
        <v>2360</v>
      </c>
      <c r="D588" s="15" t="s">
        <v>3256</v>
      </c>
      <c r="E588" s="274" t="s">
        <v>3255</v>
      </c>
      <c r="F588" s="77">
        <v>85</v>
      </c>
      <c r="G588" s="77"/>
      <c r="H588" s="249">
        <f t="shared" si="37"/>
        <v>0.4335</v>
      </c>
      <c r="I588" s="249">
        <f t="shared" si="38"/>
        <v>0.86699999999999999</v>
      </c>
      <c r="J588" s="16" t="s">
        <v>1569</v>
      </c>
    </row>
    <row r="589" spans="1:10" ht="23.25">
      <c r="A589" s="14">
        <v>24</v>
      </c>
      <c r="B589" s="15" t="s">
        <v>2590</v>
      </c>
      <c r="C589" s="15" t="s">
        <v>2360</v>
      </c>
      <c r="D589" s="15" t="s">
        <v>3256</v>
      </c>
      <c r="E589" s="274" t="s">
        <v>3257</v>
      </c>
      <c r="F589" s="77">
        <v>130</v>
      </c>
      <c r="G589" s="77"/>
      <c r="H589" s="249">
        <f t="shared" si="37"/>
        <v>0.66300000000000003</v>
      </c>
      <c r="I589" s="249">
        <f t="shared" si="38"/>
        <v>1.3260000000000001</v>
      </c>
      <c r="J589" s="16" t="s">
        <v>1569</v>
      </c>
    </row>
    <row r="590" spans="1:10" ht="23.25">
      <c r="A590" s="14">
        <v>25</v>
      </c>
      <c r="B590" s="15" t="s">
        <v>2590</v>
      </c>
      <c r="C590" s="15" t="s">
        <v>2360</v>
      </c>
      <c r="D590" s="15" t="s">
        <v>2360</v>
      </c>
      <c r="E590" s="274" t="s">
        <v>3261</v>
      </c>
      <c r="F590" s="77">
        <v>106</v>
      </c>
      <c r="G590" s="77"/>
      <c r="H590" s="249">
        <f t="shared" si="37"/>
        <v>0.54059999999999997</v>
      </c>
      <c r="I590" s="249">
        <f t="shared" si="38"/>
        <v>1.0811999999999999</v>
      </c>
      <c r="J590" s="16" t="s">
        <v>1652</v>
      </c>
    </row>
    <row r="591" spans="1:10" ht="23.25">
      <c r="A591" s="14">
        <v>26</v>
      </c>
      <c r="B591" s="15" t="s">
        <v>2590</v>
      </c>
      <c r="C591" s="15" t="s">
        <v>2360</v>
      </c>
      <c r="D591" s="15" t="s">
        <v>2555</v>
      </c>
      <c r="E591" s="274" t="s">
        <v>3270</v>
      </c>
      <c r="F591" s="77">
        <v>42</v>
      </c>
      <c r="G591" s="77"/>
      <c r="H591" s="249">
        <f t="shared" si="37"/>
        <v>0.21420000000000003</v>
      </c>
      <c r="I591" s="249">
        <f t="shared" si="38"/>
        <v>0.42840000000000006</v>
      </c>
      <c r="J591" s="16" t="s">
        <v>1813</v>
      </c>
    </row>
    <row r="592" spans="1:10" ht="23.25">
      <c r="A592" s="14">
        <v>27</v>
      </c>
      <c r="B592" s="15" t="s">
        <v>2590</v>
      </c>
      <c r="C592" s="15" t="s">
        <v>3266</v>
      </c>
      <c r="D592" s="15" t="s">
        <v>3267</v>
      </c>
      <c r="E592" s="274" t="s">
        <v>3265</v>
      </c>
      <c r="F592" s="77">
        <v>123</v>
      </c>
      <c r="G592" s="77"/>
      <c r="H592" s="249">
        <f t="shared" si="37"/>
        <v>0.62729999999999997</v>
      </c>
      <c r="I592" s="249">
        <f t="shared" si="38"/>
        <v>1.2545999999999999</v>
      </c>
      <c r="J592" s="16" t="s">
        <v>4166</v>
      </c>
    </row>
    <row r="593" spans="1:10" ht="23.25">
      <c r="A593" s="14">
        <v>28</v>
      </c>
      <c r="B593" s="15" t="s">
        <v>2590</v>
      </c>
      <c r="C593" s="15" t="s">
        <v>2061</v>
      </c>
      <c r="D593" s="15" t="s">
        <v>2055</v>
      </c>
      <c r="E593" s="274" t="s">
        <v>3236</v>
      </c>
      <c r="F593" s="77">
        <v>60</v>
      </c>
      <c r="G593" s="77"/>
      <c r="H593" s="249">
        <f t="shared" si="37"/>
        <v>0.30599999999999999</v>
      </c>
      <c r="I593" s="249">
        <f t="shared" si="38"/>
        <v>0.61199999999999999</v>
      </c>
      <c r="J593" s="16" t="s">
        <v>4198</v>
      </c>
    </row>
    <row r="594" spans="1:10" ht="23.25">
      <c r="A594" s="14">
        <v>29</v>
      </c>
      <c r="B594" s="15" t="s">
        <v>2590</v>
      </c>
      <c r="C594" s="15" t="s">
        <v>2061</v>
      </c>
      <c r="D594" s="15" t="s">
        <v>793</v>
      </c>
      <c r="E594" s="274" t="s">
        <v>3245</v>
      </c>
      <c r="F594" s="77">
        <v>117</v>
      </c>
      <c r="G594" s="77"/>
      <c r="H594" s="249">
        <f t="shared" si="37"/>
        <v>0.59670000000000001</v>
      </c>
      <c r="I594" s="249">
        <f t="shared" si="38"/>
        <v>1.1934</v>
      </c>
      <c r="J594" s="16" t="s">
        <v>1654</v>
      </c>
    </row>
    <row r="595" spans="1:10" ht="23.25">
      <c r="A595" s="14">
        <v>30</v>
      </c>
      <c r="B595" s="15" t="s">
        <v>2590</v>
      </c>
      <c r="C595" s="15" t="s">
        <v>2061</v>
      </c>
      <c r="D595" s="15" t="s">
        <v>3249</v>
      </c>
      <c r="E595" s="274" t="s">
        <v>3248</v>
      </c>
      <c r="F595" s="77">
        <v>171</v>
      </c>
      <c r="G595" s="77"/>
      <c r="H595" s="249">
        <f t="shared" si="37"/>
        <v>0.87209999999999988</v>
      </c>
      <c r="I595" s="249">
        <f t="shared" si="38"/>
        <v>1.7441999999999998</v>
      </c>
      <c r="J595" s="16" t="s">
        <v>4198</v>
      </c>
    </row>
    <row r="596" spans="1:10" ht="23.25">
      <c r="A596" s="14">
        <v>31</v>
      </c>
      <c r="B596" s="15" t="s">
        <v>2590</v>
      </c>
      <c r="C596" s="15" t="s">
        <v>2061</v>
      </c>
      <c r="D596" s="15" t="s">
        <v>2061</v>
      </c>
      <c r="E596" s="274" t="s">
        <v>3264</v>
      </c>
      <c r="F596" s="77">
        <v>349</v>
      </c>
      <c r="G596" s="77"/>
      <c r="H596" s="249">
        <f t="shared" ref="H596:H661" si="39">F596*51/100*20*150/3/100000</f>
        <v>1.7799</v>
      </c>
      <c r="I596" s="249">
        <f t="shared" ref="I596:I661" si="40">F596*51/100*20*150/3*2/100000</f>
        <v>3.5598000000000001</v>
      </c>
      <c r="J596" s="16" t="s">
        <v>1657</v>
      </c>
    </row>
    <row r="597" spans="1:10" ht="23.25">
      <c r="A597" s="14">
        <v>32</v>
      </c>
      <c r="B597" s="15" t="s">
        <v>2590</v>
      </c>
      <c r="C597" s="15" t="s">
        <v>2217</v>
      </c>
      <c r="D597" s="15" t="s">
        <v>2237</v>
      </c>
      <c r="E597" s="274" t="s">
        <v>3251</v>
      </c>
      <c r="F597" s="77">
        <v>80</v>
      </c>
      <c r="G597" s="77"/>
      <c r="H597" s="249">
        <f t="shared" si="39"/>
        <v>0.40799999999999997</v>
      </c>
      <c r="I597" s="249">
        <f t="shared" si="40"/>
        <v>0.81599999999999995</v>
      </c>
      <c r="J597" s="16" t="s">
        <v>476</v>
      </c>
    </row>
    <row r="598" spans="1:10" ht="23.25">
      <c r="A598" s="14">
        <v>33</v>
      </c>
      <c r="B598" s="15" t="s">
        <v>2590</v>
      </c>
      <c r="C598" s="15" t="s">
        <v>2217</v>
      </c>
      <c r="D598" s="15" t="s">
        <v>3400</v>
      </c>
      <c r="E598" s="274" t="s">
        <v>3254</v>
      </c>
      <c r="F598" s="77">
        <v>171</v>
      </c>
      <c r="G598" s="77"/>
      <c r="H598" s="249">
        <f t="shared" si="39"/>
        <v>0.87209999999999988</v>
      </c>
      <c r="I598" s="249">
        <f t="shared" si="40"/>
        <v>1.7441999999999998</v>
      </c>
      <c r="J598" s="16" t="s">
        <v>1661</v>
      </c>
    </row>
    <row r="599" spans="1:10" ht="23.25">
      <c r="A599" s="14">
        <v>34</v>
      </c>
      <c r="B599" s="15" t="s">
        <v>2590</v>
      </c>
      <c r="C599" s="15" t="s">
        <v>2217</v>
      </c>
      <c r="D599" s="15" t="s">
        <v>2397</v>
      </c>
      <c r="E599" s="274" t="s">
        <v>3263</v>
      </c>
      <c r="F599" s="77">
        <v>91</v>
      </c>
      <c r="G599" s="77"/>
      <c r="H599" s="249">
        <f t="shared" si="39"/>
        <v>0.46410000000000001</v>
      </c>
      <c r="I599" s="249">
        <f t="shared" si="40"/>
        <v>0.92820000000000003</v>
      </c>
      <c r="J599" s="16" t="s">
        <v>1662</v>
      </c>
    </row>
    <row r="600" spans="1:10" ht="23.25">
      <c r="A600" s="14">
        <v>35</v>
      </c>
      <c r="B600" s="15" t="s">
        <v>2590</v>
      </c>
      <c r="C600" s="15" t="s">
        <v>2217</v>
      </c>
      <c r="D600" s="15" t="s">
        <v>2217</v>
      </c>
      <c r="E600" s="274" t="s">
        <v>3269</v>
      </c>
      <c r="F600" s="77">
        <v>167</v>
      </c>
      <c r="G600" s="77"/>
      <c r="H600" s="249">
        <f t="shared" si="39"/>
        <v>0.85170000000000001</v>
      </c>
      <c r="I600" s="249">
        <f t="shared" si="40"/>
        <v>1.7034</v>
      </c>
      <c r="J600" s="16" t="s">
        <v>1663</v>
      </c>
    </row>
    <row r="601" spans="1:10" ht="23.25">
      <c r="A601" s="14">
        <v>36</v>
      </c>
      <c r="B601" s="15" t="s">
        <v>2590</v>
      </c>
      <c r="C601" s="15" t="s">
        <v>2563</v>
      </c>
      <c r="D601" s="15" t="s">
        <v>2563</v>
      </c>
      <c r="E601" s="274" t="s">
        <v>3272</v>
      </c>
      <c r="F601" s="77">
        <v>477</v>
      </c>
      <c r="G601" s="77"/>
      <c r="H601" s="249">
        <f>F601*68/100*20*150/3/100000</f>
        <v>3.2436000000000007</v>
      </c>
      <c r="I601" s="249">
        <f>F601*68/100*20*150/3*2/100000</f>
        <v>6.4872000000000014</v>
      </c>
      <c r="J601" s="45" t="s">
        <v>2268</v>
      </c>
    </row>
    <row r="602" spans="1:10" ht="23.25">
      <c r="A602" s="14">
        <v>37</v>
      </c>
      <c r="B602" s="15" t="s">
        <v>2590</v>
      </c>
      <c r="C602" s="15" t="s">
        <v>2563</v>
      </c>
      <c r="D602" s="15" t="s">
        <v>2563</v>
      </c>
      <c r="E602" s="274" t="s">
        <v>3273</v>
      </c>
      <c r="F602" s="77">
        <v>158</v>
      </c>
      <c r="G602" s="77"/>
      <c r="H602" s="249">
        <f>F602*68/100*20*150/3/100000</f>
        <v>1.0744</v>
      </c>
      <c r="I602" s="249">
        <f>F602*68/100*20*150/3*2/100000</f>
        <v>2.1488</v>
      </c>
      <c r="J602" s="45" t="s">
        <v>2268</v>
      </c>
    </row>
    <row r="603" spans="1:10" ht="23.25">
      <c r="A603" s="14">
        <v>38</v>
      </c>
      <c r="B603" s="15" t="s">
        <v>2590</v>
      </c>
      <c r="C603" s="15" t="s">
        <v>2206</v>
      </c>
      <c r="D603" s="15" t="s">
        <v>2207</v>
      </c>
      <c r="E603" s="274" t="s">
        <v>3242</v>
      </c>
      <c r="F603" s="77">
        <v>216</v>
      </c>
      <c r="G603" s="77"/>
      <c r="H603" s="249">
        <f t="shared" si="39"/>
        <v>1.1015999999999999</v>
      </c>
      <c r="I603" s="249">
        <f t="shared" si="40"/>
        <v>2.2031999999999998</v>
      </c>
      <c r="J603" s="16" t="s">
        <v>1642</v>
      </c>
    </row>
    <row r="604" spans="1:10" ht="23.25">
      <c r="A604" s="14">
        <v>39</v>
      </c>
      <c r="B604" s="15" t="s">
        <v>2590</v>
      </c>
      <c r="C604" s="15" t="s">
        <v>2206</v>
      </c>
      <c r="D604" s="15" t="s">
        <v>2206</v>
      </c>
      <c r="E604" s="274" t="s">
        <v>3274</v>
      </c>
      <c r="F604" s="77">
        <v>201</v>
      </c>
      <c r="G604" s="77"/>
      <c r="H604" s="249">
        <f t="shared" si="39"/>
        <v>1.0251000000000001</v>
      </c>
      <c r="I604" s="249">
        <f t="shared" si="40"/>
        <v>2.0502000000000002</v>
      </c>
      <c r="J604" s="16" t="s">
        <v>1664</v>
      </c>
    </row>
    <row r="605" spans="1:10" ht="23.25">
      <c r="A605" s="14">
        <v>40</v>
      </c>
      <c r="B605" s="15" t="s">
        <v>2590</v>
      </c>
      <c r="C605" s="15" t="s">
        <v>257</v>
      </c>
      <c r="D605" s="15" t="s">
        <v>759</v>
      </c>
      <c r="E605" s="274" t="s">
        <v>836</v>
      </c>
      <c r="F605" s="77">
        <v>123</v>
      </c>
      <c r="G605" s="77"/>
      <c r="H605" s="249">
        <f t="shared" si="39"/>
        <v>0.62729999999999997</v>
      </c>
      <c r="I605" s="249">
        <f t="shared" si="40"/>
        <v>1.2545999999999999</v>
      </c>
      <c r="J605" s="16" t="s">
        <v>1671</v>
      </c>
    </row>
    <row r="606" spans="1:10" ht="23.25">
      <c r="A606" s="14">
        <v>41</v>
      </c>
      <c r="B606" s="15" t="s">
        <v>2590</v>
      </c>
      <c r="C606" s="15" t="s">
        <v>257</v>
      </c>
      <c r="D606" s="15" t="s">
        <v>2244</v>
      </c>
      <c r="E606" s="274" t="s">
        <v>3253</v>
      </c>
      <c r="F606" s="77">
        <v>31</v>
      </c>
      <c r="G606" s="77"/>
      <c r="H606" s="249">
        <f t="shared" si="39"/>
        <v>0.15809999999999999</v>
      </c>
      <c r="I606" s="249">
        <f t="shared" si="40"/>
        <v>0.31619999999999998</v>
      </c>
      <c r="J606" s="16" t="s">
        <v>1585</v>
      </c>
    </row>
    <row r="607" spans="1:10" ht="23.25">
      <c r="A607" s="14">
        <v>42</v>
      </c>
      <c r="B607" s="15" t="s">
        <v>2590</v>
      </c>
      <c r="C607" s="15" t="s">
        <v>257</v>
      </c>
      <c r="D607" s="15" t="s">
        <v>268</v>
      </c>
      <c r="E607" s="274" t="s">
        <v>4018</v>
      </c>
      <c r="F607" s="77">
        <v>209</v>
      </c>
      <c r="G607" s="77"/>
      <c r="H607" s="249">
        <f t="shared" si="39"/>
        <v>1.0659000000000001</v>
      </c>
      <c r="I607" s="249">
        <f t="shared" si="40"/>
        <v>2.1318000000000001</v>
      </c>
      <c r="J607" s="16" t="s">
        <v>1672</v>
      </c>
    </row>
    <row r="608" spans="1:10" ht="23.25">
      <c r="A608" s="14">
        <v>43</v>
      </c>
      <c r="B608" s="15" t="s">
        <v>2590</v>
      </c>
      <c r="C608" s="15" t="s">
        <v>257</v>
      </c>
      <c r="D608" s="15" t="s">
        <v>257</v>
      </c>
      <c r="E608" s="274" t="s">
        <v>3276</v>
      </c>
      <c r="F608" s="77">
        <v>239</v>
      </c>
      <c r="G608" s="77"/>
      <c r="H608" s="249">
        <f t="shared" si="39"/>
        <v>1.2189000000000001</v>
      </c>
      <c r="I608" s="249">
        <f t="shared" si="40"/>
        <v>2.4378000000000002</v>
      </c>
      <c r="J608" s="16" t="s">
        <v>477</v>
      </c>
    </row>
    <row r="609" spans="1:10" ht="23.25">
      <c r="A609" s="14">
        <v>44</v>
      </c>
      <c r="B609" s="15" t="s">
        <v>2590</v>
      </c>
      <c r="C609" s="15" t="s">
        <v>2206</v>
      </c>
      <c r="D609" s="15" t="s">
        <v>2224</v>
      </c>
      <c r="E609" s="274" t="s">
        <v>757</v>
      </c>
      <c r="F609" s="77">
        <v>85</v>
      </c>
      <c r="G609" s="77"/>
      <c r="H609" s="249">
        <f t="shared" si="39"/>
        <v>0.4335</v>
      </c>
      <c r="I609" s="249">
        <f t="shared" si="40"/>
        <v>0.86699999999999999</v>
      </c>
      <c r="J609" s="16"/>
    </row>
    <row r="610" spans="1:10" ht="23.25">
      <c r="A610" s="14">
        <v>1</v>
      </c>
      <c r="B610" s="15" t="s">
        <v>2590</v>
      </c>
      <c r="C610" s="15" t="s">
        <v>261</v>
      </c>
      <c r="D610" s="15" t="s">
        <v>261</v>
      </c>
      <c r="E610" s="274" t="s">
        <v>3285</v>
      </c>
      <c r="F610" s="77">
        <v>249</v>
      </c>
      <c r="G610" s="77"/>
      <c r="H610" s="249">
        <f t="shared" si="39"/>
        <v>1.2698999999999998</v>
      </c>
      <c r="I610" s="249">
        <f t="shared" si="40"/>
        <v>2.5397999999999996</v>
      </c>
      <c r="J610" s="16" t="s">
        <v>758</v>
      </c>
    </row>
    <row r="611" spans="1:10" ht="23.25">
      <c r="A611" s="14">
        <v>2</v>
      </c>
      <c r="B611" s="15" t="s">
        <v>2590</v>
      </c>
      <c r="C611" s="15" t="s">
        <v>1952</v>
      </c>
      <c r="D611" s="15" t="s">
        <v>2068</v>
      </c>
      <c r="E611" s="274" t="s">
        <v>3284</v>
      </c>
      <c r="F611" s="77">
        <v>304</v>
      </c>
      <c r="G611" s="77"/>
      <c r="H611" s="249">
        <f t="shared" si="39"/>
        <v>1.5503999999999998</v>
      </c>
      <c r="I611" s="249">
        <f t="shared" si="40"/>
        <v>3.1007999999999996</v>
      </c>
      <c r="J611" s="7" t="s">
        <v>1213</v>
      </c>
    </row>
    <row r="612" spans="1:10" ht="46.5">
      <c r="A612" s="14">
        <v>3</v>
      </c>
      <c r="B612" s="15" t="s">
        <v>2590</v>
      </c>
      <c r="C612" s="15" t="s">
        <v>2057</v>
      </c>
      <c r="D612" s="15" t="s">
        <v>3283</v>
      </c>
      <c r="E612" s="274" t="s">
        <v>3282</v>
      </c>
      <c r="F612" s="77">
        <v>225</v>
      </c>
      <c r="G612" s="77"/>
      <c r="H612" s="249">
        <f t="shared" si="39"/>
        <v>1.1475</v>
      </c>
      <c r="I612" s="249">
        <f t="shared" si="40"/>
        <v>2.2949999999999999</v>
      </c>
      <c r="J612" s="7" t="s">
        <v>1643</v>
      </c>
    </row>
    <row r="613" spans="1:10" ht="46.5">
      <c r="A613" s="14">
        <v>4</v>
      </c>
      <c r="B613" s="15" t="s">
        <v>2590</v>
      </c>
      <c r="C613" s="15"/>
      <c r="D613" s="15"/>
      <c r="E613" s="274" t="s">
        <v>3286</v>
      </c>
      <c r="F613" s="77">
        <v>271</v>
      </c>
      <c r="G613" s="77"/>
      <c r="H613" s="249">
        <f t="shared" si="39"/>
        <v>1.3821000000000003</v>
      </c>
      <c r="I613" s="249">
        <f t="shared" si="40"/>
        <v>2.7642000000000007</v>
      </c>
      <c r="J613" s="7" t="s">
        <v>1657</v>
      </c>
    </row>
    <row r="614" spans="1:10" ht="23.25">
      <c r="A614" s="14"/>
      <c r="B614" s="15"/>
      <c r="C614" s="15"/>
      <c r="D614" s="15"/>
      <c r="E614" s="21" t="s">
        <v>4524</v>
      </c>
      <c r="F614" s="78">
        <v>65</v>
      </c>
      <c r="G614" s="78"/>
      <c r="H614" s="249">
        <f t="shared" si="39"/>
        <v>0.33150000000000002</v>
      </c>
      <c r="I614" s="249">
        <f t="shared" si="40"/>
        <v>0.66300000000000003</v>
      </c>
      <c r="J614" s="5" t="s">
        <v>1669</v>
      </c>
    </row>
    <row r="615" spans="1:10" ht="23.25">
      <c r="A615" s="14"/>
      <c r="B615" s="15"/>
      <c r="C615" s="15"/>
      <c r="D615" s="15"/>
      <c r="E615" s="277" t="s">
        <v>4583</v>
      </c>
      <c r="F615" s="78">
        <f>SUM(F566:F614)</f>
        <v>7440</v>
      </c>
      <c r="G615" s="78"/>
      <c r="H615" s="249">
        <f>SUM(H566:H614)</f>
        <v>39.023500000000006</v>
      </c>
      <c r="I615" s="249">
        <f>SUM(I566:I614)</f>
        <v>78.047000000000011</v>
      </c>
      <c r="J615" s="169"/>
    </row>
    <row r="616" spans="1:10" ht="23.25">
      <c r="A616" s="14">
        <v>1</v>
      </c>
      <c r="B616" s="15" t="s">
        <v>3015</v>
      </c>
      <c r="C616" s="15" t="s">
        <v>2592</v>
      </c>
      <c r="D616" s="15" t="s">
        <v>2593</v>
      </c>
      <c r="E616" s="274" t="s">
        <v>3287</v>
      </c>
      <c r="F616" s="77">
        <v>58</v>
      </c>
      <c r="G616" s="77"/>
      <c r="H616" s="249">
        <f t="shared" si="39"/>
        <v>0.29579999999999995</v>
      </c>
      <c r="I616" s="249">
        <f t="shared" si="40"/>
        <v>0.5915999999999999</v>
      </c>
      <c r="J616" s="16" t="s">
        <v>1674</v>
      </c>
    </row>
    <row r="617" spans="1:10" ht="23.25">
      <c r="A617" s="14">
        <v>2</v>
      </c>
      <c r="B617" s="15" t="s">
        <v>3015</v>
      </c>
      <c r="C617" s="15" t="s">
        <v>2592</v>
      </c>
      <c r="D617" s="15" t="s">
        <v>2592</v>
      </c>
      <c r="E617" s="274" t="s">
        <v>3289</v>
      </c>
      <c r="F617" s="77">
        <v>169</v>
      </c>
      <c r="G617" s="77"/>
      <c r="H617" s="249">
        <f t="shared" si="39"/>
        <v>0.8619</v>
      </c>
      <c r="I617" s="249">
        <f t="shared" si="40"/>
        <v>1.7238</v>
      </c>
      <c r="J617" s="16" t="s">
        <v>478</v>
      </c>
    </row>
    <row r="618" spans="1:10" s="137" customFormat="1" ht="23.25">
      <c r="A618" s="141">
        <v>3</v>
      </c>
      <c r="B618" s="135" t="s">
        <v>3015</v>
      </c>
      <c r="C618" s="135" t="s">
        <v>2592</v>
      </c>
      <c r="D618" s="135" t="s">
        <v>2632</v>
      </c>
      <c r="E618" s="275" t="s">
        <v>3302</v>
      </c>
      <c r="F618" s="136">
        <v>0</v>
      </c>
      <c r="G618" s="136"/>
      <c r="H618" s="249">
        <f t="shared" si="39"/>
        <v>0</v>
      </c>
      <c r="I618" s="249">
        <f t="shared" si="40"/>
        <v>0</v>
      </c>
      <c r="J618" s="142" t="s">
        <v>1666</v>
      </c>
    </row>
    <row r="619" spans="1:10" ht="23.25">
      <c r="A619" s="14">
        <v>4</v>
      </c>
      <c r="B619" s="15" t="s">
        <v>3015</v>
      </c>
      <c r="C619" s="15" t="s">
        <v>2592</v>
      </c>
      <c r="D619" s="15" t="s">
        <v>3001</v>
      </c>
      <c r="E619" s="274" t="s">
        <v>3747</v>
      </c>
      <c r="F619" s="77">
        <v>34</v>
      </c>
      <c r="G619" s="77"/>
      <c r="H619" s="249">
        <f t="shared" si="39"/>
        <v>0.1734</v>
      </c>
      <c r="I619" s="249">
        <f t="shared" si="40"/>
        <v>0.3468</v>
      </c>
      <c r="J619" s="16"/>
    </row>
    <row r="620" spans="1:10" ht="23.25">
      <c r="A620" s="14">
        <v>5</v>
      </c>
      <c r="B620" s="15" t="s">
        <v>3015</v>
      </c>
      <c r="C620" s="15" t="s">
        <v>2592</v>
      </c>
      <c r="D620" s="15" t="s">
        <v>75</v>
      </c>
      <c r="E620" s="274" t="s">
        <v>74</v>
      </c>
      <c r="F620" s="77">
        <v>35</v>
      </c>
      <c r="G620" s="77"/>
      <c r="H620" s="249">
        <f t="shared" si="39"/>
        <v>0.17849999999999999</v>
      </c>
      <c r="I620" s="249">
        <f t="shared" si="40"/>
        <v>0.35699999999999998</v>
      </c>
      <c r="J620" s="16" t="s">
        <v>479</v>
      </c>
    </row>
    <row r="621" spans="1:10" ht="23.25">
      <c r="A621" s="14">
        <v>6</v>
      </c>
      <c r="B621" s="15" t="s">
        <v>3015</v>
      </c>
      <c r="C621" s="15" t="s">
        <v>3293</v>
      </c>
      <c r="D621" s="15" t="s">
        <v>2612</v>
      </c>
      <c r="E621" s="274" t="s">
        <v>3292</v>
      </c>
      <c r="F621" s="77">
        <v>22</v>
      </c>
      <c r="G621" s="77"/>
      <c r="H621" s="249">
        <f t="shared" si="39"/>
        <v>0.11219999999999999</v>
      </c>
      <c r="I621" s="249">
        <f t="shared" si="40"/>
        <v>0.22439999999999999</v>
      </c>
      <c r="J621" s="16" t="s">
        <v>1555</v>
      </c>
    </row>
    <row r="622" spans="1:10" ht="23.25">
      <c r="A622" s="14">
        <v>7</v>
      </c>
      <c r="B622" s="15" t="s">
        <v>3015</v>
      </c>
      <c r="C622" s="15" t="s">
        <v>3293</v>
      </c>
      <c r="D622" s="15" t="s">
        <v>2614</v>
      </c>
      <c r="E622" s="274" t="s">
        <v>3294</v>
      </c>
      <c r="F622" s="77">
        <v>44</v>
      </c>
      <c r="G622" s="77"/>
      <c r="H622" s="249">
        <f t="shared" si="39"/>
        <v>0.22439999999999999</v>
      </c>
      <c r="I622" s="249">
        <f t="shared" si="40"/>
        <v>0.44879999999999998</v>
      </c>
      <c r="J622" s="16" t="s">
        <v>480</v>
      </c>
    </row>
    <row r="623" spans="1:10" ht="23.25">
      <c r="A623" s="14">
        <v>8</v>
      </c>
      <c r="B623" s="15" t="s">
        <v>3015</v>
      </c>
      <c r="C623" s="15" t="s">
        <v>3293</v>
      </c>
      <c r="D623" s="15" t="s">
        <v>3293</v>
      </c>
      <c r="E623" s="274" t="s">
        <v>3306</v>
      </c>
      <c r="F623" s="77">
        <v>24</v>
      </c>
      <c r="G623" s="77"/>
      <c r="H623" s="249">
        <f t="shared" si="39"/>
        <v>0.12239999999999999</v>
      </c>
      <c r="I623" s="249">
        <f t="shared" si="40"/>
        <v>0.24479999999999999</v>
      </c>
      <c r="J623" s="16" t="s">
        <v>1685</v>
      </c>
    </row>
    <row r="624" spans="1:10" s="137" customFormat="1" ht="23.25">
      <c r="A624" s="141">
        <v>9</v>
      </c>
      <c r="B624" s="135" t="s">
        <v>3015</v>
      </c>
      <c r="C624" s="135" t="s">
        <v>3293</v>
      </c>
      <c r="D624" s="135" t="s">
        <v>2894</v>
      </c>
      <c r="E624" s="275" t="s">
        <v>3309</v>
      </c>
      <c r="F624" s="136">
        <v>0</v>
      </c>
      <c r="G624" s="136"/>
      <c r="H624" s="249">
        <f t="shared" si="39"/>
        <v>0</v>
      </c>
      <c r="I624" s="249">
        <f t="shared" si="40"/>
        <v>0</v>
      </c>
      <c r="J624" s="142"/>
    </row>
    <row r="625" spans="1:10" ht="23.25">
      <c r="A625" s="14">
        <v>10</v>
      </c>
      <c r="B625" s="15" t="s">
        <v>3015</v>
      </c>
      <c r="C625" s="15" t="s">
        <v>2626</v>
      </c>
      <c r="D625" s="15" t="s">
        <v>3300</v>
      </c>
      <c r="E625" s="274" t="s">
        <v>3299</v>
      </c>
      <c r="F625" s="77">
        <v>115</v>
      </c>
      <c r="G625" s="77"/>
      <c r="H625" s="249">
        <f t="shared" si="39"/>
        <v>0.58650000000000002</v>
      </c>
      <c r="I625" s="249">
        <f t="shared" si="40"/>
        <v>1.173</v>
      </c>
      <c r="J625" s="16" t="s">
        <v>1686</v>
      </c>
    </row>
    <row r="626" spans="1:10" ht="23.25">
      <c r="A626" s="14">
        <v>11</v>
      </c>
      <c r="B626" s="15" t="s">
        <v>3015</v>
      </c>
      <c r="C626" s="15" t="s">
        <v>2626</v>
      </c>
      <c r="D626" s="15" t="s">
        <v>3304</v>
      </c>
      <c r="E626" s="274" t="s">
        <v>3303</v>
      </c>
      <c r="F626" s="77">
        <v>168</v>
      </c>
      <c r="G626" s="77"/>
      <c r="H626" s="249">
        <f t="shared" si="39"/>
        <v>0.85680000000000012</v>
      </c>
      <c r="I626" s="249">
        <f t="shared" si="40"/>
        <v>1.7136000000000002</v>
      </c>
      <c r="J626" s="16" t="s">
        <v>1687</v>
      </c>
    </row>
    <row r="627" spans="1:10" ht="23.25">
      <c r="A627" s="14">
        <v>12</v>
      </c>
      <c r="B627" s="15" t="s">
        <v>3015</v>
      </c>
      <c r="C627" s="15" t="s">
        <v>2626</v>
      </c>
      <c r="D627" s="15" t="s">
        <v>2906</v>
      </c>
      <c r="E627" s="274" t="s">
        <v>3312</v>
      </c>
      <c r="F627" s="77">
        <v>30</v>
      </c>
      <c r="G627" s="77"/>
      <c r="H627" s="249">
        <f t="shared" si="39"/>
        <v>0.153</v>
      </c>
      <c r="I627" s="249">
        <f t="shared" si="40"/>
        <v>0.30599999999999999</v>
      </c>
      <c r="J627" s="16" t="s">
        <v>1689</v>
      </c>
    </row>
    <row r="628" spans="1:10" ht="23.25">
      <c r="A628" s="14">
        <v>13</v>
      </c>
      <c r="B628" s="15" t="s">
        <v>3015</v>
      </c>
      <c r="C628" s="15" t="s">
        <v>2606</v>
      </c>
      <c r="D628" s="15" t="s">
        <v>2607</v>
      </c>
      <c r="E628" s="274" t="s">
        <v>3291</v>
      </c>
      <c r="F628" s="77">
        <v>68</v>
      </c>
      <c r="G628" s="77"/>
      <c r="H628" s="249">
        <f t="shared" si="39"/>
        <v>0.3468</v>
      </c>
      <c r="I628" s="249">
        <f t="shared" si="40"/>
        <v>0.69359999999999999</v>
      </c>
      <c r="J628" s="16" t="s">
        <v>1691</v>
      </c>
    </row>
    <row r="629" spans="1:10" ht="23.25">
      <c r="A629" s="14">
        <v>14</v>
      </c>
      <c r="B629" s="15" t="s">
        <v>3015</v>
      </c>
      <c r="C629" s="15" t="s">
        <v>2606</v>
      </c>
      <c r="D629" s="15" t="s">
        <v>2629</v>
      </c>
      <c r="E629" s="274" t="s">
        <v>3301</v>
      </c>
      <c r="F629" s="77">
        <v>92</v>
      </c>
      <c r="G629" s="77"/>
      <c r="H629" s="249">
        <f t="shared" si="39"/>
        <v>0.46920000000000001</v>
      </c>
      <c r="I629" s="249">
        <f t="shared" si="40"/>
        <v>0.93840000000000001</v>
      </c>
      <c r="J629" s="16" t="s">
        <v>481</v>
      </c>
    </row>
    <row r="630" spans="1:10" ht="23.25">
      <c r="A630" s="14">
        <v>15</v>
      </c>
      <c r="B630" s="15" t="s">
        <v>3015</v>
      </c>
      <c r="C630" s="15" t="s">
        <v>2606</v>
      </c>
      <c r="D630" s="15" t="s">
        <v>3311</v>
      </c>
      <c r="E630" s="274" t="s">
        <v>3310</v>
      </c>
      <c r="F630" s="77">
        <v>41</v>
      </c>
      <c r="G630" s="77"/>
      <c r="H630" s="249">
        <f t="shared" si="39"/>
        <v>0.20910000000000001</v>
      </c>
      <c r="I630" s="249">
        <f t="shared" si="40"/>
        <v>0.41820000000000002</v>
      </c>
      <c r="J630" s="7" t="s">
        <v>1694</v>
      </c>
    </row>
    <row r="631" spans="1:10" ht="23.25">
      <c r="A631" s="14">
        <v>16</v>
      </c>
      <c r="B631" s="15" t="s">
        <v>3015</v>
      </c>
      <c r="C631" s="15" t="s">
        <v>2606</v>
      </c>
      <c r="D631" s="15" t="s">
        <v>2606</v>
      </c>
      <c r="E631" s="274" t="s">
        <v>3313</v>
      </c>
      <c r="F631" s="77">
        <v>85</v>
      </c>
      <c r="G631" s="77"/>
      <c r="H631" s="249">
        <f t="shared" si="39"/>
        <v>0.4335</v>
      </c>
      <c r="I631" s="249">
        <f t="shared" si="40"/>
        <v>0.86699999999999999</v>
      </c>
      <c r="J631" s="16" t="s">
        <v>1694</v>
      </c>
    </row>
    <row r="632" spans="1:10" ht="23.25">
      <c r="A632" s="14">
        <v>17</v>
      </c>
      <c r="B632" s="15" t="s">
        <v>3015</v>
      </c>
      <c r="C632" s="15" t="s">
        <v>2606</v>
      </c>
      <c r="D632" s="15" t="s">
        <v>3004</v>
      </c>
      <c r="E632" s="274" t="s">
        <v>72</v>
      </c>
      <c r="F632" s="77">
        <v>34</v>
      </c>
      <c r="G632" s="77"/>
      <c r="H632" s="249">
        <f t="shared" si="39"/>
        <v>0.1734</v>
      </c>
      <c r="I632" s="249">
        <f t="shared" si="40"/>
        <v>0.3468</v>
      </c>
      <c r="J632" s="16" t="s">
        <v>1799</v>
      </c>
    </row>
    <row r="633" spans="1:10" ht="23.25">
      <c r="A633" s="14">
        <v>18</v>
      </c>
      <c r="B633" s="15" t="s">
        <v>3015</v>
      </c>
      <c r="C633" s="15" t="s">
        <v>2596</v>
      </c>
      <c r="D633" s="15" t="s">
        <v>2597</v>
      </c>
      <c r="E633" s="274" t="s">
        <v>3288</v>
      </c>
      <c r="F633" s="77">
        <v>6</v>
      </c>
      <c r="G633" s="77"/>
      <c r="H633" s="249">
        <f t="shared" si="39"/>
        <v>3.0599999999999999E-2</v>
      </c>
      <c r="I633" s="249">
        <f t="shared" si="40"/>
        <v>6.1199999999999997E-2</v>
      </c>
      <c r="J633" s="16" t="s">
        <v>1800</v>
      </c>
    </row>
    <row r="634" spans="1:10" ht="23.25">
      <c r="A634" s="14">
        <v>19</v>
      </c>
      <c r="B634" s="15" t="s">
        <v>3015</v>
      </c>
      <c r="C634" s="15" t="s">
        <v>2596</v>
      </c>
      <c r="D634" s="15" t="s">
        <v>203</v>
      </c>
      <c r="E634" s="274" t="s">
        <v>3295</v>
      </c>
      <c r="F634" s="77">
        <v>40</v>
      </c>
      <c r="G634" s="77"/>
      <c r="H634" s="249">
        <f t="shared" si="39"/>
        <v>0.20399999999999999</v>
      </c>
      <c r="I634" s="249">
        <f t="shared" si="40"/>
        <v>0.40799999999999997</v>
      </c>
      <c r="J634" s="16" t="s">
        <v>482</v>
      </c>
    </row>
    <row r="635" spans="1:10" ht="23.25">
      <c r="A635" s="14">
        <v>20</v>
      </c>
      <c r="B635" s="15" t="s">
        <v>3015</v>
      </c>
      <c r="C635" s="15" t="s">
        <v>2596</v>
      </c>
      <c r="D635" s="15" t="s">
        <v>2882</v>
      </c>
      <c r="E635" s="274" t="s">
        <v>3307</v>
      </c>
      <c r="F635" s="77">
        <v>32</v>
      </c>
      <c r="G635" s="77"/>
      <c r="H635" s="249">
        <f t="shared" si="39"/>
        <v>0.16320000000000001</v>
      </c>
      <c r="I635" s="249">
        <f t="shared" si="40"/>
        <v>0.32640000000000002</v>
      </c>
      <c r="J635" s="16" t="s">
        <v>1802</v>
      </c>
    </row>
    <row r="636" spans="1:10" ht="23.25">
      <c r="A636" s="14">
        <v>21</v>
      </c>
      <c r="B636" s="15" t="s">
        <v>3015</v>
      </c>
      <c r="C636" s="15" t="s">
        <v>2596</v>
      </c>
      <c r="D636" s="15" t="s">
        <v>2596</v>
      </c>
      <c r="E636" s="274" t="s">
        <v>3314</v>
      </c>
      <c r="F636" s="77">
        <v>56</v>
      </c>
      <c r="G636" s="77"/>
      <c r="H636" s="249">
        <f t="shared" si="39"/>
        <v>0.28559999999999997</v>
      </c>
      <c r="I636" s="249">
        <f t="shared" si="40"/>
        <v>0.57119999999999993</v>
      </c>
      <c r="J636" s="16" t="s">
        <v>1803</v>
      </c>
    </row>
    <row r="637" spans="1:10" ht="23.25">
      <c r="A637" s="14">
        <v>22</v>
      </c>
      <c r="B637" s="15" t="s">
        <v>3015</v>
      </c>
      <c r="C637" s="15" t="s">
        <v>2596</v>
      </c>
      <c r="D637" s="15" t="s">
        <v>2997</v>
      </c>
      <c r="E637" s="274" t="s">
        <v>71</v>
      </c>
      <c r="F637" s="77">
        <v>127</v>
      </c>
      <c r="G637" s="77"/>
      <c r="H637" s="249">
        <f t="shared" si="39"/>
        <v>0.64769999999999994</v>
      </c>
      <c r="I637" s="249">
        <f t="shared" si="40"/>
        <v>1.2953999999999999</v>
      </c>
      <c r="J637" s="16" t="s">
        <v>1806</v>
      </c>
    </row>
    <row r="638" spans="1:10" ht="23.25">
      <c r="A638" s="14">
        <v>23</v>
      </c>
      <c r="B638" s="15" t="s">
        <v>3015</v>
      </c>
      <c r="C638" s="15" t="s">
        <v>2887</v>
      </c>
      <c r="D638" s="15" t="s">
        <v>2888</v>
      </c>
      <c r="E638" s="274" t="s">
        <v>3308</v>
      </c>
      <c r="F638" s="77">
        <v>235</v>
      </c>
      <c r="G638" s="77"/>
      <c r="H638" s="249">
        <f t="shared" si="39"/>
        <v>1.1984999999999999</v>
      </c>
      <c r="I638" s="249">
        <f t="shared" si="40"/>
        <v>2.3969999999999998</v>
      </c>
      <c r="J638" s="16" t="s">
        <v>1808</v>
      </c>
    </row>
    <row r="639" spans="1:10" ht="23.25">
      <c r="A639" s="14">
        <v>24</v>
      </c>
      <c r="B639" s="15" t="s">
        <v>3015</v>
      </c>
      <c r="C639" s="15" t="s">
        <v>2887</v>
      </c>
      <c r="D639" s="15" t="s">
        <v>2920</v>
      </c>
      <c r="E639" s="274" t="s">
        <v>3315</v>
      </c>
      <c r="F639" s="77">
        <v>58</v>
      </c>
      <c r="G639" s="77"/>
      <c r="H639" s="249">
        <f t="shared" si="39"/>
        <v>0.29579999999999995</v>
      </c>
      <c r="I639" s="249">
        <f t="shared" si="40"/>
        <v>0.5915999999999999</v>
      </c>
      <c r="J639" s="16" t="s">
        <v>483</v>
      </c>
    </row>
    <row r="640" spans="1:10" s="153" customFormat="1" ht="23.25">
      <c r="A640" s="14">
        <v>27</v>
      </c>
      <c r="B640" s="32" t="s">
        <v>3015</v>
      </c>
      <c r="C640" s="32" t="s">
        <v>3298</v>
      </c>
      <c r="D640" s="32" t="s">
        <v>2619</v>
      </c>
      <c r="E640" s="284" t="s">
        <v>3297</v>
      </c>
      <c r="F640" s="123">
        <v>358</v>
      </c>
      <c r="G640" s="123"/>
      <c r="H640" s="249">
        <f t="shared" si="39"/>
        <v>1.8258000000000001</v>
      </c>
      <c r="I640" s="249">
        <f t="shared" si="40"/>
        <v>3.6516000000000002</v>
      </c>
      <c r="J640" s="70" t="s">
        <v>484</v>
      </c>
    </row>
    <row r="641" spans="1:10" ht="23.25">
      <c r="A641" s="14">
        <v>28</v>
      </c>
      <c r="B641" s="15" t="s">
        <v>3015</v>
      </c>
      <c r="C641" s="15" t="s">
        <v>2601</v>
      </c>
      <c r="D641" s="15" t="s">
        <v>2602</v>
      </c>
      <c r="E641" s="274" t="s">
        <v>3290</v>
      </c>
      <c r="F641" s="77">
        <v>50</v>
      </c>
      <c r="G641" s="77"/>
      <c r="H641" s="249">
        <f t="shared" si="39"/>
        <v>0.255</v>
      </c>
      <c r="I641" s="249">
        <f t="shared" si="40"/>
        <v>0.51</v>
      </c>
      <c r="J641" s="16" t="s">
        <v>485</v>
      </c>
    </row>
    <row r="642" spans="1:10" ht="23.25">
      <c r="A642" s="14">
        <v>29</v>
      </c>
      <c r="B642" s="15" t="s">
        <v>3015</v>
      </c>
      <c r="C642" s="15" t="s">
        <v>2601</v>
      </c>
      <c r="D642" s="15" t="s">
        <v>2619</v>
      </c>
      <c r="E642" s="274" t="s">
        <v>3296</v>
      </c>
      <c r="F642" s="77">
        <v>201</v>
      </c>
      <c r="G642" s="77"/>
      <c r="H642" s="249">
        <f t="shared" si="39"/>
        <v>1.0251000000000001</v>
      </c>
      <c r="I642" s="249">
        <f t="shared" si="40"/>
        <v>2.0502000000000002</v>
      </c>
      <c r="J642" s="16" t="s">
        <v>1817</v>
      </c>
    </row>
    <row r="643" spans="1:10" ht="23.25">
      <c r="A643" s="14">
        <v>30</v>
      </c>
      <c r="B643" s="15" t="s">
        <v>3015</v>
      </c>
      <c r="C643" s="15" t="s">
        <v>2601</v>
      </c>
      <c r="D643" s="15" t="s">
        <v>3400</v>
      </c>
      <c r="E643" s="274" t="s">
        <v>3254</v>
      </c>
      <c r="F643" s="77">
        <v>27</v>
      </c>
      <c r="G643" s="77"/>
      <c r="H643" s="249">
        <f t="shared" si="39"/>
        <v>0.13769999999999999</v>
      </c>
      <c r="I643" s="249">
        <f t="shared" si="40"/>
        <v>0.27539999999999998</v>
      </c>
      <c r="J643" s="16" t="s">
        <v>1818</v>
      </c>
    </row>
    <row r="644" spans="1:10" ht="23.25">
      <c r="A644" s="14">
        <v>31</v>
      </c>
      <c r="B644" s="15" t="s">
        <v>3015</v>
      </c>
      <c r="C644" s="15" t="s">
        <v>2601</v>
      </c>
      <c r="D644" s="15" t="s">
        <v>68</v>
      </c>
      <c r="E644" s="274" t="s">
        <v>67</v>
      </c>
      <c r="F644" s="77">
        <v>66</v>
      </c>
      <c r="G644" s="77"/>
      <c r="H644" s="249">
        <f t="shared" si="39"/>
        <v>0.33659999999999995</v>
      </c>
      <c r="I644" s="249">
        <f t="shared" si="40"/>
        <v>0.67319999999999991</v>
      </c>
      <c r="J644" s="16" t="s">
        <v>486</v>
      </c>
    </row>
    <row r="645" spans="1:10" ht="23.25">
      <c r="A645" s="14">
        <v>32</v>
      </c>
      <c r="B645" s="15" t="s">
        <v>3015</v>
      </c>
      <c r="C645" s="15" t="s">
        <v>2623</v>
      </c>
      <c r="D645" s="15" t="s">
        <v>3770</v>
      </c>
      <c r="E645" s="274" t="s">
        <v>3305</v>
      </c>
      <c r="F645" s="77">
        <v>85</v>
      </c>
      <c r="G645" s="77"/>
      <c r="H645" s="249">
        <f t="shared" si="39"/>
        <v>0.4335</v>
      </c>
      <c r="I645" s="249">
        <f t="shared" si="40"/>
        <v>0.86699999999999999</v>
      </c>
      <c r="J645" s="16" t="s">
        <v>1821</v>
      </c>
    </row>
    <row r="646" spans="1:10" ht="23.25">
      <c r="A646" s="14">
        <v>33</v>
      </c>
      <c r="B646" s="15" t="s">
        <v>3015</v>
      </c>
      <c r="C646" s="15" t="s">
        <v>2623</v>
      </c>
      <c r="D646" s="15" t="s">
        <v>2623</v>
      </c>
      <c r="E646" s="274" t="s">
        <v>73</v>
      </c>
      <c r="F646" s="77">
        <v>34</v>
      </c>
      <c r="G646" s="77"/>
      <c r="H646" s="249">
        <f t="shared" si="39"/>
        <v>0.1734</v>
      </c>
      <c r="I646" s="249">
        <f t="shared" si="40"/>
        <v>0.3468</v>
      </c>
      <c r="J646" s="16" t="s">
        <v>2534</v>
      </c>
    </row>
    <row r="647" spans="1:10" ht="24" thickBot="1">
      <c r="A647" s="14">
        <v>34</v>
      </c>
      <c r="B647" s="15" t="s">
        <v>3015</v>
      </c>
      <c r="C647" s="15" t="s">
        <v>2626</v>
      </c>
      <c r="D647" s="15" t="s">
        <v>2915</v>
      </c>
      <c r="E647" s="274" t="s">
        <v>747</v>
      </c>
      <c r="F647" s="77">
        <v>46</v>
      </c>
      <c r="G647" s="77"/>
      <c r="H647" s="249">
        <f t="shared" si="39"/>
        <v>0.2346</v>
      </c>
      <c r="I647" s="249">
        <f t="shared" si="40"/>
        <v>0.46920000000000001</v>
      </c>
      <c r="J647" s="7" t="s">
        <v>1690</v>
      </c>
    </row>
    <row r="648" spans="1:10" ht="24" thickBot="1">
      <c r="A648" s="14">
        <v>35</v>
      </c>
      <c r="B648" s="15" t="s">
        <v>3015</v>
      </c>
      <c r="C648" s="15" t="s">
        <v>2887</v>
      </c>
      <c r="D648" s="15" t="s">
        <v>3014</v>
      </c>
      <c r="E648" s="274" t="s">
        <v>69</v>
      </c>
      <c r="F648" s="77">
        <v>170</v>
      </c>
      <c r="G648" s="77"/>
      <c r="H648" s="249">
        <f t="shared" si="39"/>
        <v>0.86699999999999999</v>
      </c>
      <c r="I648" s="249">
        <f t="shared" si="40"/>
        <v>1.734</v>
      </c>
      <c r="J648" s="161" t="s">
        <v>4499</v>
      </c>
    </row>
    <row r="649" spans="1:10" ht="23.25">
      <c r="A649" s="14">
        <v>36</v>
      </c>
      <c r="B649" s="15" t="s">
        <v>3015</v>
      </c>
      <c r="C649" s="15" t="s">
        <v>2887</v>
      </c>
      <c r="D649" s="15" t="s">
        <v>3014</v>
      </c>
      <c r="E649" s="274" t="s">
        <v>70</v>
      </c>
      <c r="F649" s="77">
        <v>172</v>
      </c>
      <c r="G649" s="77"/>
      <c r="H649" s="249">
        <f t="shared" si="39"/>
        <v>0.87719999999999998</v>
      </c>
      <c r="I649" s="249">
        <f t="shared" si="40"/>
        <v>1.7544</v>
      </c>
      <c r="J649" s="161" t="s">
        <v>4499</v>
      </c>
    </row>
    <row r="650" spans="1:10" ht="38.25">
      <c r="A650" s="14">
        <v>37</v>
      </c>
      <c r="B650" s="15"/>
      <c r="C650" s="15"/>
      <c r="D650" s="15"/>
      <c r="E650" s="253" t="s">
        <v>4505</v>
      </c>
      <c r="F650" s="77">
        <v>167</v>
      </c>
      <c r="G650" s="77"/>
      <c r="H650" s="249">
        <f t="shared" si="39"/>
        <v>0.85170000000000001</v>
      </c>
      <c r="I650" s="249">
        <f t="shared" si="40"/>
        <v>1.7034</v>
      </c>
      <c r="J650" s="16" t="s">
        <v>2534</v>
      </c>
    </row>
    <row r="651" spans="1:10" ht="33">
      <c r="A651" s="14">
        <v>38</v>
      </c>
      <c r="B651" s="15"/>
      <c r="C651" s="15"/>
      <c r="D651" s="129"/>
      <c r="E651" s="254" t="s">
        <v>4471</v>
      </c>
      <c r="F651" s="77">
        <v>178</v>
      </c>
      <c r="G651" s="77"/>
      <c r="H651" s="249">
        <f t="shared" si="39"/>
        <v>0.90780000000000005</v>
      </c>
      <c r="I651" s="249">
        <f t="shared" si="40"/>
        <v>1.8156000000000001</v>
      </c>
      <c r="J651" s="7" t="s">
        <v>2539</v>
      </c>
    </row>
    <row r="652" spans="1:10" ht="33">
      <c r="A652" s="14">
        <v>39</v>
      </c>
      <c r="B652" s="15"/>
      <c r="C652" s="15"/>
      <c r="D652" s="129"/>
      <c r="E652" s="254" t="s">
        <v>4518</v>
      </c>
      <c r="F652" s="77">
        <v>156</v>
      </c>
      <c r="G652" s="77"/>
      <c r="H652" s="249">
        <f t="shared" si="39"/>
        <v>0.79559999999999997</v>
      </c>
      <c r="I652" s="249">
        <f t="shared" si="40"/>
        <v>1.5911999999999999</v>
      </c>
      <c r="J652" s="16" t="s">
        <v>1685</v>
      </c>
    </row>
    <row r="653" spans="1:10" ht="23.25">
      <c r="A653" s="14"/>
      <c r="B653" s="15"/>
      <c r="C653" s="15"/>
      <c r="D653" s="129"/>
      <c r="E653" s="277" t="s">
        <v>4583</v>
      </c>
      <c r="F653" s="77">
        <f>SUM(F616:F652)</f>
        <v>3283</v>
      </c>
      <c r="G653" s="77"/>
      <c r="H653" s="249">
        <f>SUM(H616:H652)</f>
        <v>16.743300000000001</v>
      </c>
      <c r="I653" s="249">
        <f>SUM(I616:I652)</f>
        <v>33.486600000000003</v>
      </c>
      <c r="J653" s="16"/>
    </row>
    <row r="654" spans="1:10" ht="23.25">
      <c r="A654" s="14">
        <v>1</v>
      </c>
      <c r="B654" s="15" t="s">
        <v>2485</v>
      </c>
      <c r="C654" s="5" t="s">
        <v>3040</v>
      </c>
      <c r="D654" s="15" t="s">
        <v>3040</v>
      </c>
      <c r="E654" s="21" t="s">
        <v>83</v>
      </c>
      <c r="F654" s="78">
        <v>54</v>
      </c>
      <c r="G654" s="78"/>
      <c r="H654" s="249">
        <f t="shared" si="39"/>
        <v>0.27539999999999998</v>
      </c>
      <c r="I654" s="249">
        <f t="shared" si="40"/>
        <v>0.55079999999999996</v>
      </c>
      <c r="J654" s="7" t="s">
        <v>487</v>
      </c>
    </row>
    <row r="655" spans="1:10" ht="23.25">
      <c r="A655" s="14">
        <v>2</v>
      </c>
      <c r="B655" s="15" t="s">
        <v>2485</v>
      </c>
      <c r="C655" s="5" t="s">
        <v>3040</v>
      </c>
      <c r="D655" s="5" t="s">
        <v>114</v>
      </c>
      <c r="E655" s="21" t="s">
        <v>113</v>
      </c>
      <c r="F655" s="78">
        <v>39</v>
      </c>
      <c r="G655" s="78"/>
      <c r="H655" s="249">
        <f t="shared" si="39"/>
        <v>0.19889999999999999</v>
      </c>
      <c r="I655" s="249">
        <f t="shared" si="40"/>
        <v>0.39779999999999999</v>
      </c>
      <c r="J655" s="7" t="s">
        <v>1598</v>
      </c>
    </row>
    <row r="656" spans="1:10" ht="23.25">
      <c r="A656" s="14">
        <v>3</v>
      </c>
      <c r="B656" s="15" t="s">
        <v>2485</v>
      </c>
      <c r="C656" s="5" t="s">
        <v>89</v>
      </c>
      <c r="D656" s="5" t="s">
        <v>2478</v>
      </c>
      <c r="E656" s="21" t="s">
        <v>88</v>
      </c>
      <c r="F656" s="78">
        <v>308</v>
      </c>
      <c r="G656" s="78"/>
      <c r="H656" s="249">
        <f t="shared" si="39"/>
        <v>1.5708000000000002</v>
      </c>
      <c r="I656" s="249">
        <f t="shared" si="40"/>
        <v>3.1416000000000004</v>
      </c>
      <c r="J656" s="7" t="s">
        <v>1692</v>
      </c>
    </row>
    <row r="657" spans="1:10" ht="23.25">
      <c r="A657" s="14">
        <v>4</v>
      </c>
      <c r="B657" s="15" t="s">
        <v>2485</v>
      </c>
      <c r="C657" s="5" t="s">
        <v>89</v>
      </c>
      <c r="D657" s="5" t="s">
        <v>1031</v>
      </c>
      <c r="E657" s="21" t="s">
        <v>4494</v>
      </c>
      <c r="F657" s="78">
        <v>475</v>
      </c>
      <c r="G657" s="78"/>
      <c r="H657" s="249">
        <f t="shared" si="39"/>
        <v>2.4224999999999999</v>
      </c>
      <c r="I657" s="249">
        <f t="shared" si="40"/>
        <v>4.8449999999999998</v>
      </c>
      <c r="J657" s="7" t="s">
        <v>4402</v>
      </c>
    </row>
    <row r="658" spans="1:10" ht="23.25">
      <c r="A658" s="14">
        <v>5</v>
      </c>
      <c r="B658" s="15" t="s">
        <v>2485</v>
      </c>
      <c r="C658" s="5" t="s">
        <v>116</v>
      </c>
      <c r="D658" s="5" t="s">
        <v>1031</v>
      </c>
      <c r="E658" s="21" t="s">
        <v>115</v>
      </c>
      <c r="F658" s="78">
        <v>79</v>
      </c>
      <c r="G658" s="78"/>
      <c r="H658" s="249">
        <f t="shared" si="39"/>
        <v>0.40289999999999998</v>
      </c>
      <c r="I658" s="249">
        <f t="shared" si="40"/>
        <v>0.80579999999999996</v>
      </c>
      <c r="J658" s="7" t="s">
        <v>4402</v>
      </c>
    </row>
    <row r="659" spans="1:10" ht="23.25">
      <c r="A659" s="14">
        <v>6</v>
      </c>
      <c r="B659" s="15" t="s">
        <v>2485</v>
      </c>
      <c r="C659" s="5" t="s">
        <v>2474</v>
      </c>
      <c r="D659" s="15" t="s">
        <v>2474</v>
      </c>
      <c r="E659" s="21" t="s">
        <v>87</v>
      </c>
      <c r="F659" s="78">
        <v>108</v>
      </c>
      <c r="G659" s="78"/>
      <c r="H659" s="249">
        <f t="shared" si="39"/>
        <v>0.55079999999999996</v>
      </c>
      <c r="I659" s="249">
        <f t="shared" si="40"/>
        <v>1.1015999999999999</v>
      </c>
      <c r="J659" s="7" t="s">
        <v>488</v>
      </c>
    </row>
    <row r="660" spans="1:10" ht="23.25">
      <c r="A660" s="14">
        <v>7</v>
      </c>
      <c r="B660" s="15" t="s">
        <v>2485</v>
      </c>
      <c r="C660" s="5" t="s">
        <v>2474</v>
      </c>
      <c r="D660" s="5" t="s">
        <v>2781</v>
      </c>
      <c r="E660" s="21" t="s">
        <v>92</v>
      </c>
      <c r="F660" s="78">
        <v>432</v>
      </c>
      <c r="G660" s="78"/>
      <c r="H660" s="249">
        <f t="shared" si="39"/>
        <v>2.2031999999999998</v>
      </c>
      <c r="I660" s="249">
        <f t="shared" si="40"/>
        <v>4.4063999999999997</v>
      </c>
      <c r="J660" s="7" t="s">
        <v>1841</v>
      </c>
    </row>
    <row r="661" spans="1:10" ht="23.25">
      <c r="A661" s="14">
        <v>8</v>
      </c>
      <c r="B661" s="15" t="s">
        <v>2485</v>
      </c>
      <c r="C661" s="5" t="s">
        <v>2474</v>
      </c>
      <c r="D661" s="5" t="s">
        <v>2832</v>
      </c>
      <c r="E661" s="21" t="s">
        <v>101</v>
      </c>
      <c r="F661" s="78">
        <v>125</v>
      </c>
      <c r="G661" s="78"/>
      <c r="H661" s="249">
        <f t="shared" si="39"/>
        <v>0.63749999999999996</v>
      </c>
      <c r="I661" s="249">
        <f t="shared" si="40"/>
        <v>1.2749999999999999</v>
      </c>
      <c r="J661" s="7" t="s">
        <v>1211</v>
      </c>
    </row>
    <row r="662" spans="1:10" ht="23.25">
      <c r="A662" s="14">
        <v>9</v>
      </c>
      <c r="B662" s="15" t="s">
        <v>2485</v>
      </c>
      <c r="C662" s="5" t="s">
        <v>2474</v>
      </c>
      <c r="D662" s="5" t="s">
        <v>2832</v>
      </c>
      <c r="E662" s="21" t="s">
        <v>102</v>
      </c>
      <c r="F662" s="78">
        <v>258</v>
      </c>
      <c r="G662" s="78"/>
      <c r="H662" s="249">
        <f t="shared" ref="H662:H726" si="41">F662*51/100*20*150/3/100000</f>
        <v>1.3158000000000003</v>
      </c>
      <c r="I662" s="249">
        <f t="shared" ref="I662:I726" si="42">F662*51/100*20*150/3*2/100000</f>
        <v>2.6316000000000006</v>
      </c>
      <c r="J662" s="7" t="s">
        <v>1211</v>
      </c>
    </row>
    <row r="663" spans="1:10" ht="23.25">
      <c r="A663" s="14">
        <v>10</v>
      </c>
      <c r="B663" s="15" t="s">
        <v>2485</v>
      </c>
      <c r="C663" s="5" t="s">
        <v>3035</v>
      </c>
      <c r="D663" s="5" t="s">
        <v>2792</v>
      </c>
      <c r="E663" s="21" t="s">
        <v>93</v>
      </c>
      <c r="F663" s="78">
        <v>706</v>
      </c>
      <c r="G663" s="78"/>
      <c r="H663" s="249">
        <f t="shared" si="41"/>
        <v>3.6006</v>
      </c>
      <c r="I663" s="249">
        <f t="shared" si="42"/>
        <v>7.2012</v>
      </c>
      <c r="J663" s="7" t="s">
        <v>1850</v>
      </c>
    </row>
    <row r="664" spans="1:10" ht="23.25">
      <c r="A664" s="14">
        <v>11</v>
      </c>
      <c r="B664" s="15" t="s">
        <v>2485</v>
      </c>
      <c r="C664" s="5" t="s">
        <v>78</v>
      </c>
      <c r="D664" s="5" t="s">
        <v>79</v>
      </c>
      <c r="E664" s="21" t="s">
        <v>4050</v>
      </c>
      <c r="F664" s="78">
        <v>147</v>
      </c>
      <c r="G664" s="78"/>
      <c r="H664" s="249">
        <f t="shared" si="41"/>
        <v>0.74970000000000003</v>
      </c>
      <c r="I664" s="249">
        <f t="shared" si="42"/>
        <v>1.4994000000000001</v>
      </c>
      <c r="J664" s="7" t="s">
        <v>1851</v>
      </c>
    </row>
    <row r="665" spans="1:10" ht="23.25">
      <c r="A665" s="14">
        <v>12</v>
      </c>
      <c r="B665" s="15" t="s">
        <v>2485</v>
      </c>
      <c r="C665" s="5" t="s">
        <v>78</v>
      </c>
      <c r="D665" s="5" t="s">
        <v>106</v>
      </c>
      <c r="E665" s="21" t="s">
        <v>105</v>
      </c>
      <c r="F665" s="78">
        <v>126</v>
      </c>
      <c r="G665" s="78"/>
      <c r="H665" s="249">
        <f t="shared" si="41"/>
        <v>0.64259999999999995</v>
      </c>
      <c r="I665" s="249">
        <f t="shared" si="42"/>
        <v>1.2851999999999999</v>
      </c>
      <c r="J665" s="7" t="s">
        <v>1857</v>
      </c>
    </row>
    <row r="666" spans="1:10" ht="23.25">
      <c r="A666" s="14">
        <v>13</v>
      </c>
      <c r="B666" s="15" t="s">
        <v>2485</v>
      </c>
      <c r="C666" s="5" t="s">
        <v>3017</v>
      </c>
      <c r="D666" s="5" t="s">
        <v>3018</v>
      </c>
      <c r="E666" s="21" t="s">
        <v>77</v>
      </c>
      <c r="F666" s="78">
        <v>141</v>
      </c>
      <c r="G666" s="78"/>
      <c r="H666" s="249">
        <f t="shared" si="41"/>
        <v>0.71909999999999985</v>
      </c>
      <c r="I666" s="249">
        <f t="shared" si="42"/>
        <v>1.4381999999999997</v>
      </c>
      <c r="J666" s="7" t="s">
        <v>1858</v>
      </c>
    </row>
    <row r="667" spans="1:10" ht="23.25">
      <c r="A667" s="14">
        <v>14</v>
      </c>
      <c r="B667" s="15" t="s">
        <v>2485</v>
      </c>
      <c r="C667" s="5" t="s">
        <v>3017</v>
      </c>
      <c r="D667" s="5" t="s">
        <v>120</v>
      </c>
      <c r="E667" s="21" t="s">
        <v>119</v>
      </c>
      <c r="F667" s="78">
        <v>70</v>
      </c>
      <c r="G667" s="78"/>
      <c r="H667" s="249">
        <f t="shared" si="41"/>
        <v>0.35699999999999998</v>
      </c>
      <c r="I667" s="249">
        <f t="shared" si="42"/>
        <v>0.71399999999999997</v>
      </c>
      <c r="J667" s="7" t="s">
        <v>489</v>
      </c>
    </row>
    <row r="668" spans="1:10" ht="23.25">
      <c r="A668" s="14">
        <v>15</v>
      </c>
      <c r="B668" s="15" t="s">
        <v>2485</v>
      </c>
      <c r="C668" s="5" t="s">
        <v>81</v>
      </c>
      <c r="D668" s="5" t="s">
        <v>82</v>
      </c>
      <c r="E668" s="21" t="s">
        <v>80</v>
      </c>
      <c r="F668" s="78">
        <v>463</v>
      </c>
      <c r="G668" s="78"/>
      <c r="H668" s="249">
        <f t="shared" si="41"/>
        <v>2.3613</v>
      </c>
      <c r="I668" s="249">
        <f t="shared" si="42"/>
        <v>4.7225999999999999</v>
      </c>
      <c r="J668" s="7" t="s">
        <v>490</v>
      </c>
    </row>
    <row r="669" spans="1:10" ht="23.25">
      <c r="A669" s="14">
        <v>16</v>
      </c>
      <c r="B669" s="15" t="s">
        <v>2485</v>
      </c>
      <c r="C669" s="5" t="s">
        <v>81</v>
      </c>
      <c r="D669" s="5" t="s">
        <v>2952</v>
      </c>
      <c r="E669" s="21" t="s">
        <v>122</v>
      </c>
      <c r="F669" s="78">
        <v>30</v>
      </c>
      <c r="G669" s="78"/>
      <c r="H669" s="249">
        <f t="shared" si="41"/>
        <v>0.153</v>
      </c>
      <c r="I669" s="249">
        <f t="shared" si="42"/>
        <v>0.30599999999999999</v>
      </c>
      <c r="J669" s="7" t="s">
        <v>491</v>
      </c>
    </row>
    <row r="670" spans="1:10" ht="23.25">
      <c r="A670" s="14">
        <v>17</v>
      </c>
      <c r="B670" s="15" t="s">
        <v>2485</v>
      </c>
      <c r="C670" s="5" t="s">
        <v>2485</v>
      </c>
      <c r="D670" s="5"/>
      <c r="E670" s="21" t="s">
        <v>99</v>
      </c>
      <c r="F670" s="78">
        <v>163</v>
      </c>
      <c r="G670" s="78"/>
      <c r="H670" s="249">
        <f t="shared" si="41"/>
        <v>0.83130000000000004</v>
      </c>
      <c r="I670" s="249">
        <f t="shared" si="42"/>
        <v>1.6626000000000001</v>
      </c>
      <c r="J670" s="151" t="s">
        <v>4525</v>
      </c>
    </row>
    <row r="671" spans="1:10" ht="23.25">
      <c r="A671" s="14">
        <v>18</v>
      </c>
      <c r="B671" s="15" t="s">
        <v>2485</v>
      </c>
      <c r="C671" s="5" t="s">
        <v>2020</v>
      </c>
      <c r="D671" s="5" t="s">
        <v>2020</v>
      </c>
      <c r="E671" s="21" t="s">
        <v>3215</v>
      </c>
      <c r="F671" s="78">
        <v>581</v>
      </c>
      <c r="G671" s="78"/>
      <c r="H671" s="249">
        <f t="shared" si="41"/>
        <v>2.9630999999999998</v>
      </c>
      <c r="I671" s="249">
        <f t="shared" si="42"/>
        <v>5.9261999999999997</v>
      </c>
      <c r="J671" s="7" t="s">
        <v>1818</v>
      </c>
    </row>
    <row r="672" spans="1:10" ht="23.25">
      <c r="A672" s="14">
        <v>19</v>
      </c>
      <c r="B672" s="15" t="s">
        <v>2485</v>
      </c>
      <c r="C672" s="5" t="s">
        <v>2020</v>
      </c>
      <c r="D672" s="5" t="s">
        <v>109</v>
      </c>
      <c r="E672" s="21" t="s">
        <v>108</v>
      </c>
      <c r="F672" s="78">
        <v>160</v>
      </c>
      <c r="G672" s="78"/>
      <c r="H672" s="249">
        <f t="shared" si="41"/>
        <v>0.81599999999999995</v>
      </c>
      <c r="I672" s="249">
        <f t="shared" si="42"/>
        <v>1.6319999999999999</v>
      </c>
      <c r="J672" s="7" t="s">
        <v>1877</v>
      </c>
    </row>
    <row r="673" spans="1:10" ht="23.25">
      <c r="A673" s="14">
        <v>20</v>
      </c>
      <c r="B673" s="15" t="s">
        <v>2485</v>
      </c>
      <c r="C673" s="5" t="s">
        <v>95</v>
      </c>
      <c r="D673" s="5" t="s">
        <v>2772</v>
      </c>
      <c r="E673" s="21" t="s">
        <v>121</v>
      </c>
      <c r="F673" s="78">
        <v>74</v>
      </c>
      <c r="G673" s="78"/>
      <c r="H673" s="249">
        <f t="shared" si="41"/>
        <v>0.37740000000000007</v>
      </c>
      <c r="I673" s="249">
        <f t="shared" si="42"/>
        <v>0.75480000000000014</v>
      </c>
      <c r="J673" s="7" t="s">
        <v>493</v>
      </c>
    </row>
    <row r="674" spans="1:10" ht="23.25">
      <c r="A674" s="14">
        <v>21</v>
      </c>
      <c r="B674" s="15" t="s">
        <v>2485</v>
      </c>
      <c r="C674" s="5" t="s">
        <v>95</v>
      </c>
      <c r="D674" s="5" t="s">
        <v>95</v>
      </c>
      <c r="E674" s="21" t="s">
        <v>4495</v>
      </c>
      <c r="F674" s="78">
        <v>376</v>
      </c>
      <c r="G674" s="78"/>
      <c r="H674" s="249">
        <f t="shared" si="41"/>
        <v>1.9176</v>
      </c>
      <c r="I674" s="249">
        <f t="shared" si="42"/>
        <v>3.8351999999999999</v>
      </c>
      <c r="J674" s="7" t="s">
        <v>373</v>
      </c>
    </row>
    <row r="675" spans="1:10" ht="23.25">
      <c r="A675" s="14">
        <v>22</v>
      </c>
      <c r="B675" s="15" t="s">
        <v>2485</v>
      </c>
      <c r="C675" s="5" t="s">
        <v>95</v>
      </c>
      <c r="D675" s="5" t="s">
        <v>3536</v>
      </c>
      <c r="E675" s="21" t="s">
        <v>107</v>
      </c>
      <c r="F675" s="78">
        <v>64</v>
      </c>
      <c r="G675" s="78"/>
      <c r="H675" s="249">
        <f t="shared" si="41"/>
        <v>0.32640000000000002</v>
      </c>
      <c r="I675" s="249">
        <f t="shared" si="42"/>
        <v>0.65280000000000005</v>
      </c>
      <c r="J675" s="7" t="s">
        <v>1885</v>
      </c>
    </row>
    <row r="676" spans="1:10" ht="23.25">
      <c r="A676" s="14">
        <v>23</v>
      </c>
      <c r="B676" s="15" t="s">
        <v>2485</v>
      </c>
      <c r="C676" s="5" t="s">
        <v>95</v>
      </c>
      <c r="D676" s="5"/>
      <c r="E676" s="21" t="s">
        <v>112</v>
      </c>
      <c r="F676" s="78">
        <v>69</v>
      </c>
      <c r="G676" s="78"/>
      <c r="H676" s="249">
        <f t="shared" si="41"/>
        <v>0.35189999999999999</v>
      </c>
      <c r="I676" s="249">
        <f t="shared" si="42"/>
        <v>0.70379999999999998</v>
      </c>
      <c r="J676" s="7" t="s">
        <v>1843</v>
      </c>
    </row>
    <row r="677" spans="1:10" ht="23.25">
      <c r="A677" s="14">
        <v>24</v>
      </c>
      <c r="B677" s="15" t="s">
        <v>2485</v>
      </c>
      <c r="C677" s="5" t="s">
        <v>2953</v>
      </c>
      <c r="D677" s="5" t="s">
        <v>97</v>
      </c>
      <c r="E677" s="21" t="s">
        <v>96</v>
      </c>
      <c r="F677" s="78">
        <v>389</v>
      </c>
      <c r="G677" s="78"/>
      <c r="H677" s="249">
        <f t="shared" si="41"/>
        <v>1.9839</v>
      </c>
      <c r="I677" s="249">
        <f t="shared" si="42"/>
        <v>3.9678</v>
      </c>
      <c r="J677" s="7" t="s">
        <v>1888</v>
      </c>
    </row>
    <row r="678" spans="1:10" ht="23.25">
      <c r="A678" s="14">
        <v>25</v>
      </c>
      <c r="B678" s="15" t="s">
        <v>2485</v>
      </c>
      <c r="C678" s="5" t="s">
        <v>2953</v>
      </c>
      <c r="D678" s="5" t="s">
        <v>104</v>
      </c>
      <c r="E678" s="21" t="s">
        <v>4496</v>
      </c>
      <c r="F678" s="78">
        <v>67</v>
      </c>
      <c r="G678" s="78"/>
      <c r="H678" s="249">
        <f t="shared" si="41"/>
        <v>0.34170000000000006</v>
      </c>
      <c r="I678" s="249">
        <f t="shared" si="42"/>
        <v>0.68340000000000012</v>
      </c>
      <c r="J678" s="7" t="s">
        <v>1891</v>
      </c>
    </row>
    <row r="679" spans="1:10" ht="23.25">
      <c r="A679" s="14">
        <v>26</v>
      </c>
      <c r="B679" s="15" t="s">
        <v>2485</v>
      </c>
      <c r="C679" s="5" t="s">
        <v>2467</v>
      </c>
      <c r="D679" s="15" t="s">
        <v>2468</v>
      </c>
      <c r="E679" s="21" t="s">
        <v>84</v>
      </c>
      <c r="F679" s="78">
        <v>53</v>
      </c>
      <c r="G679" s="78"/>
      <c r="H679" s="249">
        <f t="shared" si="41"/>
        <v>0.27029999999999998</v>
      </c>
      <c r="I679" s="249">
        <f t="shared" si="42"/>
        <v>0.54059999999999997</v>
      </c>
      <c r="J679" s="7" t="s">
        <v>1892</v>
      </c>
    </row>
    <row r="680" spans="1:10" ht="23.25">
      <c r="A680" s="14">
        <v>27</v>
      </c>
      <c r="B680" s="15" t="s">
        <v>2485</v>
      </c>
      <c r="C680" s="5" t="s">
        <v>2467</v>
      </c>
      <c r="D680" s="5" t="s">
        <v>4135</v>
      </c>
      <c r="E680" s="21" t="s">
        <v>111</v>
      </c>
      <c r="F680" s="78">
        <v>34</v>
      </c>
      <c r="G680" s="78"/>
      <c r="H680" s="249">
        <f t="shared" si="41"/>
        <v>0.1734</v>
      </c>
      <c r="I680" s="249">
        <f t="shared" si="42"/>
        <v>0.3468</v>
      </c>
      <c r="J680" s="7" t="s">
        <v>1895</v>
      </c>
    </row>
    <row r="681" spans="1:10" ht="23.25">
      <c r="A681" s="14">
        <v>28</v>
      </c>
      <c r="B681" s="15" t="s">
        <v>2485</v>
      </c>
      <c r="C681" s="5" t="s">
        <v>2467</v>
      </c>
      <c r="D681" s="5" t="s">
        <v>2467</v>
      </c>
      <c r="E681" s="21" t="s">
        <v>118</v>
      </c>
      <c r="F681" s="78">
        <v>185</v>
      </c>
      <c r="G681" s="78"/>
      <c r="H681" s="249">
        <f t="shared" si="41"/>
        <v>0.94350000000000001</v>
      </c>
      <c r="I681" s="249">
        <f t="shared" si="42"/>
        <v>1.887</v>
      </c>
      <c r="J681" s="7" t="s">
        <v>2273</v>
      </c>
    </row>
    <row r="682" spans="1:10" ht="23.25">
      <c r="A682" s="14">
        <v>29</v>
      </c>
      <c r="B682" s="15" t="s">
        <v>2485</v>
      </c>
      <c r="C682" s="5" t="s">
        <v>2467</v>
      </c>
      <c r="D682" s="5" t="s">
        <v>2467</v>
      </c>
      <c r="E682" s="21" t="s">
        <v>4497</v>
      </c>
      <c r="F682" s="78">
        <v>29</v>
      </c>
      <c r="G682" s="78"/>
      <c r="H682" s="249">
        <f t="shared" si="41"/>
        <v>0.14789999999999998</v>
      </c>
      <c r="I682" s="249">
        <f t="shared" si="42"/>
        <v>0.29579999999999995</v>
      </c>
      <c r="J682" s="7"/>
    </row>
    <row r="683" spans="1:10" ht="23.25">
      <c r="A683" s="14">
        <v>30</v>
      </c>
      <c r="B683" s="15" t="s">
        <v>2485</v>
      </c>
      <c r="C683" s="5" t="s">
        <v>3029</v>
      </c>
      <c r="D683" s="5" t="s">
        <v>1041</v>
      </c>
      <c r="E683" s="21" t="s">
        <v>117</v>
      </c>
      <c r="F683" s="78">
        <v>85</v>
      </c>
      <c r="G683" s="78"/>
      <c r="H683" s="249">
        <f t="shared" si="41"/>
        <v>0.4335</v>
      </c>
      <c r="I683" s="249">
        <f t="shared" si="42"/>
        <v>0.86699999999999999</v>
      </c>
      <c r="J683" s="7" t="s">
        <v>1663</v>
      </c>
    </row>
    <row r="684" spans="1:10" ht="23.25">
      <c r="A684" s="14">
        <v>31</v>
      </c>
      <c r="B684" s="15" t="s">
        <v>2485</v>
      </c>
      <c r="C684" s="5" t="s">
        <v>3029</v>
      </c>
      <c r="D684" s="5" t="s">
        <v>1049</v>
      </c>
      <c r="E684" s="21" t="s">
        <v>4498</v>
      </c>
      <c r="F684" s="78">
        <v>146</v>
      </c>
      <c r="G684" s="78"/>
      <c r="H684" s="249">
        <f t="shared" si="41"/>
        <v>0.74459999999999982</v>
      </c>
      <c r="I684" s="249">
        <f t="shared" si="42"/>
        <v>1.4891999999999996</v>
      </c>
      <c r="J684" s="7" t="s">
        <v>490</v>
      </c>
    </row>
    <row r="685" spans="1:10" ht="23.25">
      <c r="A685" s="14">
        <v>32</v>
      </c>
      <c r="B685" s="15" t="s">
        <v>2485</v>
      </c>
      <c r="C685" s="5" t="s">
        <v>3029</v>
      </c>
      <c r="D685" s="5" t="s">
        <v>3029</v>
      </c>
      <c r="E685" s="21" t="s">
        <v>98</v>
      </c>
      <c r="F685" s="78">
        <v>172</v>
      </c>
      <c r="G685" s="78"/>
      <c r="H685" s="249">
        <f t="shared" si="41"/>
        <v>0.87719999999999998</v>
      </c>
      <c r="I685" s="249">
        <f t="shared" si="42"/>
        <v>1.7544</v>
      </c>
      <c r="J685" s="7" t="s">
        <v>1900</v>
      </c>
    </row>
    <row r="686" spans="1:10" ht="23.25">
      <c r="A686" s="14">
        <v>33</v>
      </c>
      <c r="B686" s="15" t="s">
        <v>2485</v>
      </c>
      <c r="C686" s="5" t="s">
        <v>3044</v>
      </c>
      <c r="D686" s="15" t="s">
        <v>86</v>
      </c>
      <c r="E686" s="21" t="s">
        <v>85</v>
      </c>
      <c r="F686" s="78">
        <v>299</v>
      </c>
      <c r="G686" s="78"/>
      <c r="H686" s="249">
        <f t="shared" si="41"/>
        <v>1.5248999999999999</v>
      </c>
      <c r="I686" s="249">
        <f t="shared" si="42"/>
        <v>3.0497999999999998</v>
      </c>
      <c r="J686" s="7" t="s">
        <v>1912</v>
      </c>
    </row>
    <row r="687" spans="1:10" ht="23.25">
      <c r="A687" s="14">
        <v>34</v>
      </c>
      <c r="B687" s="15" t="s">
        <v>2485</v>
      </c>
      <c r="C687" s="5" t="s">
        <v>2939</v>
      </c>
      <c r="D687" s="5" t="s">
        <v>1044</v>
      </c>
      <c r="E687" s="21" t="s">
        <v>3975</v>
      </c>
      <c r="F687" s="78">
        <v>60</v>
      </c>
      <c r="G687" s="78"/>
      <c r="H687" s="249">
        <f t="shared" si="41"/>
        <v>0.30599999999999999</v>
      </c>
      <c r="I687" s="249">
        <f t="shared" si="42"/>
        <v>0.61199999999999999</v>
      </c>
      <c r="J687" s="7"/>
    </row>
    <row r="688" spans="1:10" ht="23.25">
      <c r="A688" s="14">
        <v>35</v>
      </c>
      <c r="B688" s="15" t="s">
        <v>2485</v>
      </c>
      <c r="C688" s="5" t="s">
        <v>2939</v>
      </c>
      <c r="D688" s="5" t="s">
        <v>2770</v>
      </c>
      <c r="E688" s="21" t="s">
        <v>91</v>
      </c>
      <c r="F688" s="78">
        <v>102</v>
      </c>
      <c r="G688" s="78"/>
      <c r="H688" s="249">
        <f t="shared" si="41"/>
        <v>0.5202</v>
      </c>
      <c r="I688" s="249">
        <f t="shared" si="42"/>
        <v>1.0404</v>
      </c>
      <c r="J688" s="7" t="s">
        <v>1908</v>
      </c>
    </row>
    <row r="689" spans="1:10" ht="23.25">
      <c r="A689" s="14">
        <v>36</v>
      </c>
      <c r="B689" s="15" t="s">
        <v>2485</v>
      </c>
      <c r="C689" s="5" t="s">
        <v>2939</v>
      </c>
      <c r="D689" s="5" t="s">
        <v>2939</v>
      </c>
      <c r="E689" s="21" t="s">
        <v>110</v>
      </c>
      <c r="F689" s="78">
        <v>100</v>
      </c>
      <c r="G689" s="78"/>
      <c r="H689" s="249">
        <f t="shared" si="41"/>
        <v>0.51</v>
      </c>
      <c r="I689" s="249">
        <f t="shared" si="42"/>
        <v>1.02</v>
      </c>
      <c r="J689" s="7" t="s">
        <v>1911</v>
      </c>
    </row>
    <row r="690" spans="1:10" ht="23.25">
      <c r="A690" s="14"/>
      <c r="B690" s="15"/>
      <c r="C690" s="5"/>
      <c r="D690" s="5"/>
      <c r="E690" s="21" t="s">
        <v>4507</v>
      </c>
      <c r="F690" s="78">
        <v>57</v>
      </c>
      <c r="G690" s="78"/>
      <c r="H690" s="249">
        <f t="shared" si="41"/>
        <v>0.29070000000000001</v>
      </c>
      <c r="I690" s="249">
        <f t="shared" si="42"/>
        <v>0.58140000000000003</v>
      </c>
      <c r="J690" s="7" t="s">
        <v>1906</v>
      </c>
    </row>
    <row r="691" spans="1:10" ht="23.25">
      <c r="A691" s="14"/>
      <c r="B691" s="15"/>
      <c r="C691" s="5"/>
      <c r="D691" s="5"/>
      <c r="E691" s="290" t="s">
        <v>4506</v>
      </c>
      <c r="F691" s="78">
        <v>57</v>
      </c>
      <c r="G691" s="78"/>
      <c r="H691" s="249">
        <f t="shared" si="41"/>
        <v>0.29070000000000001</v>
      </c>
      <c r="I691" s="249">
        <f t="shared" si="42"/>
        <v>0.58140000000000003</v>
      </c>
      <c r="J691" s="7" t="s">
        <v>1893</v>
      </c>
    </row>
    <row r="692" spans="1:10" ht="26.25">
      <c r="A692" s="14"/>
      <c r="B692" s="15"/>
      <c r="C692" s="5"/>
      <c r="D692" s="5"/>
      <c r="E692" s="282" t="s">
        <v>3796</v>
      </c>
      <c r="F692" s="78"/>
      <c r="G692" s="78"/>
      <c r="H692" s="249">
        <f t="shared" si="41"/>
        <v>0</v>
      </c>
      <c r="I692" s="249">
        <f t="shared" si="42"/>
        <v>0</v>
      </c>
      <c r="J692" s="7"/>
    </row>
    <row r="693" spans="1:10" ht="23.25">
      <c r="A693" s="14">
        <v>1</v>
      </c>
      <c r="B693" s="15" t="s">
        <v>2485</v>
      </c>
      <c r="C693" s="15" t="s">
        <v>2485</v>
      </c>
      <c r="D693" s="15" t="s">
        <v>2485</v>
      </c>
      <c r="E693" s="274" t="s">
        <v>3977</v>
      </c>
      <c r="F693" s="77">
        <v>190</v>
      </c>
      <c r="G693" s="77"/>
      <c r="H693" s="249">
        <f t="shared" si="41"/>
        <v>0.96899999999999997</v>
      </c>
      <c r="I693" s="249">
        <f t="shared" si="42"/>
        <v>1.9379999999999999</v>
      </c>
      <c r="J693" s="16" t="s">
        <v>3967</v>
      </c>
    </row>
    <row r="694" spans="1:10" ht="23.25">
      <c r="A694" s="133">
        <v>2</v>
      </c>
      <c r="B694" s="15" t="s">
        <v>2485</v>
      </c>
      <c r="C694" s="15" t="s">
        <v>2485</v>
      </c>
      <c r="D694" s="15" t="s">
        <v>100</v>
      </c>
      <c r="E694" s="274" t="s">
        <v>125</v>
      </c>
      <c r="F694" s="77">
        <v>81</v>
      </c>
      <c r="G694" s="77"/>
      <c r="H694" s="249">
        <f t="shared" si="41"/>
        <v>0.41310000000000002</v>
      </c>
      <c r="I694" s="249">
        <f t="shared" si="42"/>
        <v>0.82620000000000005</v>
      </c>
      <c r="J694" s="16" t="s">
        <v>3980</v>
      </c>
    </row>
    <row r="695" spans="1:10" ht="23.25">
      <c r="A695" s="14">
        <v>3</v>
      </c>
      <c r="B695" s="15" t="s">
        <v>2485</v>
      </c>
      <c r="C695" s="15" t="s">
        <v>95</v>
      </c>
      <c r="D695" s="15" t="s">
        <v>2772</v>
      </c>
      <c r="E695" s="274" t="s">
        <v>123</v>
      </c>
      <c r="F695" s="77">
        <v>180</v>
      </c>
      <c r="G695" s="77"/>
      <c r="H695" s="249">
        <f t="shared" si="41"/>
        <v>0.91800000000000004</v>
      </c>
      <c r="I695" s="249">
        <f t="shared" si="42"/>
        <v>1.8360000000000001</v>
      </c>
      <c r="J695" s="16" t="s">
        <v>3968</v>
      </c>
    </row>
    <row r="696" spans="1:10" ht="46.5">
      <c r="A696" s="14">
        <v>4</v>
      </c>
      <c r="B696" s="15" t="s">
        <v>2485</v>
      </c>
      <c r="C696" s="15" t="s">
        <v>2467</v>
      </c>
      <c r="D696" s="15" t="s">
        <v>2467</v>
      </c>
      <c r="E696" s="274" t="s">
        <v>124</v>
      </c>
      <c r="F696" s="77">
        <v>117</v>
      </c>
      <c r="G696" s="77"/>
      <c r="H696" s="249">
        <f t="shared" si="41"/>
        <v>0.59670000000000001</v>
      </c>
      <c r="I696" s="249">
        <f t="shared" si="42"/>
        <v>1.1934</v>
      </c>
      <c r="J696" s="16" t="s">
        <v>3978</v>
      </c>
    </row>
    <row r="697" spans="1:10" ht="47.25" thickBot="1">
      <c r="A697" s="14">
        <v>5</v>
      </c>
      <c r="B697" s="15" t="s">
        <v>2485</v>
      </c>
      <c r="C697" s="15" t="s">
        <v>3044</v>
      </c>
      <c r="D697" s="15" t="s">
        <v>2485</v>
      </c>
      <c r="E697" s="274" t="s">
        <v>3976</v>
      </c>
      <c r="F697" s="77">
        <v>140</v>
      </c>
      <c r="G697" s="77"/>
      <c r="H697" s="249">
        <f t="shared" si="41"/>
        <v>0.71399999999999997</v>
      </c>
      <c r="I697" s="249">
        <f t="shared" si="42"/>
        <v>1.4279999999999999</v>
      </c>
      <c r="J697" s="16" t="s">
        <v>3979</v>
      </c>
    </row>
    <row r="698" spans="1:10" ht="23.25">
      <c r="A698" s="14">
        <v>6</v>
      </c>
      <c r="B698" s="15" t="s">
        <v>2485</v>
      </c>
      <c r="C698" s="124" t="s">
        <v>4555</v>
      </c>
      <c r="D698" s="124" t="s">
        <v>4554</v>
      </c>
      <c r="E698" s="291" t="s">
        <v>4553</v>
      </c>
      <c r="F698" s="77">
        <v>133</v>
      </c>
      <c r="G698" s="77"/>
      <c r="H698" s="249">
        <f t="shared" si="41"/>
        <v>0.67830000000000001</v>
      </c>
      <c r="I698" s="249">
        <f t="shared" si="42"/>
        <v>1.3566</v>
      </c>
      <c r="J698" s="174" t="s">
        <v>1875</v>
      </c>
    </row>
    <row r="699" spans="1:10" ht="23.25">
      <c r="A699" s="14"/>
      <c r="B699" s="174" t="s">
        <v>2485</v>
      </c>
      <c r="C699" s="185" t="s">
        <v>3017</v>
      </c>
      <c r="D699" s="185" t="s">
        <v>238</v>
      </c>
      <c r="E699" s="292" t="s">
        <v>4556</v>
      </c>
      <c r="F699" s="77">
        <v>119</v>
      </c>
      <c r="G699" s="77"/>
      <c r="H699" s="249">
        <f t="shared" si="41"/>
        <v>0.6069</v>
      </c>
      <c r="I699" s="249">
        <f t="shared" si="42"/>
        <v>1.2138</v>
      </c>
      <c r="J699" s="174" t="s">
        <v>1860</v>
      </c>
    </row>
    <row r="700" spans="1:10" ht="23.25">
      <c r="A700" s="14"/>
      <c r="B700" s="174"/>
      <c r="C700" s="185"/>
      <c r="D700" s="185"/>
      <c r="E700" s="277" t="s">
        <v>4583</v>
      </c>
      <c r="F700" s="77">
        <f>SUM(F654:F699)</f>
        <v>7843</v>
      </c>
      <c r="G700" s="77"/>
      <c r="H700" s="249">
        <f>SUM(H654:H699)</f>
        <v>39.999299999999991</v>
      </c>
      <c r="I700" s="249">
        <f>SUM(I654:I699)</f>
        <v>79.998599999999982</v>
      </c>
      <c r="J700" s="272"/>
    </row>
    <row r="701" spans="1:10" ht="23.25">
      <c r="A701" s="14">
        <v>2</v>
      </c>
      <c r="B701" s="15" t="s">
        <v>3061</v>
      </c>
      <c r="C701" s="5" t="s">
        <v>2959</v>
      </c>
      <c r="D701" s="5" t="s">
        <v>2960</v>
      </c>
      <c r="E701" s="21" t="s">
        <v>3246</v>
      </c>
      <c r="F701" s="78">
        <v>42</v>
      </c>
      <c r="G701" s="78"/>
      <c r="H701" s="249">
        <f t="shared" si="41"/>
        <v>0.21420000000000003</v>
      </c>
      <c r="I701" s="249">
        <f t="shared" si="42"/>
        <v>0.42840000000000006</v>
      </c>
      <c r="J701" s="7" t="s">
        <v>362</v>
      </c>
    </row>
    <row r="702" spans="1:10" ht="23.25">
      <c r="A702" s="14">
        <v>3</v>
      </c>
      <c r="B702" s="15" t="s">
        <v>3061</v>
      </c>
      <c r="C702" s="5" t="s">
        <v>2959</v>
      </c>
      <c r="D702" s="5" t="s">
        <v>128</v>
      </c>
      <c r="E702" s="21" t="s">
        <v>127</v>
      </c>
      <c r="F702" s="78">
        <v>35</v>
      </c>
      <c r="G702" s="78"/>
      <c r="H702" s="249">
        <f t="shared" si="41"/>
        <v>0.17849999999999999</v>
      </c>
      <c r="I702" s="249">
        <f t="shared" si="42"/>
        <v>0.35699999999999998</v>
      </c>
      <c r="J702" s="7" t="s">
        <v>1915</v>
      </c>
    </row>
    <row r="703" spans="1:10" ht="23.25">
      <c r="A703" s="14">
        <v>4</v>
      </c>
      <c r="B703" s="15" t="s">
        <v>3061</v>
      </c>
      <c r="C703" s="5" t="s">
        <v>2959</v>
      </c>
      <c r="D703" s="5" t="s">
        <v>2959</v>
      </c>
      <c r="E703" s="21" t="s">
        <v>130</v>
      </c>
      <c r="F703" s="78">
        <v>102</v>
      </c>
      <c r="G703" s="78"/>
      <c r="H703" s="249">
        <f t="shared" si="41"/>
        <v>0.5202</v>
      </c>
      <c r="I703" s="249">
        <f t="shared" si="42"/>
        <v>1.0404</v>
      </c>
      <c r="J703" s="7" t="s">
        <v>1681</v>
      </c>
    </row>
    <row r="704" spans="1:10" ht="23.25">
      <c r="A704" s="14">
        <v>5</v>
      </c>
      <c r="B704" s="15" t="s">
        <v>3061</v>
      </c>
      <c r="C704" s="5" t="s">
        <v>2959</v>
      </c>
      <c r="D704" s="5" t="s">
        <v>2992</v>
      </c>
      <c r="E704" s="21" t="s">
        <v>151</v>
      </c>
      <c r="F704" s="78">
        <v>44</v>
      </c>
      <c r="G704" s="78"/>
      <c r="H704" s="249">
        <f t="shared" si="41"/>
        <v>0.22439999999999999</v>
      </c>
      <c r="I704" s="249">
        <f t="shared" si="42"/>
        <v>0.44879999999999998</v>
      </c>
      <c r="J704" s="7" t="s">
        <v>1918</v>
      </c>
    </row>
    <row r="705" spans="1:10" ht="23.25">
      <c r="A705" s="14">
        <v>6</v>
      </c>
      <c r="B705" s="15" t="s">
        <v>3061</v>
      </c>
      <c r="C705" s="5" t="s">
        <v>2959</v>
      </c>
      <c r="D705" s="5" t="s">
        <v>2990</v>
      </c>
      <c r="E705" s="21" t="s">
        <v>154</v>
      </c>
      <c r="F705" s="78">
        <v>15</v>
      </c>
      <c r="G705" s="78"/>
      <c r="H705" s="249">
        <f t="shared" si="41"/>
        <v>7.6499999999999999E-2</v>
      </c>
      <c r="I705" s="249">
        <f t="shared" si="42"/>
        <v>0.153</v>
      </c>
      <c r="J705" s="7" t="s">
        <v>1917</v>
      </c>
    </row>
    <row r="706" spans="1:10" ht="46.5">
      <c r="A706" s="14">
        <v>7</v>
      </c>
      <c r="B706" s="15" t="s">
        <v>3061</v>
      </c>
      <c r="C706" s="24" t="s">
        <v>5</v>
      </c>
      <c r="D706" s="24" t="s">
        <v>2414</v>
      </c>
      <c r="E706" s="25" t="s">
        <v>144</v>
      </c>
      <c r="F706" s="78">
        <v>201</v>
      </c>
      <c r="G706" s="78"/>
      <c r="H706" s="249">
        <f t="shared" si="41"/>
        <v>1.0251000000000001</v>
      </c>
      <c r="I706" s="249">
        <f t="shared" si="42"/>
        <v>2.0502000000000002</v>
      </c>
      <c r="J706" s="60" t="s">
        <v>363</v>
      </c>
    </row>
    <row r="707" spans="1:10" ht="46.5">
      <c r="A707" s="14">
        <v>8</v>
      </c>
      <c r="B707" s="15" t="s">
        <v>3061</v>
      </c>
      <c r="C707" s="24" t="s">
        <v>5</v>
      </c>
      <c r="D707" s="24" t="s">
        <v>2414</v>
      </c>
      <c r="E707" s="25" t="s">
        <v>145</v>
      </c>
      <c r="F707" s="78">
        <v>118</v>
      </c>
      <c r="G707" s="78"/>
      <c r="H707" s="249">
        <f t="shared" si="41"/>
        <v>0.6018</v>
      </c>
      <c r="I707" s="249">
        <f t="shared" si="42"/>
        <v>1.2036</v>
      </c>
      <c r="J707" s="60" t="s">
        <v>363</v>
      </c>
    </row>
    <row r="708" spans="1:10" ht="23.25">
      <c r="A708" s="14">
        <v>9</v>
      </c>
      <c r="B708" s="15" t="s">
        <v>3061</v>
      </c>
      <c r="C708" s="5" t="s">
        <v>5</v>
      </c>
      <c r="D708" s="5" t="s">
        <v>148</v>
      </c>
      <c r="E708" s="21" t="s">
        <v>147</v>
      </c>
      <c r="F708" s="78">
        <v>34</v>
      </c>
      <c r="G708" s="78"/>
      <c r="H708" s="249">
        <f t="shared" si="41"/>
        <v>0.1734</v>
      </c>
      <c r="I708" s="249">
        <f t="shared" si="42"/>
        <v>0.3468</v>
      </c>
      <c r="J708" s="7" t="s">
        <v>4285</v>
      </c>
    </row>
    <row r="709" spans="1:10" ht="23.25">
      <c r="A709" s="14">
        <v>10</v>
      </c>
      <c r="B709" s="15" t="s">
        <v>3061</v>
      </c>
      <c r="C709" s="5" t="s">
        <v>3504</v>
      </c>
      <c r="D709" s="5" t="s">
        <v>17</v>
      </c>
      <c r="E709" s="21" t="s">
        <v>131</v>
      </c>
      <c r="F709" s="78">
        <v>415</v>
      </c>
      <c r="G709" s="78"/>
      <c r="H709" s="249">
        <f t="shared" si="41"/>
        <v>2.1164999999999998</v>
      </c>
      <c r="I709" s="249">
        <f t="shared" si="42"/>
        <v>4.2329999999999997</v>
      </c>
      <c r="J709" s="7" t="s">
        <v>364</v>
      </c>
    </row>
    <row r="710" spans="1:10" ht="23.25">
      <c r="A710" s="14">
        <v>11</v>
      </c>
      <c r="B710" s="15" t="s">
        <v>3061</v>
      </c>
      <c r="C710" s="5" t="s">
        <v>3504</v>
      </c>
      <c r="D710" s="5" t="s">
        <v>3504</v>
      </c>
      <c r="E710" s="21" t="s">
        <v>3214</v>
      </c>
      <c r="F710" s="78">
        <v>266</v>
      </c>
      <c r="G710" s="78"/>
      <c r="H710" s="249">
        <f t="shared" si="41"/>
        <v>1.3566</v>
      </c>
      <c r="I710" s="249">
        <f t="shared" si="42"/>
        <v>2.7132000000000001</v>
      </c>
      <c r="J710" s="7" t="s">
        <v>365</v>
      </c>
    </row>
    <row r="711" spans="1:10" ht="23.25">
      <c r="A711" s="14">
        <v>12</v>
      </c>
      <c r="B711" s="15" t="s">
        <v>3061</v>
      </c>
      <c r="C711" s="5" t="s">
        <v>3061</v>
      </c>
      <c r="D711" s="5" t="s">
        <v>3061</v>
      </c>
      <c r="E711" s="21" t="s">
        <v>136</v>
      </c>
      <c r="F711" s="78">
        <v>94</v>
      </c>
      <c r="G711" s="78"/>
      <c r="H711" s="249">
        <f t="shared" si="41"/>
        <v>0.47939999999999999</v>
      </c>
      <c r="I711" s="249">
        <f t="shared" si="42"/>
        <v>0.95879999999999999</v>
      </c>
      <c r="J711" s="7" t="s">
        <v>1931</v>
      </c>
    </row>
    <row r="712" spans="1:10" ht="23.25">
      <c r="A712" s="14">
        <v>13</v>
      </c>
      <c r="B712" s="15" t="s">
        <v>3061</v>
      </c>
      <c r="C712" s="5" t="s">
        <v>3061</v>
      </c>
      <c r="D712" s="5" t="s">
        <v>3058</v>
      </c>
      <c r="E712" s="21" t="s">
        <v>150</v>
      </c>
      <c r="F712" s="78">
        <v>86</v>
      </c>
      <c r="G712" s="78"/>
      <c r="H712" s="249">
        <f t="shared" si="41"/>
        <v>0.43859999999999999</v>
      </c>
      <c r="I712" s="249">
        <f t="shared" si="42"/>
        <v>0.87719999999999998</v>
      </c>
      <c r="J712" s="7" t="s">
        <v>4285</v>
      </c>
    </row>
    <row r="713" spans="1:10" ht="23.25">
      <c r="A713" s="14">
        <v>14</v>
      </c>
      <c r="B713" s="15" t="s">
        <v>3061</v>
      </c>
      <c r="C713" s="5" t="s">
        <v>2969</v>
      </c>
      <c r="D713" s="5" t="s">
        <v>2969</v>
      </c>
      <c r="E713" s="21" t="s">
        <v>137</v>
      </c>
      <c r="F713" s="78">
        <v>49</v>
      </c>
      <c r="G713" s="78"/>
      <c r="H713" s="249">
        <f t="shared" si="41"/>
        <v>0.24990000000000001</v>
      </c>
      <c r="I713" s="249">
        <f t="shared" si="42"/>
        <v>0.49980000000000002</v>
      </c>
      <c r="J713" s="7" t="s">
        <v>366</v>
      </c>
    </row>
    <row r="714" spans="1:10" ht="23.25">
      <c r="A714" s="14">
        <v>15</v>
      </c>
      <c r="B714" s="15" t="s">
        <v>3061</v>
      </c>
      <c r="C714" s="5" t="s">
        <v>2969</v>
      </c>
      <c r="D714" s="5" t="s">
        <v>140</v>
      </c>
      <c r="E714" s="21" t="s">
        <v>139</v>
      </c>
      <c r="F714" s="78">
        <v>106</v>
      </c>
      <c r="G714" s="78"/>
      <c r="H714" s="249">
        <f t="shared" si="41"/>
        <v>0.54059999999999997</v>
      </c>
      <c r="I714" s="249">
        <f t="shared" si="42"/>
        <v>1.0811999999999999</v>
      </c>
      <c r="J714" s="7" t="s">
        <v>1925</v>
      </c>
    </row>
    <row r="715" spans="1:10" ht="23.25">
      <c r="A715" s="14">
        <v>16</v>
      </c>
      <c r="B715" s="15" t="s">
        <v>3061</v>
      </c>
      <c r="C715" s="5" t="s">
        <v>2969</v>
      </c>
      <c r="D715" s="5" t="s">
        <v>140</v>
      </c>
      <c r="E715" s="21" t="s">
        <v>141</v>
      </c>
      <c r="F715" s="78">
        <v>109</v>
      </c>
      <c r="G715" s="78"/>
      <c r="H715" s="249">
        <f t="shared" si="41"/>
        <v>0.55590000000000006</v>
      </c>
      <c r="I715" s="249">
        <f t="shared" si="42"/>
        <v>1.1118000000000001</v>
      </c>
      <c r="J715" s="7" t="s">
        <v>2079</v>
      </c>
    </row>
    <row r="716" spans="1:10" ht="23.25">
      <c r="A716" s="14">
        <v>17</v>
      </c>
      <c r="B716" s="15" t="s">
        <v>3061</v>
      </c>
      <c r="C716" s="5" t="s">
        <v>2969</v>
      </c>
      <c r="D716" s="5" t="s">
        <v>64</v>
      </c>
      <c r="E716" s="21" t="s">
        <v>146</v>
      </c>
      <c r="F716" s="78">
        <v>20</v>
      </c>
      <c r="G716" s="78"/>
      <c r="H716" s="249">
        <f t="shared" si="41"/>
        <v>0.10199999999999999</v>
      </c>
      <c r="I716" s="249">
        <f t="shared" si="42"/>
        <v>0.20399999999999999</v>
      </c>
      <c r="J716" s="7" t="s">
        <v>2123</v>
      </c>
    </row>
    <row r="717" spans="1:10" ht="23.25">
      <c r="A717" s="14">
        <v>18</v>
      </c>
      <c r="B717" s="15" t="s">
        <v>3061</v>
      </c>
      <c r="C717" s="5" t="s">
        <v>2969</v>
      </c>
      <c r="D717" s="5" t="s">
        <v>3056</v>
      </c>
      <c r="E717" s="21" t="s">
        <v>149</v>
      </c>
      <c r="F717" s="78">
        <v>141</v>
      </c>
      <c r="G717" s="78"/>
      <c r="H717" s="249">
        <f t="shared" si="41"/>
        <v>0.71909999999999985</v>
      </c>
      <c r="I717" s="249">
        <f t="shared" si="42"/>
        <v>1.4381999999999997</v>
      </c>
      <c r="J717" s="7" t="s">
        <v>1938</v>
      </c>
    </row>
    <row r="718" spans="1:10" ht="23.25">
      <c r="A718" s="14">
        <v>19</v>
      </c>
      <c r="B718" s="15" t="s">
        <v>3061</v>
      </c>
      <c r="C718" s="5" t="s">
        <v>2969</v>
      </c>
      <c r="D718" s="5" t="s">
        <v>153</v>
      </c>
      <c r="E718" s="21" t="s">
        <v>152</v>
      </c>
      <c r="F718" s="78">
        <v>66</v>
      </c>
      <c r="G718" s="78"/>
      <c r="H718" s="249">
        <f t="shared" si="41"/>
        <v>0.33659999999999995</v>
      </c>
      <c r="I718" s="249">
        <f t="shared" si="42"/>
        <v>0.67319999999999991</v>
      </c>
      <c r="J718" s="7" t="s">
        <v>1937</v>
      </c>
    </row>
    <row r="719" spans="1:10" ht="23.25">
      <c r="A719" s="14">
        <v>20</v>
      </c>
      <c r="B719" s="15" t="s">
        <v>3061</v>
      </c>
      <c r="C719" s="5" t="s">
        <v>2976</v>
      </c>
      <c r="D719" s="5" t="s">
        <v>2977</v>
      </c>
      <c r="E719" s="21" t="s">
        <v>129</v>
      </c>
      <c r="F719" s="78">
        <v>105</v>
      </c>
      <c r="G719" s="78"/>
      <c r="H719" s="249">
        <f t="shared" si="41"/>
        <v>0.53549999999999998</v>
      </c>
      <c r="I719" s="249">
        <f t="shared" si="42"/>
        <v>1.071</v>
      </c>
      <c r="J719" s="7" t="s">
        <v>2512</v>
      </c>
    </row>
    <row r="720" spans="1:10" ht="23.25">
      <c r="A720" s="14">
        <v>21</v>
      </c>
      <c r="B720" s="15" t="s">
        <v>3061</v>
      </c>
      <c r="C720" s="5" t="s">
        <v>2976</v>
      </c>
      <c r="D720" s="5" t="s">
        <v>2237</v>
      </c>
      <c r="E720" s="21" t="s">
        <v>3251</v>
      </c>
      <c r="F720" s="78">
        <v>18</v>
      </c>
      <c r="G720" s="78"/>
      <c r="H720" s="249">
        <f t="shared" si="41"/>
        <v>9.1800000000000007E-2</v>
      </c>
      <c r="I720" s="249">
        <f t="shared" si="42"/>
        <v>0.18360000000000001</v>
      </c>
      <c r="J720" s="7" t="s">
        <v>1939</v>
      </c>
    </row>
    <row r="721" spans="1:10" ht="23.25">
      <c r="A721" s="14">
        <v>22</v>
      </c>
      <c r="B721" s="15" t="s">
        <v>3061</v>
      </c>
      <c r="C721" s="5" t="s">
        <v>2976</v>
      </c>
      <c r="D721" s="5" t="s">
        <v>22</v>
      </c>
      <c r="E721" s="21" t="s">
        <v>133</v>
      </c>
      <c r="F721" s="78">
        <v>9</v>
      </c>
      <c r="G721" s="78"/>
      <c r="H721" s="249">
        <f t="shared" si="41"/>
        <v>4.5900000000000003E-2</v>
      </c>
      <c r="I721" s="249">
        <f t="shared" si="42"/>
        <v>9.1800000000000007E-2</v>
      </c>
      <c r="J721" s="7" t="s">
        <v>1941</v>
      </c>
    </row>
    <row r="722" spans="1:10" ht="23.25">
      <c r="A722" s="14">
        <v>23</v>
      </c>
      <c r="B722" s="15" t="s">
        <v>3061</v>
      </c>
      <c r="C722" s="5" t="s">
        <v>2976</v>
      </c>
      <c r="D722" s="5" t="s">
        <v>53</v>
      </c>
      <c r="E722" s="21" t="s">
        <v>138</v>
      </c>
      <c r="F722" s="78">
        <v>132</v>
      </c>
      <c r="G722" s="78"/>
      <c r="H722" s="249">
        <f t="shared" si="41"/>
        <v>0.67319999999999991</v>
      </c>
      <c r="I722" s="249">
        <f t="shared" si="42"/>
        <v>1.3463999999999998</v>
      </c>
      <c r="J722" s="7" t="s">
        <v>1940</v>
      </c>
    </row>
    <row r="723" spans="1:10" ht="23.25">
      <c r="A723" s="14">
        <v>24</v>
      </c>
      <c r="B723" s="15" t="s">
        <v>3061</v>
      </c>
      <c r="C723" s="5" t="s">
        <v>654</v>
      </c>
      <c r="D723" s="5" t="s">
        <v>33</v>
      </c>
      <c r="E723" s="21" t="s">
        <v>135</v>
      </c>
      <c r="F723" s="78">
        <v>88</v>
      </c>
      <c r="G723" s="78"/>
      <c r="H723" s="249">
        <f t="shared" si="41"/>
        <v>0.44879999999999998</v>
      </c>
      <c r="I723" s="249">
        <f t="shared" si="42"/>
        <v>0.89759999999999995</v>
      </c>
      <c r="J723" s="7" t="s">
        <v>2075</v>
      </c>
    </row>
    <row r="724" spans="1:10" ht="23.25">
      <c r="A724" s="14">
        <v>25</v>
      </c>
      <c r="B724" s="15" t="s">
        <v>3061</v>
      </c>
      <c r="C724" s="5" t="s">
        <v>654</v>
      </c>
      <c r="D724" s="5" t="s">
        <v>654</v>
      </c>
      <c r="E724" s="21" t="s">
        <v>142</v>
      </c>
      <c r="F724" s="78">
        <v>426</v>
      </c>
      <c r="G724" s="78"/>
      <c r="H724" s="249">
        <f t="shared" si="41"/>
        <v>2.1726000000000001</v>
      </c>
      <c r="I724" s="249">
        <f t="shared" si="42"/>
        <v>4.3452000000000002</v>
      </c>
      <c r="J724" s="7" t="s">
        <v>2319</v>
      </c>
    </row>
    <row r="725" spans="1:10" ht="23.25">
      <c r="A725" s="14">
        <v>26</v>
      </c>
      <c r="B725" s="15" t="s">
        <v>3061</v>
      </c>
      <c r="C725" s="5" t="s">
        <v>654</v>
      </c>
      <c r="D725" s="5" t="s">
        <v>654</v>
      </c>
      <c r="E725" s="21" t="s">
        <v>143</v>
      </c>
      <c r="F725" s="78">
        <v>107</v>
      </c>
      <c r="G725" s="78"/>
      <c r="H725" s="249">
        <f t="shared" si="41"/>
        <v>0.54569999999999996</v>
      </c>
      <c r="I725" s="249">
        <f t="shared" si="42"/>
        <v>1.0913999999999999</v>
      </c>
      <c r="J725" s="7" t="s">
        <v>367</v>
      </c>
    </row>
    <row r="726" spans="1:10" ht="23.25">
      <c r="A726" s="14">
        <v>27</v>
      </c>
      <c r="B726" s="15" t="s">
        <v>3061</v>
      </c>
      <c r="C726" s="5" t="s">
        <v>2955</v>
      </c>
      <c r="D726" s="5" t="s">
        <v>2956</v>
      </c>
      <c r="E726" s="21" t="s">
        <v>2954</v>
      </c>
      <c r="F726" s="78">
        <v>77</v>
      </c>
      <c r="G726" s="78"/>
      <c r="H726" s="249">
        <f t="shared" si="41"/>
        <v>0.39270000000000005</v>
      </c>
      <c r="I726" s="249">
        <f t="shared" si="42"/>
        <v>0.7854000000000001</v>
      </c>
      <c r="J726" s="7" t="s">
        <v>2080</v>
      </c>
    </row>
    <row r="727" spans="1:10" ht="23.25">
      <c r="A727" s="14">
        <v>28</v>
      </c>
      <c r="B727" s="15" t="s">
        <v>3061</v>
      </c>
      <c r="C727" s="5" t="s">
        <v>2955</v>
      </c>
      <c r="D727" s="5" t="s">
        <v>20</v>
      </c>
      <c r="E727" s="21" t="s">
        <v>132</v>
      </c>
      <c r="F727" s="78">
        <v>162</v>
      </c>
      <c r="G727" s="78"/>
      <c r="H727" s="249">
        <f t="shared" ref="H727:H743" si="43">F727*51/100*20*150/3/100000</f>
        <v>0.82620000000000005</v>
      </c>
      <c r="I727" s="249">
        <f t="shared" ref="I727:I743" si="44">F727*51/100*20*150/3*2/100000</f>
        <v>1.6524000000000001</v>
      </c>
      <c r="J727" s="7" t="s">
        <v>1411</v>
      </c>
    </row>
    <row r="728" spans="1:10" ht="23.25">
      <c r="A728" s="14">
        <v>29</v>
      </c>
      <c r="B728" s="15" t="s">
        <v>3061</v>
      </c>
      <c r="C728" s="5" t="s">
        <v>2955</v>
      </c>
      <c r="D728" s="5" t="s">
        <v>30</v>
      </c>
      <c r="E728" s="21" t="s">
        <v>134</v>
      </c>
      <c r="F728" s="78">
        <v>73</v>
      </c>
      <c r="G728" s="78"/>
      <c r="H728" s="249">
        <f t="shared" si="43"/>
        <v>0.37229999999999991</v>
      </c>
      <c r="I728" s="249">
        <f t="shared" si="44"/>
        <v>0.74459999999999982</v>
      </c>
      <c r="J728" s="7" t="s">
        <v>2319</v>
      </c>
    </row>
    <row r="729" spans="1:10" ht="23.25">
      <c r="A729" s="14">
        <v>30</v>
      </c>
      <c r="B729" s="15" t="s">
        <v>3061</v>
      </c>
      <c r="C729" s="5" t="s">
        <v>2959</v>
      </c>
      <c r="D729" s="5" t="s">
        <v>1096</v>
      </c>
      <c r="E729" s="21" t="s">
        <v>1098</v>
      </c>
      <c r="F729" s="78">
        <v>12</v>
      </c>
      <c r="G729" s="78"/>
      <c r="H729" s="249">
        <f t="shared" si="43"/>
        <v>6.1199999999999997E-2</v>
      </c>
      <c r="I729" s="249">
        <f t="shared" si="44"/>
        <v>0.12239999999999999</v>
      </c>
      <c r="J729" s="7"/>
    </row>
    <row r="730" spans="1:10" ht="23.25">
      <c r="A730" s="14">
        <v>31</v>
      </c>
      <c r="B730" s="15" t="s">
        <v>3061</v>
      </c>
      <c r="C730" s="5" t="s">
        <v>2959</v>
      </c>
      <c r="D730" s="5" t="s">
        <v>1097</v>
      </c>
      <c r="E730" s="21" t="s">
        <v>1099</v>
      </c>
      <c r="F730" s="78">
        <v>32</v>
      </c>
      <c r="G730" s="78"/>
      <c r="H730" s="249">
        <f t="shared" si="43"/>
        <v>0.16320000000000001</v>
      </c>
      <c r="I730" s="249">
        <f t="shared" si="44"/>
        <v>0.32640000000000002</v>
      </c>
      <c r="J730" s="7"/>
    </row>
    <row r="731" spans="1:10" ht="23.25">
      <c r="A731" s="14">
        <v>32</v>
      </c>
      <c r="B731" s="15" t="s">
        <v>3061</v>
      </c>
      <c r="C731" s="5" t="s">
        <v>2969</v>
      </c>
      <c r="D731" s="5" t="s">
        <v>2969</v>
      </c>
      <c r="E731" s="21" t="s">
        <v>4296</v>
      </c>
      <c r="F731" s="78">
        <v>52</v>
      </c>
      <c r="G731" s="78"/>
      <c r="H731" s="249">
        <f t="shared" si="43"/>
        <v>0.26519999999999999</v>
      </c>
      <c r="I731" s="249">
        <f t="shared" si="44"/>
        <v>0.53039999999999998</v>
      </c>
      <c r="J731" s="7" t="s">
        <v>1934</v>
      </c>
    </row>
    <row r="732" spans="1:10" ht="23.25">
      <c r="A732" s="14">
        <v>33</v>
      </c>
      <c r="B732" s="15" t="s">
        <v>3061</v>
      </c>
      <c r="C732" s="5" t="s">
        <v>5</v>
      </c>
      <c r="D732" s="5" t="s">
        <v>51</v>
      </c>
      <c r="E732" s="21" t="s">
        <v>3745</v>
      </c>
      <c r="F732" s="78">
        <v>43</v>
      </c>
      <c r="G732" s="78"/>
      <c r="H732" s="249">
        <f t="shared" si="43"/>
        <v>0.21929999999999999</v>
      </c>
      <c r="I732" s="249">
        <f t="shared" si="44"/>
        <v>0.43859999999999999</v>
      </c>
      <c r="J732" s="7" t="s">
        <v>1921</v>
      </c>
    </row>
    <row r="733" spans="1:10" ht="23.25">
      <c r="A733" s="127"/>
      <c r="B733" s="76"/>
      <c r="C733" s="75"/>
      <c r="D733" s="75"/>
      <c r="E733" s="293" t="s">
        <v>4561</v>
      </c>
      <c r="F733" s="128">
        <v>100</v>
      </c>
      <c r="G733" s="128"/>
      <c r="H733" s="249">
        <f t="shared" si="43"/>
        <v>0.51</v>
      </c>
      <c r="I733" s="249">
        <f t="shared" si="44"/>
        <v>1.02</v>
      </c>
      <c r="J733" s="174" t="s">
        <v>2522</v>
      </c>
    </row>
    <row r="734" spans="1:10" s="3" customFormat="1" ht="46.5">
      <c r="A734" s="14">
        <v>1</v>
      </c>
      <c r="B734" s="15" t="s">
        <v>3061</v>
      </c>
      <c r="C734" s="15" t="s">
        <v>5</v>
      </c>
      <c r="D734" s="15" t="s">
        <v>3048</v>
      </c>
      <c r="E734" s="274" t="s">
        <v>158</v>
      </c>
      <c r="F734" s="77">
        <v>0</v>
      </c>
      <c r="G734" s="77"/>
      <c r="H734" s="249">
        <f t="shared" si="43"/>
        <v>0</v>
      </c>
      <c r="I734" s="249">
        <f t="shared" si="44"/>
        <v>0</v>
      </c>
      <c r="J734" s="7" t="s">
        <v>4285</v>
      </c>
    </row>
    <row r="735" spans="1:10" s="3" customFormat="1" ht="46.5">
      <c r="A735" s="14">
        <v>2</v>
      </c>
      <c r="B735" s="15" t="s">
        <v>3061</v>
      </c>
      <c r="C735" s="15" t="s">
        <v>3504</v>
      </c>
      <c r="D735" s="15" t="s">
        <v>2983</v>
      </c>
      <c r="E735" s="274" t="s">
        <v>155</v>
      </c>
      <c r="F735" s="77">
        <v>140</v>
      </c>
      <c r="G735" s="77"/>
      <c r="H735" s="249">
        <f t="shared" si="43"/>
        <v>0.71399999999999997</v>
      </c>
      <c r="I735" s="249">
        <f t="shared" si="44"/>
        <v>1.4279999999999999</v>
      </c>
      <c r="J735" s="7" t="s">
        <v>1926</v>
      </c>
    </row>
    <row r="736" spans="1:10" s="3" customFormat="1" ht="23.25">
      <c r="A736" s="14">
        <v>3</v>
      </c>
      <c r="B736" s="15" t="s">
        <v>3061</v>
      </c>
      <c r="C736" s="15" t="s">
        <v>3061</v>
      </c>
      <c r="D736" s="15" t="s">
        <v>3061</v>
      </c>
      <c r="E736" s="274" t="s">
        <v>157</v>
      </c>
      <c r="F736" s="77">
        <v>105</v>
      </c>
      <c r="G736" s="77"/>
      <c r="H736" s="249">
        <f t="shared" si="43"/>
        <v>0.53549999999999998</v>
      </c>
      <c r="I736" s="249">
        <f t="shared" si="44"/>
        <v>1.071</v>
      </c>
      <c r="J736" s="7" t="s">
        <v>1931</v>
      </c>
    </row>
    <row r="737" spans="1:10" s="3" customFormat="1" ht="46.5">
      <c r="A737" s="14">
        <v>4</v>
      </c>
      <c r="B737" s="15" t="s">
        <v>3061</v>
      </c>
      <c r="C737" s="15" t="s">
        <v>2976</v>
      </c>
      <c r="D737" s="15" t="s">
        <v>22</v>
      </c>
      <c r="E737" s="274" t="s">
        <v>156</v>
      </c>
      <c r="F737" s="77">
        <v>409</v>
      </c>
      <c r="G737" s="77"/>
      <c r="H737" s="249">
        <f t="shared" si="43"/>
        <v>2.0859000000000001</v>
      </c>
      <c r="I737" s="249">
        <f t="shared" si="44"/>
        <v>4.1718000000000002</v>
      </c>
      <c r="J737" s="7" t="s">
        <v>2084</v>
      </c>
    </row>
    <row r="738" spans="1:10" s="3" customFormat="1" ht="23.25">
      <c r="A738" s="14">
        <v>5</v>
      </c>
      <c r="B738" s="15" t="s">
        <v>3061</v>
      </c>
      <c r="C738" s="15" t="s">
        <v>2976</v>
      </c>
      <c r="D738" s="15"/>
      <c r="E738" s="274" t="s">
        <v>4490</v>
      </c>
      <c r="F738" s="77">
        <v>587</v>
      </c>
      <c r="G738" s="77"/>
      <c r="H738" s="249">
        <f t="shared" si="43"/>
        <v>2.9937</v>
      </c>
      <c r="I738" s="249">
        <f t="shared" si="44"/>
        <v>5.9874000000000001</v>
      </c>
      <c r="J738" s="7" t="s">
        <v>1590</v>
      </c>
    </row>
    <row r="739" spans="1:10" s="3" customFormat="1" ht="46.5">
      <c r="A739" s="14">
        <v>6</v>
      </c>
      <c r="B739" s="15" t="s">
        <v>3061</v>
      </c>
      <c r="C739" s="131"/>
      <c r="D739" s="131"/>
      <c r="E739" s="274" t="s">
        <v>4491</v>
      </c>
      <c r="F739" s="77">
        <v>130</v>
      </c>
      <c r="G739" s="77"/>
      <c r="H739" s="249">
        <f t="shared" si="43"/>
        <v>0.66300000000000003</v>
      </c>
      <c r="I739" s="249">
        <f t="shared" si="44"/>
        <v>1.3260000000000001</v>
      </c>
      <c r="J739" s="7" t="s">
        <v>1925</v>
      </c>
    </row>
    <row r="740" spans="1:10" s="3" customFormat="1" ht="23.25">
      <c r="A740" s="14">
        <v>7</v>
      </c>
      <c r="B740" s="15" t="s">
        <v>3061</v>
      </c>
      <c r="C740" s="15" t="s">
        <v>2959</v>
      </c>
      <c r="D740" s="15" t="s">
        <v>2959</v>
      </c>
      <c r="E740" s="274" t="s">
        <v>4492</v>
      </c>
      <c r="F740" s="77">
        <v>447</v>
      </c>
      <c r="G740" s="77"/>
      <c r="H740" s="249">
        <f t="shared" si="43"/>
        <v>2.2797000000000001</v>
      </c>
      <c r="I740" s="249">
        <f t="shared" si="44"/>
        <v>4.5594000000000001</v>
      </c>
      <c r="J740" s="7" t="s">
        <v>1681</v>
      </c>
    </row>
    <row r="741" spans="1:10" s="3" customFormat="1" ht="46.5">
      <c r="A741" s="14">
        <v>8</v>
      </c>
      <c r="B741" s="15" t="s">
        <v>3061</v>
      </c>
      <c r="C741" s="15"/>
      <c r="D741" s="15"/>
      <c r="E741" s="274" t="s">
        <v>4493</v>
      </c>
      <c r="F741" s="77">
        <v>0</v>
      </c>
      <c r="G741" s="77"/>
      <c r="H741" s="249">
        <f t="shared" si="43"/>
        <v>0</v>
      </c>
      <c r="I741" s="249">
        <f t="shared" si="44"/>
        <v>0</v>
      </c>
      <c r="J741" s="7" t="s">
        <v>1940</v>
      </c>
    </row>
    <row r="742" spans="1:10" s="6" customFormat="1" ht="23.25">
      <c r="A742" s="269"/>
      <c r="B742" s="270"/>
      <c r="C742" s="270"/>
      <c r="D742" s="270"/>
      <c r="E742" s="296" t="s">
        <v>4583</v>
      </c>
      <c r="F742" s="271">
        <f>SUM(F701:F741)</f>
        <v>5197</v>
      </c>
      <c r="G742" s="271"/>
      <c r="H742" s="249">
        <f>SUM(H701:H741)</f>
        <v>26.5047</v>
      </c>
      <c r="I742" s="249">
        <f>SUM(I701:I741)</f>
        <v>53.009399999999999</v>
      </c>
      <c r="J742" s="40"/>
    </row>
    <row r="743" spans="1:10" ht="40.5" customHeight="1">
      <c r="A743" s="298" t="s">
        <v>1237</v>
      </c>
      <c r="B743" s="299"/>
      <c r="C743" s="299"/>
      <c r="D743" s="299"/>
      <c r="E743" s="300"/>
      <c r="F743" s="117">
        <f>SUM(F3:F741)</f>
        <v>188173</v>
      </c>
      <c r="G743" s="117"/>
      <c r="H743" s="249">
        <f t="shared" si="43"/>
        <v>959.68230000000005</v>
      </c>
      <c r="I743" s="249">
        <f t="shared" si="44"/>
        <v>1919.3646000000001</v>
      </c>
      <c r="J743" s="116"/>
    </row>
  </sheetData>
  <mergeCells count="2">
    <mergeCell ref="A743:E743"/>
    <mergeCell ref="A1:J1"/>
  </mergeCells>
  <phoneticPr fontId="24" type="noConversion"/>
  <pageMargins left="0.15" right="0.15" top="0.5" bottom="0.5" header="0.5" footer="0.5"/>
  <pageSetup paperSize="5" scale="45" pageOrder="overThenDown" orientation="portrait" horizontalDpi="1200" verticalDpi="1200" r:id="rId1"/>
  <headerFooter alignWithMargins="0"/>
  <rowBreaks count="18" manualBreakCount="18">
    <brk id="47" max="16383" man="1"/>
    <brk id="57" max="16383" man="1"/>
    <brk id="91" max="16383" man="1"/>
    <brk id="120" max="16383" man="1"/>
    <brk id="144" max="16383" man="1"/>
    <brk id="209" max="16383" man="1"/>
    <brk id="246" max="16383" man="1"/>
    <brk id="301" max="16383" man="1"/>
    <brk id="341" max="16383" man="1"/>
    <brk id="387" max="16383" man="1"/>
    <brk id="419" max="16383" man="1"/>
    <brk id="477" max="16383" man="1"/>
    <brk id="516" max="16383" man="1"/>
    <brk id="565" max="16383" man="1"/>
    <brk id="615" max="16383" man="1"/>
    <brk id="653" max="16383" man="1"/>
    <brk id="700" max="16383" man="1"/>
    <brk id="742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Z822"/>
  <sheetViews>
    <sheetView view="pageBreakPreview" topLeftCell="A795" zoomScale="60" workbookViewId="0">
      <selection activeCell="K810" sqref="K810"/>
    </sheetView>
  </sheetViews>
  <sheetFormatPr defaultRowHeight="12.75"/>
  <cols>
    <col min="1" max="1" width="10.28515625" style="1" customWidth="1"/>
    <col min="2" max="2" width="15.85546875" style="1" customWidth="1"/>
    <col min="3" max="3" width="27.7109375" style="1" customWidth="1"/>
    <col min="4" max="4" width="22.7109375" style="1" customWidth="1"/>
    <col min="5" max="5" width="60.42578125" style="1" customWidth="1"/>
    <col min="6" max="6" width="23" style="109" customWidth="1"/>
    <col min="7" max="7" width="29.28515625" style="1" customWidth="1"/>
    <col min="8" max="16384" width="9.140625" style="1"/>
  </cols>
  <sheetData>
    <row r="1" spans="1:52" ht="30.75" customHeight="1" thickBot="1">
      <c r="A1" s="301" t="s">
        <v>2199</v>
      </c>
      <c r="B1" s="301"/>
      <c r="C1" s="301"/>
      <c r="D1" s="301"/>
      <c r="E1" s="301"/>
      <c r="F1" s="301"/>
      <c r="G1" s="301"/>
    </row>
    <row r="2" spans="1:52" s="2" customFormat="1" ht="51.75" customHeight="1" thickBot="1">
      <c r="A2" s="8" t="s">
        <v>876</v>
      </c>
      <c r="B2" s="8" t="s">
        <v>712</v>
      </c>
      <c r="C2" s="8" t="s">
        <v>159</v>
      </c>
      <c r="D2" s="8" t="s">
        <v>160</v>
      </c>
      <c r="E2" s="8" t="s">
        <v>877</v>
      </c>
      <c r="F2" s="8" t="s">
        <v>2198</v>
      </c>
      <c r="G2" s="8" t="s">
        <v>368</v>
      </c>
    </row>
    <row r="3" spans="1:52" s="3" customFormat="1" ht="23.25">
      <c r="A3" s="12">
        <v>1</v>
      </c>
      <c r="B3" s="13" t="s">
        <v>3751</v>
      </c>
      <c r="C3" s="13" t="s">
        <v>3751</v>
      </c>
      <c r="D3" s="13" t="s">
        <v>3751</v>
      </c>
      <c r="E3" s="13" t="s">
        <v>3731</v>
      </c>
      <c r="F3" s="82">
        <v>79</v>
      </c>
      <c r="G3" s="44" t="s">
        <v>348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</row>
    <row r="4" spans="1:52" s="3" customFormat="1" ht="23.25">
      <c r="A4" s="14">
        <v>2</v>
      </c>
      <c r="B4" s="15" t="s">
        <v>3751</v>
      </c>
      <c r="C4" s="15" t="s">
        <v>3751</v>
      </c>
      <c r="D4" s="15" t="s">
        <v>3751</v>
      </c>
      <c r="E4" s="15" t="s">
        <v>3730</v>
      </c>
      <c r="F4" s="83">
        <v>423</v>
      </c>
      <c r="G4" s="16" t="s">
        <v>348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</row>
    <row r="5" spans="1:52" s="3" customFormat="1" ht="23.25">
      <c r="A5" s="14">
        <v>3</v>
      </c>
      <c r="B5" s="15" t="s">
        <v>3751</v>
      </c>
      <c r="C5" s="15" t="s">
        <v>3751</v>
      </c>
      <c r="D5" s="15" t="s">
        <v>3751</v>
      </c>
      <c r="E5" s="15" t="s">
        <v>3800</v>
      </c>
      <c r="F5" s="83">
        <v>25</v>
      </c>
      <c r="G5" s="16" t="s">
        <v>348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</row>
    <row r="6" spans="1:52" s="3" customFormat="1" ht="23.25">
      <c r="A6" s="14">
        <v>4</v>
      </c>
      <c r="B6" s="15" t="s">
        <v>3751</v>
      </c>
      <c r="C6" s="15" t="s">
        <v>3751</v>
      </c>
      <c r="D6" s="15" t="s">
        <v>3751</v>
      </c>
      <c r="E6" s="15" t="s">
        <v>3748</v>
      </c>
      <c r="F6" s="83">
        <v>41</v>
      </c>
      <c r="G6" s="16" t="s">
        <v>1222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</row>
    <row r="7" spans="1:52" s="3" customFormat="1" ht="23.25">
      <c r="A7" s="14">
        <v>5</v>
      </c>
      <c r="B7" s="15" t="s">
        <v>3751</v>
      </c>
      <c r="C7" s="15" t="s">
        <v>3751</v>
      </c>
      <c r="D7" s="15" t="s">
        <v>3794</v>
      </c>
      <c r="E7" s="15" t="s">
        <v>3749</v>
      </c>
      <c r="F7" s="83">
        <v>60</v>
      </c>
      <c r="G7" s="16" t="s">
        <v>349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</row>
    <row r="8" spans="1:52" s="3" customFormat="1" ht="23.25">
      <c r="A8" s="14">
        <v>6</v>
      </c>
      <c r="B8" s="15" t="s">
        <v>3751</v>
      </c>
      <c r="C8" s="15" t="s">
        <v>3751</v>
      </c>
      <c r="D8" s="15" t="s">
        <v>3761</v>
      </c>
      <c r="E8" s="15" t="s">
        <v>3738</v>
      </c>
      <c r="F8" s="83">
        <v>90</v>
      </c>
      <c r="G8" s="16" t="s">
        <v>350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</row>
    <row r="9" spans="1:52" s="3" customFormat="1" ht="23.25">
      <c r="A9" s="14">
        <v>7</v>
      </c>
      <c r="B9" s="15" t="s">
        <v>3751</v>
      </c>
      <c r="C9" s="15" t="s">
        <v>3751</v>
      </c>
      <c r="D9" s="15" t="s">
        <v>3761</v>
      </c>
      <c r="E9" s="15" t="s">
        <v>3787</v>
      </c>
      <c r="F9" s="83">
        <v>7</v>
      </c>
      <c r="G9" s="16" t="s">
        <v>4198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</row>
    <row r="10" spans="1:52" s="3" customFormat="1" ht="23.25">
      <c r="A10" s="14">
        <v>8</v>
      </c>
      <c r="B10" s="15" t="s">
        <v>3751</v>
      </c>
      <c r="C10" s="15" t="s">
        <v>3791</v>
      </c>
      <c r="D10" s="15" t="s">
        <v>3768</v>
      </c>
      <c r="E10" s="15" t="s">
        <v>3795</v>
      </c>
      <c r="F10" s="83">
        <v>0</v>
      </c>
      <c r="G10" s="1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</row>
    <row r="11" spans="1:52" s="3" customFormat="1" ht="23.25">
      <c r="A11" s="14">
        <v>9</v>
      </c>
      <c r="B11" s="15" t="s">
        <v>3751</v>
      </c>
      <c r="C11" s="15" t="s">
        <v>3756</v>
      </c>
      <c r="D11" s="15" t="s">
        <v>3764</v>
      </c>
      <c r="E11" s="15" t="s">
        <v>3735</v>
      </c>
      <c r="F11" s="83">
        <v>80</v>
      </c>
      <c r="G11" s="16" t="s">
        <v>2513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</row>
    <row r="12" spans="1:52" s="3" customFormat="1" ht="23.25">
      <c r="A12" s="14">
        <v>10</v>
      </c>
      <c r="B12" s="15" t="s">
        <v>3751</v>
      </c>
      <c r="C12" s="15" t="s">
        <v>3756</v>
      </c>
      <c r="D12" s="15" t="s">
        <v>3756</v>
      </c>
      <c r="E12" s="15" t="s">
        <v>3744</v>
      </c>
      <c r="F12" s="83">
        <v>375</v>
      </c>
      <c r="G12" s="16" t="s">
        <v>2515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</row>
    <row r="13" spans="1:52" s="3" customFormat="1" ht="23.25">
      <c r="A13" s="14">
        <v>11</v>
      </c>
      <c r="B13" s="15" t="s">
        <v>3751</v>
      </c>
      <c r="C13" s="15" t="s">
        <v>3756</v>
      </c>
      <c r="D13" s="15" t="s">
        <v>3766</v>
      </c>
      <c r="E13" s="15" t="s">
        <v>3733</v>
      </c>
      <c r="F13" s="83">
        <v>0</v>
      </c>
      <c r="G13" s="16" t="s">
        <v>2516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</row>
    <row r="14" spans="1:52" s="3" customFormat="1" ht="23.25">
      <c r="A14" s="14">
        <v>12</v>
      </c>
      <c r="B14" s="15" t="s">
        <v>3751</v>
      </c>
      <c r="C14" s="15" t="s">
        <v>3756</v>
      </c>
      <c r="D14" s="15" t="s">
        <v>3767</v>
      </c>
      <c r="E14" s="15" t="s">
        <v>3732</v>
      </c>
      <c r="F14" s="83">
        <v>127</v>
      </c>
      <c r="G14" s="16" t="s">
        <v>2517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</row>
    <row r="15" spans="1:52" s="3" customFormat="1" ht="23.25">
      <c r="A15" s="14">
        <v>13</v>
      </c>
      <c r="B15" s="15" t="s">
        <v>3751</v>
      </c>
      <c r="C15" s="15" t="s">
        <v>3757</v>
      </c>
      <c r="D15" s="15" t="s">
        <v>3771</v>
      </c>
      <c r="E15" s="15" t="s">
        <v>3743</v>
      </c>
      <c r="F15" s="83">
        <v>95</v>
      </c>
      <c r="G15" s="16" t="s">
        <v>2521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</row>
    <row r="16" spans="1:52" s="3" customFormat="1" ht="23.25">
      <c r="A16" s="14">
        <v>14</v>
      </c>
      <c r="B16" s="15" t="s">
        <v>3751</v>
      </c>
      <c r="C16" s="15" t="s">
        <v>3758</v>
      </c>
      <c r="D16" s="15" t="s">
        <v>3758</v>
      </c>
      <c r="E16" s="15" t="s">
        <v>3790</v>
      </c>
      <c r="F16" s="83">
        <v>74</v>
      </c>
      <c r="G16" s="16" t="s">
        <v>351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</row>
    <row r="17" spans="1:52" s="3" customFormat="1" ht="23.25">
      <c r="A17" s="14">
        <v>15</v>
      </c>
      <c r="B17" s="15" t="s">
        <v>3751</v>
      </c>
      <c r="C17" s="15" t="s">
        <v>3759</v>
      </c>
      <c r="D17" s="15" t="s">
        <v>3774</v>
      </c>
      <c r="E17" s="15" t="s">
        <v>3736</v>
      </c>
      <c r="F17" s="83">
        <v>99</v>
      </c>
      <c r="G17" s="16" t="s">
        <v>352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</row>
    <row r="18" spans="1:52" s="3" customFormat="1" ht="23.25">
      <c r="A18" s="14">
        <v>16</v>
      </c>
      <c r="B18" s="15" t="s">
        <v>3751</v>
      </c>
      <c r="C18" s="15" t="s">
        <v>3759</v>
      </c>
      <c r="D18" s="15" t="s">
        <v>3774</v>
      </c>
      <c r="E18" s="15" t="s">
        <v>1088</v>
      </c>
      <c r="F18" s="83">
        <v>62</v>
      </c>
      <c r="G18" s="16" t="s">
        <v>353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</row>
    <row r="19" spans="1:52" s="3" customFormat="1" ht="23.25">
      <c r="A19" s="14">
        <v>17</v>
      </c>
      <c r="B19" s="15" t="s">
        <v>3751</v>
      </c>
      <c r="C19" s="15" t="s">
        <v>3759</v>
      </c>
      <c r="D19" s="15" t="s">
        <v>3776</v>
      </c>
      <c r="E19" s="15" t="s">
        <v>3750</v>
      </c>
      <c r="F19" s="83">
        <v>128</v>
      </c>
      <c r="G19" s="16" t="s">
        <v>354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</row>
    <row r="20" spans="1:52" s="3" customFormat="1" ht="23.25">
      <c r="A20" s="14">
        <v>18</v>
      </c>
      <c r="B20" s="15" t="s">
        <v>3751</v>
      </c>
      <c r="C20" s="15" t="s">
        <v>3775</v>
      </c>
      <c r="D20" s="15" t="s">
        <v>3793</v>
      </c>
      <c r="E20" s="15" t="s">
        <v>3747</v>
      </c>
      <c r="F20" s="83">
        <v>109</v>
      </c>
      <c r="G20" s="16" t="s">
        <v>2538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</row>
    <row r="21" spans="1:52" s="3" customFormat="1" ht="23.25">
      <c r="A21" s="14">
        <v>19</v>
      </c>
      <c r="B21" s="15" t="s">
        <v>3751</v>
      </c>
      <c r="C21" s="15" t="s">
        <v>3785</v>
      </c>
      <c r="D21" s="15" t="s">
        <v>3775</v>
      </c>
      <c r="E21" s="15" t="s">
        <v>3746</v>
      </c>
      <c r="F21" s="83">
        <v>159</v>
      </c>
      <c r="G21" s="16" t="s">
        <v>355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</row>
    <row r="22" spans="1:52" s="3" customFormat="1" ht="23.25">
      <c r="A22" s="14">
        <v>20</v>
      </c>
      <c r="B22" s="15" t="s">
        <v>3751</v>
      </c>
      <c r="C22" s="15" t="s">
        <v>3785</v>
      </c>
      <c r="D22" s="15" t="s">
        <v>3775</v>
      </c>
      <c r="E22" s="15" t="s">
        <v>3741</v>
      </c>
      <c r="F22" s="83">
        <v>51</v>
      </c>
      <c r="G22" s="16" t="s">
        <v>2533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</row>
    <row r="23" spans="1:52" s="3" customFormat="1" ht="23.25">
      <c r="A23" s="14">
        <v>21</v>
      </c>
      <c r="B23" s="15" t="s">
        <v>3751</v>
      </c>
      <c r="C23" s="15" t="s">
        <v>3785</v>
      </c>
      <c r="D23" s="15" t="s">
        <v>3775</v>
      </c>
      <c r="E23" s="15" t="s">
        <v>3789</v>
      </c>
      <c r="F23" s="83">
        <v>43</v>
      </c>
      <c r="G23" s="16" t="s">
        <v>2533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</row>
    <row r="24" spans="1:52" s="3" customFormat="1" ht="23.25">
      <c r="A24" s="14">
        <v>22</v>
      </c>
      <c r="B24" s="15" t="s">
        <v>3751</v>
      </c>
      <c r="C24" s="15" t="s">
        <v>3785</v>
      </c>
      <c r="D24" s="15" t="s">
        <v>3775</v>
      </c>
      <c r="E24" s="15" t="s">
        <v>3734</v>
      </c>
      <c r="F24" s="83">
        <v>324</v>
      </c>
      <c r="G24" s="16" t="s">
        <v>2533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</row>
    <row r="25" spans="1:52" s="3" customFormat="1" ht="23.25">
      <c r="A25" s="14">
        <v>23</v>
      </c>
      <c r="B25" s="15" t="s">
        <v>3751</v>
      </c>
      <c r="C25" s="15" t="s">
        <v>3785</v>
      </c>
      <c r="D25" s="15" t="s">
        <v>3778</v>
      </c>
      <c r="E25" s="15" t="s">
        <v>3737</v>
      </c>
      <c r="F25" s="83">
        <v>120</v>
      </c>
      <c r="G25" s="16" t="s">
        <v>2532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</row>
    <row r="26" spans="1:52" s="4" customFormat="1" ht="23.25">
      <c r="A26" s="14">
        <v>24</v>
      </c>
      <c r="B26" s="15" t="s">
        <v>3751</v>
      </c>
      <c r="C26" s="15" t="s">
        <v>3785</v>
      </c>
      <c r="D26" s="15" t="s">
        <v>3780</v>
      </c>
      <c r="E26" s="15" t="s">
        <v>3740</v>
      </c>
      <c r="F26" s="83">
        <v>111</v>
      </c>
      <c r="G26" s="16" t="s">
        <v>2539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</row>
    <row r="27" spans="1:52" s="4" customFormat="1" ht="23.25">
      <c r="A27" s="14">
        <v>25</v>
      </c>
      <c r="B27" s="15" t="s">
        <v>3751</v>
      </c>
      <c r="C27" s="15" t="s">
        <v>3785</v>
      </c>
      <c r="D27" s="15" t="s">
        <v>3778</v>
      </c>
      <c r="E27" s="15" t="s">
        <v>3788</v>
      </c>
      <c r="F27" s="83">
        <v>29</v>
      </c>
      <c r="G27" s="1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</row>
    <row r="28" spans="1:52" s="4" customFormat="1" ht="23.25">
      <c r="A28" s="14">
        <v>26</v>
      </c>
      <c r="B28" s="15" t="s">
        <v>3751</v>
      </c>
      <c r="C28" s="15" t="s">
        <v>3786</v>
      </c>
      <c r="D28" s="15" t="s">
        <v>3763</v>
      </c>
      <c r="E28" s="15" t="s">
        <v>3742</v>
      </c>
      <c r="F28" s="83">
        <v>259</v>
      </c>
      <c r="G28" s="16" t="s">
        <v>1223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</row>
    <row r="29" spans="1:52" s="4" customFormat="1" ht="23.25">
      <c r="A29" s="14">
        <v>27</v>
      </c>
      <c r="B29" s="15" t="s">
        <v>3751</v>
      </c>
      <c r="C29" s="15" t="s">
        <v>3779</v>
      </c>
      <c r="D29" s="15" t="s">
        <v>3792</v>
      </c>
      <c r="E29" s="15" t="s">
        <v>3745</v>
      </c>
      <c r="F29" s="83">
        <v>197</v>
      </c>
      <c r="G29" s="16" t="s">
        <v>356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</row>
    <row r="30" spans="1:52" s="4" customFormat="1" ht="23.25">
      <c r="A30" s="14">
        <v>28</v>
      </c>
      <c r="B30" s="15" t="s">
        <v>3751</v>
      </c>
      <c r="C30" s="15" t="s">
        <v>3779</v>
      </c>
      <c r="D30" s="15" t="s">
        <v>3784</v>
      </c>
      <c r="E30" s="15" t="s">
        <v>3739</v>
      </c>
      <c r="F30" s="83">
        <v>84</v>
      </c>
      <c r="G30" s="16" t="s">
        <v>357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</row>
    <row r="31" spans="1:52" s="4" customFormat="1" ht="23.25">
      <c r="A31" s="14">
        <v>29</v>
      </c>
      <c r="B31" s="15" t="s">
        <v>3751</v>
      </c>
      <c r="C31" s="15" t="s">
        <v>3785</v>
      </c>
      <c r="D31" s="15" t="s">
        <v>3781</v>
      </c>
      <c r="E31" s="15" t="s">
        <v>1089</v>
      </c>
      <c r="F31" s="83">
        <v>14</v>
      </c>
      <c r="G31" s="1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</row>
    <row r="32" spans="1:52" s="4" customFormat="1" ht="23.25">
      <c r="A32" s="14">
        <v>30</v>
      </c>
      <c r="B32" s="15" t="s">
        <v>3751</v>
      </c>
      <c r="C32" s="15" t="s">
        <v>3758</v>
      </c>
      <c r="D32" s="15" t="s">
        <v>1090</v>
      </c>
      <c r="E32" s="15" t="s">
        <v>1091</v>
      </c>
      <c r="F32" s="83">
        <v>38</v>
      </c>
      <c r="G32" s="1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</row>
    <row r="33" spans="1:52" s="4" customFormat="1" ht="23.25">
      <c r="A33" s="14"/>
      <c r="B33" s="15"/>
      <c r="C33" s="15"/>
      <c r="D33" s="15"/>
      <c r="E33" s="15"/>
      <c r="F33" s="104"/>
      <c r="G33" s="1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</row>
    <row r="34" spans="1:52" s="4" customFormat="1" ht="23.25">
      <c r="A34" s="14"/>
      <c r="B34" s="15"/>
      <c r="C34" s="15"/>
      <c r="D34" s="15"/>
      <c r="E34" s="15"/>
      <c r="F34" s="104"/>
      <c r="G34" s="1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</row>
    <row r="35" spans="1:52" s="4" customFormat="1" ht="26.25">
      <c r="A35" s="14"/>
      <c r="B35" s="15"/>
      <c r="C35" s="15"/>
      <c r="D35" s="15"/>
      <c r="E35" s="17" t="s">
        <v>3796</v>
      </c>
      <c r="F35" s="105"/>
      <c r="G35" s="49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</row>
    <row r="36" spans="1:52" s="4" customFormat="1" ht="23.25">
      <c r="A36" s="14">
        <v>1</v>
      </c>
      <c r="B36" s="15" t="s">
        <v>3751</v>
      </c>
      <c r="C36" s="15" t="s">
        <v>3751</v>
      </c>
      <c r="D36" s="15" t="s">
        <v>3751</v>
      </c>
      <c r="E36" s="15" t="s">
        <v>3801</v>
      </c>
      <c r="F36" s="83">
        <v>543</v>
      </c>
      <c r="G36" s="16" t="s">
        <v>1092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</row>
    <row r="37" spans="1:52" s="4" customFormat="1" ht="23.25">
      <c r="A37" s="14">
        <v>2</v>
      </c>
      <c r="B37" s="15" t="s">
        <v>3751</v>
      </c>
      <c r="C37" s="15" t="s">
        <v>3757</v>
      </c>
      <c r="D37" s="15" t="s">
        <v>3757</v>
      </c>
      <c r="E37" s="15" t="s">
        <v>3802</v>
      </c>
      <c r="F37" s="83">
        <v>0</v>
      </c>
      <c r="G37" s="1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</row>
    <row r="38" spans="1:52" s="4" customFormat="1" ht="23.25">
      <c r="A38" s="14">
        <v>3</v>
      </c>
      <c r="B38" s="15" t="s">
        <v>3751</v>
      </c>
      <c r="C38" s="15" t="s">
        <v>3757</v>
      </c>
      <c r="D38" s="15" t="s">
        <v>3757</v>
      </c>
      <c r="E38" s="15" t="s">
        <v>3806</v>
      </c>
      <c r="F38" s="83">
        <v>208</v>
      </c>
      <c r="G38" s="16" t="s">
        <v>1093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</row>
    <row r="39" spans="1:52" s="4" customFormat="1" ht="23.25">
      <c r="A39" s="14">
        <v>4</v>
      </c>
      <c r="B39" s="15" t="s">
        <v>3751</v>
      </c>
      <c r="C39" s="15" t="s">
        <v>3758</v>
      </c>
      <c r="D39" s="15" t="s">
        <v>3773</v>
      </c>
      <c r="E39" s="15" t="s">
        <v>3805</v>
      </c>
      <c r="F39" s="83">
        <v>342</v>
      </c>
      <c r="G39" s="16" t="s">
        <v>2525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</row>
    <row r="40" spans="1:52" s="4" customFormat="1" ht="23.25">
      <c r="A40" s="14">
        <v>5</v>
      </c>
      <c r="B40" s="15" t="s">
        <v>3751</v>
      </c>
      <c r="C40" s="15" t="s">
        <v>3774</v>
      </c>
      <c r="D40" s="15" t="s">
        <v>3774</v>
      </c>
      <c r="E40" s="15" t="s">
        <v>3804</v>
      </c>
      <c r="F40" s="83">
        <v>210</v>
      </c>
      <c r="G40" s="1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</row>
    <row r="41" spans="1:52" s="4" customFormat="1" ht="23.25">
      <c r="A41" s="14">
        <v>6</v>
      </c>
      <c r="B41" s="15" t="s">
        <v>3751</v>
      </c>
      <c r="C41" s="15" t="s">
        <v>3775</v>
      </c>
      <c r="D41" s="15" t="s">
        <v>3781</v>
      </c>
      <c r="E41" s="15" t="s">
        <v>3807</v>
      </c>
      <c r="F41" s="83">
        <v>345</v>
      </c>
      <c r="G41" s="16" t="s">
        <v>1094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</row>
    <row r="42" spans="1:52" s="4" customFormat="1" ht="23.25">
      <c r="A42" s="14">
        <v>7</v>
      </c>
      <c r="B42" s="15" t="s">
        <v>3751</v>
      </c>
      <c r="C42" s="15" t="s">
        <v>3779</v>
      </c>
      <c r="D42" s="15" t="s">
        <v>3792</v>
      </c>
      <c r="E42" s="15" t="s">
        <v>3803</v>
      </c>
      <c r="F42" s="83">
        <v>160</v>
      </c>
      <c r="G42" s="16" t="s">
        <v>1095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</row>
    <row r="43" spans="1:52" s="6" customFormat="1" ht="23.25">
      <c r="A43" s="14"/>
      <c r="B43" s="15"/>
      <c r="C43" s="15"/>
      <c r="D43" s="15"/>
      <c r="E43" s="15"/>
      <c r="F43" s="104"/>
      <c r="G43" s="16"/>
    </row>
    <row r="44" spans="1:52" s="6" customFormat="1" ht="23.25">
      <c r="A44" s="14"/>
      <c r="B44" s="15"/>
      <c r="C44" s="15"/>
      <c r="D44" s="15"/>
      <c r="E44" s="15"/>
      <c r="F44" s="104"/>
      <c r="G44" s="16"/>
    </row>
    <row r="45" spans="1:52" s="6" customFormat="1" ht="23.25">
      <c r="A45" s="14"/>
      <c r="B45" s="15"/>
      <c r="C45" s="15"/>
      <c r="D45" s="15"/>
      <c r="E45" s="15"/>
      <c r="F45" s="104"/>
      <c r="G45" s="16"/>
    </row>
    <row r="46" spans="1:52" s="6" customFormat="1" ht="24" thickBot="1">
      <c r="A46" s="51"/>
      <c r="B46" s="19"/>
      <c r="C46" s="19"/>
      <c r="D46" s="19"/>
      <c r="E46" s="19"/>
      <c r="F46" s="106"/>
      <c r="G46" s="59"/>
    </row>
    <row r="47" spans="1:52" s="6" customFormat="1" ht="23.25">
      <c r="A47" s="302" t="s">
        <v>713</v>
      </c>
      <c r="B47" s="302"/>
      <c r="C47" s="302"/>
      <c r="D47" s="302"/>
      <c r="E47" s="302"/>
      <c r="F47" s="107"/>
      <c r="G47" s="57"/>
      <c r="H47" s="57"/>
    </row>
    <row r="48" spans="1:52" s="6" customFormat="1" ht="23.25">
      <c r="A48" s="57"/>
      <c r="B48" s="57"/>
      <c r="C48" s="57"/>
      <c r="D48" s="57"/>
      <c r="E48" s="57"/>
      <c r="F48" s="107"/>
      <c r="G48" s="57"/>
      <c r="H48" s="57"/>
    </row>
    <row r="49" spans="1:8" s="6" customFormat="1" ht="26.25">
      <c r="A49" s="55"/>
      <c r="B49" s="40"/>
      <c r="C49" s="40"/>
      <c r="D49" s="40"/>
      <c r="F49" s="303" t="s">
        <v>710</v>
      </c>
      <c r="G49" s="303"/>
      <c r="H49" s="56"/>
    </row>
    <row r="50" spans="1:8" s="6" customFormat="1" ht="26.25">
      <c r="A50" s="55"/>
      <c r="B50" s="40"/>
      <c r="C50" s="40"/>
      <c r="D50" s="40"/>
      <c r="F50" s="56" t="s">
        <v>712</v>
      </c>
      <c r="G50" s="58"/>
      <c r="H50" s="58"/>
    </row>
    <row r="51" spans="1:8" s="6" customFormat="1" ht="27" thickBot="1">
      <c r="A51" s="55"/>
      <c r="B51" s="40"/>
      <c r="C51" s="40"/>
      <c r="D51" s="40"/>
      <c r="F51" s="303" t="s">
        <v>711</v>
      </c>
      <c r="G51" s="303"/>
      <c r="H51" s="56"/>
    </row>
    <row r="52" spans="1:8" ht="23.25">
      <c r="A52" s="12">
        <v>1</v>
      </c>
      <c r="B52" s="13" t="s">
        <v>672</v>
      </c>
      <c r="C52" s="64"/>
      <c r="D52" s="64"/>
      <c r="E52" s="9" t="s">
        <v>673</v>
      </c>
      <c r="F52" s="102">
        <v>133</v>
      </c>
      <c r="G52" s="5" t="s">
        <v>358</v>
      </c>
    </row>
    <row r="53" spans="1:8" ht="23.25">
      <c r="A53" s="14">
        <v>2</v>
      </c>
      <c r="B53" s="15" t="s">
        <v>672</v>
      </c>
      <c r="C53" s="41"/>
      <c r="D53" s="41"/>
      <c r="E53" s="5" t="s">
        <v>674</v>
      </c>
      <c r="F53" s="78">
        <v>51</v>
      </c>
      <c r="G53" s="5" t="s">
        <v>358</v>
      </c>
    </row>
    <row r="54" spans="1:8" ht="23.25">
      <c r="A54" s="14">
        <v>3</v>
      </c>
      <c r="B54" s="15" t="s">
        <v>672</v>
      </c>
      <c r="C54" s="3"/>
      <c r="D54" s="3"/>
      <c r="E54" s="5" t="s">
        <v>675</v>
      </c>
      <c r="F54" s="78">
        <v>85</v>
      </c>
      <c r="G54" s="5" t="s">
        <v>358</v>
      </c>
    </row>
    <row r="55" spans="1:8" ht="23.25">
      <c r="A55" s="14">
        <v>4</v>
      </c>
      <c r="B55" s="15" t="s">
        <v>672</v>
      </c>
      <c r="C55" s="3"/>
      <c r="D55" s="3"/>
      <c r="E55" s="5" t="s">
        <v>676</v>
      </c>
      <c r="F55" s="78">
        <v>127</v>
      </c>
      <c r="G55" s="5" t="s">
        <v>358</v>
      </c>
    </row>
    <row r="56" spans="1:8" ht="23.25">
      <c r="A56" s="14">
        <v>5</v>
      </c>
      <c r="B56" s="15" t="s">
        <v>672</v>
      </c>
      <c r="C56" s="3"/>
      <c r="D56" s="3"/>
      <c r="E56" s="15" t="s">
        <v>677</v>
      </c>
      <c r="F56" s="77">
        <v>0</v>
      </c>
      <c r="G56" s="5" t="s">
        <v>358</v>
      </c>
    </row>
    <row r="57" spans="1:8" ht="26.25">
      <c r="A57" s="14"/>
      <c r="B57" s="15"/>
      <c r="C57" s="3"/>
      <c r="D57" s="3"/>
      <c r="E57" s="30" t="s">
        <v>3796</v>
      </c>
      <c r="F57" s="81"/>
      <c r="G57" s="48"/>
    </row>
    <row r="58" spans="1:8" ht="23.25">
      <c r="A58" s="14">
        <v>1</v>
      </c>
      <c r="B58" s="15" t="s">
        <v>672</v>
      </c>
      <c r="C58" s="3"/>
      <c r="D58" s="3"/>
      <c r="E58" s="5" t="s">
        <v>678</v>
      </c>
      <c r="F58" s="79">
        <v>310</v>
      </c>
      <c r="G58" s="7"/>
    </row>
    <row r="59" spans="1:8" ht="24" thickBot="1">
      <c r="A59" s="51">
        <v>2</v>
      </c>
      <c r="B59" s="19" t="s">
        <v>672</v>
      </c>
      <c r="C59" s="63"/>
      <c r="D59" s="63"/>
      <c r="E59" s="11" t="s">
        <v>679</v>
      </c>
      <c r="F59" s="98">
        <v>85</v>
      </c>
      <c r="G59" s="52"/>
    </row>
    <row r="60" spans="1:8" ht="23.25">
      <c r="A60" s="302" t="s">
        <v>713</v>
      </c>
      <c r="B60" s="302"/>
      <c r="C60" s="302"/>
      <c r="D60" s="302"/>
      <c r="E60" s="302"/>
      <c r="F60" s="107"/>
      <c r="G60" s="57"/>
    </row>
    <row r="61" spans="1:8" ht="23.25">
      <c r="A61" s="57"/>
      <c r="B61" s="57"/>
      <c r="C61" s="57"/>
      <c r="D61" s="57"/>
      <c r="E61" s="57"/>
      <c r="F61" s="107"/>
      <c r="G61" s="57"/>
    </row>
    <row r="62" spans="1:8" ht="26.25">
      <c r="A62" s="55"/>
      <c r="B62" s="40"/>
      <c r="C62" s="40"/>
      <c r="D62" s="40"/>
      <c r="E62" s="56" t="s">
        <v>710</v>
      </c>
      <c r="F62" s="56"/>
      <c r="G62" s="56"/>
    </row>
    <row r="63" spans="1:8" ht="26.25">
      <c r="A63" s="55"/>
      <c r="B63" s="40"/>
      <c r="C63" s="40"/>
      <c r="D63" s="40"/>
      <c r="E63" s="58" t="s">
        <v>712</v>
      </c>
      <c r="F63" s="56"/>
      <c r="G63" s="58"/>
    </row>
    <row r="64" spans="1:8" ht="27" thickBot="1">
      <c r="A64" s="55"/>
      <c r="B64" s="40"/>
      <c r="C64" s="40"/>
      <c r="D64" s="40"/>
      <c r="E64" s="56" t="s">
        <v>711</v>
      </c>
      <c r="F64" s="56"/>
      <c r="G64" s="56"/>
    </row>
    <row r="65" spans="1:7" ht="23.25">
      <c r="A65" s="12">
        <v>1</v>
      </c>
      <c r="B65" s="9" t="s">
        <v>177</v>
      </c>
      <c r="C65" s="9" t="s">
        <v>3810</v>
      </c>
      <c r="D65" s="9" t="s">
        <v>3810</v>
      </c>
      <c r="E65" s="9" t="s">
        <v>680</v>
      </c>
      <c r="F65" s="80">
        <v>198</v>
      </c>
      <c r="G65" s="10" t="s">
        <v>359</v>
      </c>
    </row>
    <row r="66" spans="1:7" ht="23.25">
      <c r="A66" s="14">
        <v>2</v>
      </c>
      <c r="B66" s="5" t="s">
        <v>177</v>
      </c>
      <c r="C66" s="5" t="s">
        <v>3810</v>
      </c>
      <c r="D66" s="5" t="s">
        <v>1000</v>
      </c>
      <c r="E66" s="5" t="s">
        <v>842</v>
      </c>
      <c r="F66" s="79">
        <v>59</v>
      </c>
      <c r="G66" s="45"/>
    </row>
    <row r="67" spans="1:7" ht="23.25">
      <c r="A67" s="14">
        <v>3</v>
      </c>
      <c r="B67" s="5" t="s">
        <v>177</v>
      </c>
      <c r="C67" s="5" t="s">
        <v>3825</v>
      </c>
      <c r="D67" s="15" t="s">
        <v>994</v>
      </c>
      <c r="E67" s="5" t="s">
        <v>840</v>
      </c>
      <c r="F67" s="79">
        <v>100</v>
      </c>
      <c r="G67" s="45" t="s">
        <v>4167</v>
      </c>
    </row>
    <row r="68" spans="1:7" ht="23.25">
      <c r="A68" s="14">
        <v>4</v>
      </c>
      <c r="B68" s="5" t="s">
        <v>177</v>
      </c>
      <c r="C68" s="5" t="s">
        <v>763</v>
      </c>
      <c r="D68" s="15" t="s">
        <v>764</v>
      </c>
      <c r="E68" s="5" t="s">
        <v>685</v>
      </c>
      <c r="F68" s="79">
        <v>170</v>
      </c>
      <c r="G68" s="7" t="s">
        <v>4169</v>
      </c>
    </row>
    <row r="69" spans="1:7" ht="23.25">
      <c r="A69" s="14">
        <v>5</v>
      </c>
      <c r="B69" s="5" t="s">
        <v>177</v>
      </c>
      <c r="C69" s="5" t="s">
        <v>763</v>
      </c>
      <c r="D69" s="15" t="s">
        <v>763</v>
      </c>
      <c r="E69" s="5" t="s">
        <v>832</v>
      </c>
      <c r="F69" s="79">
        <v>289</v>
      </c>
      <c r="G69" s="7" t="s">
        <v>4171</v>
      </c>
    </row>
    <row r="70" spans="1:7" ht="23.25">
      <c r="A70" s="14">
        <v>6</v>
      </c>
      <c r="B70" s="5" t="s">
        <v>177</v>
      </c>
      <c r="C70" s="5" t="s">
        <v>759</v>
      </c>
      <c r="D70" s="15" t="s">
        <v>684</v>
      </c>
      <c r="E70" s="5" t="s">
        <v>683</v>
      </c>
      <c r="F70" s="79">
        <v>51</v>
      </c>
      <c r="G70" s="45"/>
    </row>
    <row r="71" spans="1:7" ht="23.25">
      <c r="A71" s="14">
        <v>7</v>
      </c>
      <c r="B71" s="5" t="s">
        <v>177</v>
      </c>
      <c r="C71" s="5" t="s">
        <v>759</v>
      </c>
      <c r="D71" s="15" t="s">
        <v>759</v>
      </c>
      <c r="E71" s="5" t="s">
        <v>836</v>
      </c>
      <c r="F71" s="79">
        <v>82</v>
      </c>
      <c r="G71" s="7" t="s">
        <v>4174</v>
      </c>
    </row>
    <row r="72" spans="1:7" ht="23.25">
      <c r="A72" s="14">
        <v>8</v>
      </c>
      <c r="B72" s="5" t="s">
        <v>177</v>
      </c>
      <c r="C72" s="5" t="s">
        <v>3815</v>
      </c>
      <c r="D72" s="15" t="s">
        <v>790</v>
      </c>
      <c r="E72" s="5" t="s">
        <v>833</v>
      </c>
      <c r="F72" s="79">
        <v>112</v>
      </c>
      <c r="G72" s="7" t="s">
        <v>4181</v>
      </c>
    </row>
    <row r="73" spans="1:7" ht="23.25">
      <c r="A73" s="14">
        <v>9</v>
      </c>
      <c r="B73" s="5" t="s">
        <v>177</v>
      </c>
      <c r="C73" s="5" t="s">
        <v>3815</v>
      </c>
      <c r="D73" s="15" t="s">
        <v>839</v>
      </c>
      <c r="E73" s="5" t="s">
        <v>838</v>
      </c>
      <c r="F73" s="79">
        <v>82</v>
      </c>
      <c r="G73" s="7" t="s">
        <v>4182</v>
      </c>
    </row>
    <row r="74" spans="1:7" ht="23.25">
      <c r="A74" s="14">
        <v>10</v>
      </c>
      <c r="B74" s="5" t="s">
        <v>177</v>
      </c>
      <c r="C74" s="5" t="s">
        <v>3815</v>
      </c>
      <c r="D74" s="5" t="s">
        <v>3815</v>
      </c>
      <c r="E74" s="5" t="s">
        <v>841</v>
      </c>
      <c r="F74" s="79">
        <v>368</v>
      </c>
      <c r="G74" s="7" t="s">
        <v>4183</v>
      </c>
    </row>
    <row r="75" spans="1:7" ht="23.25">
      <c r="A75" s="14">
        <v>11</v>
      </c>
      <c r="B75" s="5" t="s">
        <v>177</v>
      </c>
      <c r="C75" s="5" t="s">
        <v>3822</v>
      </c>
      <c r="D75" s="15" t="s">
        <v>682</v>
      </c>
      <c r="E75" s="5" t="s">
        <v>681</v>
      </c>
      <c r="F75" s="79">
        <v>84</v>
      </c>
      <c r="G75" s="45" t="s">
        <v>4184</v>
      </c>
    </row>
    <row r="76" spans="1:7" ht="23.25">
      <c r="A76" s="14">
        <v>12</v>
      </c>
      <c r="B76" s="5" t="s">
        <v>177</v>
      </c>
      <c r="C76" s="5" t="s">
        <v>3822</v>
      </c>
      <c r="D76" s="15" t="s">
        <v>771</v>
      </c>
      <c r="E76" s="5" t="s">
        <v>687</v>
      </c>
      <c r="F76" s="79">
        <v>68</v>
      </c>
      <c r="G76" s="7" t="s">
        <v>360</v>
      </c>
    </row>
    <row r="77" spans="1:7" ht="23.25">
      <c r="A77" s="14">
        <v>13</v>
      </c>
      <c r="B77" s="5" t="s">
        <v>177</v>
      </c>
      <c r="C77" s="5" t="s">
        <v>3822</v>
      </c>
      <c r="D77" s="15" t="s">
        <v>774</v>
      </c>
      <c r="E77" s="5" t="s">
        <v>831</v>
      </c>
      <c r="F77" s="79">
        <v>76</v>
      </c>
      <c r="G77" s="7" t="s">
        <v>360</v>
      </c>
    </row>
    <row r="78" spans="1:7" ht="23.25">
      <c r="A78" s="14">
        <v>14</v>
      </c>
      <c r="B78" s="5" t="s">
        <v>177</v>
      </c>
      <c r="C78" s="5" t="s">
        <v>3822</v>
      </c>
      <c r="D78" s="5" t="s">
        <v>3822</v>
      </c>
      <c r="E78" s="5" t="s">
        <v>843</v>
      </c>
      <c r="F78" s="79">
        <v>28</v>
      </c>
      <c r="G78" s="7" t="s">
        <v>4187</v>
      </c>
    </row>
    <row r="79" spans="1:7" ht="23.25">
      <c r="A79" s="14">
        <v>15</v>
      </c>
      <c r="B79" s="5" t="s">
        <v>177</v>
      </c>
      <c r="C79" s="5" t="s">
        <v>779</v>
      </c>
      <c r="D79" s="5" t="s">
        <v>779</v>
      </c>
      <c r="E79" s="5" t="s">
        <v>844</v>
      </c>
      <c r="F79" s="79">
        <v>312</v>
      </c>
      <c r="G79" s="7" t="s">
        <v>4191</v>
      </c>
    </row>
    <row r="80" spans="1:7" ht="23.25">
      <c r="A80" s="14">
        <v>16</v>
      </c>
      <c r="B80" s="5" t="s">
        <v>177</v>
      </c>
      <c r="C80" s="5" t="s">
        <v>779</v>
      </c>
      <c r="D80" s="5" t="s">
        <v>780</v>
      </c>
      <c r="E80" s="5" t="s">
        <v>845</v>
      </c>
      <c r="F80" s="79">
        <v>250</v>
      </c>
      <c r="G80" s="45" t="s">
        <v>4188</v>
      </c>
    </row>
    <row r="81" spans="1:7" ht="23.25">
      <c r="A81" s="14">
        <v>17</v>
      </c>
      <c r="B81" s="5" t="s">
        <v>177</v>
      </c>
      <c r="C81" s="5" t="s">
        <v>779</v>
      </c>
      <c r="D81" s="5" t="s">
        <v>169</v>
      </c>
      <c r="E81" s="5" t="s">
        <v>851</v>
      </c>
      <c r="F81" s="79">
        <v>110</v>
      </c>
      <c r="G81" s="45" t="s">
        <v>4188</v>
      </c>
    </row>
    <row r="82" spans="1:7" ht="23.25">
      <c r="A82" s="14">
        <v>18</v>
      </c>
      <c r="B82" s="5" t="s">
        <v>177</v>
      </c>
      <c r="C82" s="5" t="s">
        <v>796</v>
      </c>
      <c r="D82" s="15" t="s">
        <v>835</v>
      </c>
      <c r="E82" s="5" t="s">
        <v>834</v>
      </c>
      <c r="F82" s="79">
        <v>50</v>
      </c>
      <c r="G82" s="7" t="s">
        <v>4192</v>
      </c>
    </row>
    <row r="83" spans="1:7" ht="23.25">
      <c r="A83" s="14">
        <v>19</v>
      </c>
      <c r="B83" s="5" t="s">
        <v>177</v>
      </c>
      <c r="C83" s="5" t="s">
        <v>796</v>
      </c>
      <c r="D83" s="15" t="s">
        <v>826</v>
      </c>
      <c r="E83" s="5" t="s">
        <v>837</v>
      </c>
      <c r="F83" s="79">
        <v>94</v>
      </c>
      <c r="G83" s="7" t="s">
        <v>4193</v>
      </c>
    </row>
    <row r="84" spans="1:7" ht="23.25">
      <c r="A84" s="14">
        <v>20</v>
      </c>
      <c r="B84" s="5" t="s">
        <v>177</v>
      </c>
      <c r="C84" s="5" t="s">
        <v>796</v>
      </c>
      <c r="D84" s="5" t="s">
        <v>796</v>
      </c>
      <c r="E84" s="5" t="s">
        <v>848</v>
      </c>
      <c r="F84" s="79">
        <v>56</v>
      </c>
      <c r="G84" s="45" t="s">
        <v>361</v>
      </c>
    </row>
    <row r="85" spans="1:7" ht="23.25">
      <c r="A85" s="14">
        <v>21</v>
      </c>
      <c r="B85" s="5" t="s">
        <v>177</v>
      </c>
      <c r="C85" s="5" t="s">
        <v>785</v>
      </c>
      <c r="D85" s="5" t="s">
        <v>847</v>
      </c>
      <c r="E85" s="5" t="s">
        <v>846</v>
      </c>
      <c r="F85" s="79">
        <v>129</v>
      </c>
      <c r="G85" s="7" t="s">
        <v>4197</v>
      </c>
    </row>
    <row r="86" spans="1:7" ht="23.25">
      <c r="A86" s="14">
        <v>22</v>
      </c>
      <c r="B86" s="5" t="s">
        <v>177</v>
      </c>
      <c r="C86" s="5" t="s">
        <v>785</v>
      </c>
      <c r="D86" s="5" t="s">
        <v>785</v>
      </c>
      <c r="E86" s="5" t="s">
        <v>849</v>
      </c>
      <c r="F86" s="79">
        <v>296</v>
      </c>
      <c r="G86" s="7" t="s">
        <v>4170</v>
      </c>
    </row>
    <row r="87" spans="1:7" ht="23.25">
      <c r="A87" s="14">
        <v>23</v>
      </c>
      <c r="B87" s="5" t="s">
        <v>177</v>
      </c>
      <c r="C87" s="5" t="s">
        <v>3763</v>
      </c>
      <c r="D87" s="5" t="s">
        <v>3763</v>
      </c>
      <c r="E87" s="5" t="s">
        <v>850</v>
      </c>
      <c r="F87" s="79">
        <v>28</v>
      </c>
      <c r="G87" s="7" t="s">
        <v>4203</v>
      </c>
    </row>
    <row r="88" spans="1:7" ht="24" thickBot="1">
      <c r="A88" s="14">
        <v>24</v>
      </c>
      <c r="B88" s="5" t="s">
        <v>177</v>
      </c>
      <c r="C88" s="25" t="s">
        <v>177</v>
      </c>
      <c r="D88" s="73" t="s">
        <v>752</v>
      </c>
      <c r="E88" s="24" t="s">
        <v>686</v>
      </c>
      <c r="F88" s="84">
        <v>705</v>
      </c>
      <c r="G88" s="52" t="s">
        <v>1180</v>
      </c>
    </row>
    <row r="89" spans="1:7" ht="23.25">
      <c r="A89" s="14">
        <v>25</v>
      </c>
      <c r="B89" s="5" t="s">
        <v>177</v>
      </c>
      <c r="C89" s="5" t="s">
        <v>759</v>
      </c>
      <c r="D89" s="5" t="s">
        <v>753</v>
      </c>
      <c r="E89" s="5" t="s">
        <v>754</v>
      </c>
      <c r="F89" s="79">
        <v>25</v>
      </c>
      <c r="G89" s="7"/>
    </row>
    <row r="90" spans="1:7" ht="23.25">
      <c r="A90" s="14"/>
      <c r="B90" s="5"/>
      <c r="C90" s="5"/>
      <c r="D90" s="5"/>
      <c r="E90" s="5"/>
      <c r="F90" s="79"/>
      <c r="G90" s="7"/>
    </row>
    <row r="91" spans="1:7" ht="23.25">
      <c r="A91" s="14"/>
      <c r="B91" s="5"/>
      <c r="C91" s="5"/>
      <c r="D91" s="5"/>
      <c r="E91" s="5"/>
      <c r="F91" s="79"/>
      <c r="G91" s="7"/>
    </row>
    <row r="92" spans="1:7" ht="23.25">
      <c r="A92" s="14"/>
      <c r="B92" s="5"/>
      <c r="C92" s="5"/>
      <c r="D92" s="5"/>
      <c r="E92" s="5"/>
      <c r="F92" s="79"/>
      <c r="G92" s="7"/>
    </row>
    <row r="93" spans="1:7" ht="26.25">
      <c r="A93" s="14"/>
      <c r="B93" s="5"/>
      <c r="C93" s="25"/>
      <c r="D93" s="24"/>
      <c r="E93" s="42" t="s">
        <v>3796</v>
      </c>
      <c r="F93" s="85"/>
      <c r="G93" s="74"/>
    </row>
    <row r="94" spans="1:7" ht="23.25">
      <c r="A94" s="86">
        <v>1</v>
      </c>
      <c r="B94" s="5" t="s">
        <v>177</v>
      </c>
      <c r="C94" s="5" t="s">
        <v>1753</v>
      </c>
      <c r="D94" s="5"/>
      <c r="E94" s="15" t="s">
        <v>852</v>
      </c>
      <c r="F94" s="77">
        <v>175</v>
      </c>
      <c r="G94" s="15"/>
    </row>
    <row r="95" spans="1:7" ht="23.25">
      <c r="A95" s="86">
        <v>2</v>
      </c>
      <c r="B95" s="5" t="s">
        <v>177</v>
      </c>
      <c r="C95" s="5" t="s">
        <v>1753</v>
      </c>
      <c r="D95" s="5" t="s">
        <v>744</v>
      </c>
      <c r="E95" s="5" t="s">
        <v>853</v>
      </c>
      <c r="F95" s="78">
        <v>209</v>
      </c>
      <c r="G95" s="5"/>
    </row>
    <row r="96" spans="1:7" ht="23.25">
      <c r="A96" s="86">
        <v>3</v>
      </c>
      <c r="B96" s="5" t="s">
        <v>177</v>
      </c>
      <c r="C96" s="5" t="s">
        <v>759</v>
      </c>
      <c r="D96" s="5" t="s">
        <v>769</v>
      </c>
      <c r="E96" s="5" t="s">
        <v>854</v>
      </c>
      <c r="F96" s="78">
        <v>408</v>
      </c>
      <c r="G96" s="5"/>
    </row>
    <row r="97" spans="1:7" ht="23.25">
      <c r="A97" s="86">
        <v>4</v>
      </c>
      <c r="B97" s="5" t="s">
        <v>177</v>
      </c>
      <c r="C97" s="5" t="s">
        <v>774</v>
      </c>
      <c r="D97" s="5" t="s">
        <v>774</v>
      </c>
      <c r="E97" s="5" t="s">
        <v>755</v>
      </c>
      <c r="F97" s="78">
        <v>210</v>
      </c>
      <c r="G97" s="7" t="s">
        <v>360</v>
      </c>
    </row>
    <row r="98" spans="1:7" ht="23.25">
      <c r="A98" s="302" t="s">
        <v>713</v>
      </c>
      <c r="B98" s="302"/>
      <c r="C98" s="302"/>
      <c r="D98" s="302"/>
      <c r="E98" s="302"/>
      <c r="F98" s="107"/>
      <c r="G98" s="40"/>
    </row>
    <row r="99" spans="1:7" ht="23.25">
      <c r="A99" s="57"/>
      <c r="B99" s="57"/>
      <c r="C99" s="57"/>
      <c r="D99" s="57"/>
      <c r="E99" s="57"/>
      <c r="F99" s="107"/>
      <c r="G99" s="40"/>
    </row>
    <row r="100" spans="1:7" ht="26.25">
      <c r="A100" s="55"/>
      <c r="B100" s="40"/>
      <c r="C100" s="40"/>
      <c r="D100" s="40"/>
      <c r="F100" s="303" t="s">
        <v>710</v>
      </c>
      <c r="G100" s="303"/>
    </row>
    <row r="101" spans="1:7" ht="26.25">
      <c r="A101" s="55"/>
      <c r="B101" s="40"/>
      <c r="C101" s="40"/>
      <c r="D101" s="40"/>
      <c r="F101" s="56" t="s">
        <v>712</v>
      </c>
      <c r="G101" s="40"/>
    </row>
    <row r="102" spans="1:7" ht="27" thickBot="1">
      <c r="A102" s="55"/>
      <c r="B102" s="40"/>
      <c r="C102" s="40"/>
      <c r="D102" s="40"/>
      <c r="F102" s="303" t="s">
        <v>711</v>
      </c>
      <c r="G102" s="303"/>
    </row>
    <row r="103" spans="1:7" ht="23.25">
      <c r="A103" s="12">
        <v>1</v>
      </c>
      <c r="B103" s="9" t="s">
        <v>179</v>
      </c>
      <c r="C103" s="9" t="s">
        <v>179</v>
      </c>
      <c r="D103" s="13" t="s">
        <v>179</v>
      </c>
      <c r="E103" s="9" t="s">
        <v>855</v>
      </c>
      <c r="F103" s="80">
        <v>384</v>
      </c>
      <c r="G103" s="54" t="s">
        <v>4285</v>
      </c>
    </row>
    <row r="104" spans="1:7" ht="23.25">
      <c r="A104" s="14">
        <v>2</v>
      </c>
      <c r="B104" s="5" t="s">
        <v>179</v>
      </c>
      <c r="C104" s="5" t="s">
        <v>179</v>
      </c>
      <c r="D104" s="15" t="s">
        <v>179</v>
      </c>
      <c r="E104" s="5" t="s">
        <v>856</v>
      </c>
      <c r="F104" s="79">
        <v>65</v>
      </c>
      <c r="G104" s="5" t="s">
        <v>4283</v>
      </c>
    </row>
    <row r="105" spans="1:7" ht="23.25">
      <c r="A105" s="14">
        <v>3</v>
      </c>
      <c r="B105" s="5" t="s">
        <v>179</v>
      </c>
      <c r="C105" s="5" t="s">
        <v>213</v>
      </c>
      <c r="D105" s="15" t="s">
        <v>273</v>
      </c>
      <c r="E105" s="5" t="s">
        <v>869</v>
      </c>
      <c r="F105" s="79">
        <v>41</v>
      </c>
      <c r="G105" s="5" t="s">
        <v>369</v>
      </c>
    </row>
    <row r="106" spans="1:7" ht="23.25">
      <c r="A106" s="14">
        <v>4</v>
      </c>
      <c r="B106" s="5" t="s">
        <v>179</v>
      </c>
      <c r="C106" s="5" t="s">
        <v>213</v>
      </c>
      <c r="D106" s="15" t="s">
        <v>279</v>
      </c>
      <c r="E106" s="5" t="s">
        <v>870</v>
      </c>
      <c r="F106" s="79">
        <v>86</v>
      </c>
      <c r="G106" s="5" t="s">
        <v>4292</v>
      </c>
    </row>
    <row r="107" spans="1:7" ht="23.25">
      <c r="A107" s="14">
        <v>5</v>
      </c>
      <c r="B107" s="5" t="s">
        <v>179</v>
      </c>
      <c r="C107" s="5" t="s">
        <v>195</v>
      </c>
      <c r="D107" s="15" t="s">
        <v>196</v>
      </c>
      <c r="E107" s="5" t="s">
        <v>857</v>
      </c>
      <c r="F107" s="79">
        <v>293</v>
      </c>
      <c r="G107" s="5" t="s">
        <v>4294</v>
      </c>
    </row>
    <row r="108" spans="1:7" ht="23.25">
      <c r="A108" s="14">
        <v>6</v>
      </c>
      <c r="B108" s="5" t="s">
        <v>179</v>
      </c>
      <c r="C108" s="5" t="s">
        <v>195</v>
      </c>
      <c r="D108" s="15" t="s">
        <v>195</v>
      </c>
      <c r="E108" s="5" t="s">
        <v>859</v>
      </c>
      <c r="F108" s="79">
        <v>23</v>
      </c>
      <c r="G108" s="5" t="s">
        <v>370</v>
      </c>
    </row>
    <row r="109" spans="1:7" ht="23.25">
      <c r="A109" s="14">
        <v>7</v>
      </c>
      <c r="B109" s="5" t="s">
        <v>179</v>
      </c>
      <c r="C109" s="5" t="s">
        <v>195</v>
      </c>
      <c r="D109" s="15" t="s">
        <v>864</v>
      </c>
      <c r="E109" s="5" t="s">
        <v>863</v>
      </c>
      <c r="F109" s="79">
        <v>31</v>
      </c>
      <c r="G109" s="5" t="s">
        <v>371</v>
      </c>
    </row>
    <row r="110" spans="1:7" ht="23.25">
      <c r="A110" s="14">
        <v>8</v>
      </c>
      <c r="B110" s="5" t="s">
        <v>179</v>
      </c>
      <c r="C110" s="5" t="s">
        <v>219</v>
      </c>
      <c r="D110" s="15" t="s">
        <v>219</v>
      </c>
      <c r="E110" s="5" t="s">
        <v>860</v>
      </c>
      <c r="F110" s="79">
        <v>845</v>
      </c>
      <c r="G110" s="5" t="s">
        <v>372</v>
      </c>
    </row>
    <row r="111" spans="1:7" ht="23.25">
      <c r="A111" s="14">
        <v>9</v>
      </c>
      <c r="B111" s="5" t="s">
        <v>179</v>
      </c>
      <c r="C111" s="5" t="s">
        <v>219</v>
      </c>
      <c r="D111" s="15" t="s">
        <v>224</v>
      </c>
      <c r="E111" s="15" t="s">
        <v>861</v>
      </c>
      <c r="F111" s="83">
        <v>113</v>
      </c>
      <c r="G111" s="5" t="s">
        <v>1254</v>
      </c>
    </row>
    <row r="112" spans="1:7" ht="23.25">
      <c r="A112" s="14">
        <v>10</v>
      </c>
      <c r="B112" s="5" t="s">
        <v>179</v>
      </c>
      <c r="C112" s="5" t="s">
        <v>219</v>
      </c>
      <c r="D112" s="15" t="s">
        <v>228</v>
      </c>
      <c r="E112" s="15" t="s">
        <v>862</v>
      </c>
      <c r="F112" s="83">
        <v>92</v>
      </c>
      <c r="G112" s="5" t="s">
        <v>373</v>
      </c>
    </row>
    <row r="113" spans="1:7" ht="23.25">
      <c r="A113" s="14">
        <v>11</v>
      </c>
      <c r="B113" s="5" t="s">
        <v>179</v>
      </c>
      <c r="C113" s="5" t="s">
        <v>184</v>
      </c>
      <c r="D113" s="15" t="s">
        <v>209</v>
      </c>
      <c r="E113" s="5" t="s">
        <v>3829</v>
      </c>
      <c r="F113" s="79">
        <v>64</v>
      </c>
      <c r="G113" s="5" t="s">
        <v>1268</v>
      </c>
    </row>
    <row r="114" spans="1:7" ht="23.25">
      <c r="A114" s="14">
        <v>12</v>
      </c>
      <c r="B114" s="5" t="s">
        <v>179</v>
      </c>
      <c r="C114" s="5" t="s">
        <v>184</v>
      </c>
      <c r="D114" s="15" t="s">
        <v>209</v>
      </c>
      <c r="E114" s="15" t="s">
        <v>858</v>
      </c>
      <c r="F114" s="83">
        <v>44</v>
      </c>
      <c r="G114" s="7" t="s">
        <v>1267</v>
      </c>
    </row>
    <row r="115" spans="1:7" ht="23.25">
      <c r="A115" s="14">
        <v>13</v>
      </c>
      <c r="B115" s="5" t="s">
        <v>179</v>
      </c>
      <c r="C115" s="5" t="s">
        <v>184</v>
      </c>
      <c r="D115" s="15" t="s">
        <v>184</v>
      </c>
      <c r="E115" s="5" t="s">
        <v>865</v>
      </c>
      <c r="F115" s="79">
        <v>275</v>
      </c>
      <c r="G115" s="5" t="s">
        <v>1270</v>
      </c>
    </row>
    <row r="116" spans="1:7" ht="23.25">
      <c r="A116" s="14">
        <v>14</v>
      </c>
      <c r="B116" s="5" t="s">
        <v>179</v>
      </c>
      <c r="C116" s="26" t="s">
        <v>184</v>
      </c>
      <c r="D116" s="26" t="s">
        <v>184</v>
      </c>
      <c r="E116" s="26" t="s">
        <v>866</v>
      </c>
      <c r="F116" s="90"/>
      <c r="G116" s="26" t="s">
        <v>2544</v>
      </c>
    </row>
    <row r="117" spans="1:7" ht="23.25">
      <c r="A117" s="14">
        <v>15</v>
      </c>
      <c r="B117" s="5" t="s">
        <v>179</v>
      </c>
      <c r="C117" s="5" t="s">
        <v>184</v>
      </c>
      <c r="D117" s="15" t="s">
        <v>868</v>
      </c>
      <c r="E117" s="15" t="s">
        <v>867</v>
      </c>
      <c r="F117" s="83">
        <v>190</v>
      </c>
      <c r="G117" s="5" t="s">
        <v>1271</v>
      </c>
    </row>
    <row r="118" spans="1:7" ht="23.25">
      <c r="A118" s="14">
        <v>16</v>
      </c>
      <c r="B118" s="5" t="s">
        <v>179</v>
      </c>
      <c r="C118" s="5" t="s">
        <v>3773</v>
      </c>
      <c r="D118" s="15" t="s">
        <v>3773</v>
      </c>
      <c r="E118" s="5" t="s">
        <v>871</v>
      </c>
      <c r="F118" s="79">
        <v>69</v>
      </c>
      <c r="G118" s="5" t="s">
        <v>1275</v>
      </c>
    </row>
    <row r="119" spans="1:7" ht="23.25">
      <c r="A119" s="14">
        <v>17</v>
      </c>
      <c r="B119" s="5" t="s">
        <v>179</v>
      </c>
      <c r="C119" s="5"/>
      <c r="D119" s="5" t="s">
        <v>198</v>
      </c>
      <c r="E119" s="5" t="s">
        <v>872</v>
      </c>
      <c r="F119" s="79">
        <v>26</v>
      </c>
      <c r="G119" s="5" t="s">
        <v>4286</v>
      </c>
    </row>
    <row r="120" spans="1:7" ht="23.25">
      <c r="A120" s="14">
        <v>18</v>
      </c>
      <c r="B120" s="5" t="s">
        <v>179</v>
      </c>
      <c r="C120" s="5"/>
      <c r="D120" s="5" t="s">
        <v>195</v>
      </c>
      <c r="E120" s="5" t="s">
        <v>873</v>
      </c>
      <c r="F120" s="79">
        <v>0</v>
      </c>
      <c r="G120" s="5" t="s">
        <v>4295</v>
      </c>
    </row>
    <row r="121" spans="1:7" ht="23.25">
      <c r="A121" s="14">
        <v>19</v>
      </c>
      <c r="B121" s="5" t="s">
        <v>179</v>
      </c>
      <c r="C121" s="5"/>
      <c r="D121" s="5" t="s">
        <v>283</v>
      </c>
      <c r="E121" s="5" t="s">
        <v>874</v>
      </c>
      <c r="F121" s="79">
        <v>22</v>
      </c>
      <c r="G121" s="7"/>
    </row>
    <row r="122" spans="1:7" ht="23.25">
      <c r="A122" s="14"/>
      <c r="B122" s="5"/>
      <c r="C122" s="5"/>
      <c r="D122" s="5"/>
      <c r="E122" s="5"/>
      <c r="F122" s="79"/>
      <c r="G122" s="7"/>
    </row>
    <row r="123" spans="1:7" ht="23.25">
      <c r="A123" s="14"/>
      <c r="B123" s="5"/>
      <c r="C123" s="5"/>
      <c r="D123" s="5"/>
      <c r="E123" s="5"/>
      <c r="F123" s="79"/>
      <c r="G123" s="7"/>
    </row>
    <row r="124" spans="1:7" ht="23.25">
      <c r="A124" s="14"/>
      <c r="B124" s="5"/>
      <c r="C124" s="5"/>
      <c r="D124" s="5"/>
      <c r="E124" s="5"/>
      <c r="F124" s="79"/>
      <c r="G124" s="7"/>
    </row>
    <row r="125" spans="1:7" ht="26.25">
      <c r="A125" s="14"/>
      <c r="B125" s="5"/>
      <c r="C125" s="5"/>
      <c r="D125" s="5"/>
      <c r="E125" s="17" t="s">
        <v>3796</v>
      </c>
      <c r="F125" s="91"/>
      <c r="G125" s="49"/>
    </row>
    <row r="126" spans="1:7" ht="23.25">
      <c r="A126" s="14">
        <v>1</v>
      </c>
      <c r="B126" s="5" t="s">
        <v>179</v>
      </c>
      <c r="C126" s="5" t="s">
        <v>195</v>
      </c>
      <c r="D126" s="5" t="s">
        <v>864</v>
      </c>
      <c r="E126" s="15" t="s">
        <v>875</v>
      </c>
      <c r="F126" s="83">
        <v>144</v>
      </c>
      <c r="G126" s="16"/>
    </row>
    <row r="127" spans="1:7" ht="23.25">
      <c r="A127" s="14"/>
      <c r="B127" s="5" t="s">
        <v>179</v>
      </c>
      <c r="C127" s="5" t="s">
        <v>213</v>
      </c>
      <c r="D127" s="5" t="s">
        <v>213</v>
      </c>
      <c r="E127" s="15" t="s">
        <v>3830</v>
      </c>
      <c r="F127" s="83"/>
      <c r="G127" s="16"/>
    </row>
    <row r="128" spans="1:7" ht="23.25">
      <c r="A128" s="14"/>
      <c r="B128" s="5"/>
      <c r="C128" s="5"/>
      <c r="D128" s="5"/>
      <c r="E128" s="15"/>
      <c r="F128" s="83"/>
      <c r="G128" s="16"/>
    </row>
    <row r="129" spans="1:7" ht="24" thickBot="1">
      <c r="A129" s="51"/>
      <c r="B129" s="11"/>
      <c r="C129" s="11"/>
      <c r="D129" s="11"/>
      <c r="E129" s="19"/>
      <c r="F129" s="89"/>
      <c r="G129" s="59"/>
    </row>
    <row r="130" spans="1:7" ht="23.25">
      <c r="A130" s="302" t="s">
        <v>713</v>
      </c>
      <c r="B130" s="302"/>
      <c r="C130" s="302"/>
      <c r="D130" s="302"/>
      <c r="E130" s="302"/>
      <c r="F130" s="107"/>
      <c r="G130" s="40"/>
    </row>
    <row r="131" spans="1:7" ht="23.25">
      <c r="A131" s="57"/>
      <c r="B131" s="57"/>
      <c r="C131" s="57"/>
      <c r="D131" s="57"/>
      <c r="E131" s="57"/>
      <c r="F131" s="107"/>
      <c r="G131" s="40"/>
    </row>
    <row r="132" spans="1:7" ht="26.25">
      <c r="A132" s="55"/>
      <c r="B132" s="40"/>
      <c r="C132" s="40"/>
      <c r="D132" s="40"/>
      <c r="F132" s="303" t="s">
        <v>710</v>
      </c>
      <c r="G132" s="303"/>
    </row>
    <row r="133" spans="1:7" ht="26.25">
      <c r="A133" s="55"/>
      <c r="B133" s="40"/>
      <c r="C133" s="40"/>
      <c r="D133" s="40"/>
      <c r="F133" s="56" t="s">
        <v>712</v>
      </c>
      <c r="G133" s="40"/>
    </row>
    <row r="134" spans="1:7" ht="27" thickBot="1">
      <c r="A134" s="55"/>
      <c r="B134" s="40"/>
      <c r="C134" s="40"/>
      <c r="D134" s="40"/>
      <c r="F134" s="304" t="s">
        <v>711</v>
      </c>
      <c r="G134" s="304"/>
    </row>
    <row r="135" spans="1:7" ht="23.25">
      <c r="A135" s="12">
        <v>1</v>
      </c>
      <c r="B135" s="9" t="s">
        <v>307</v>
      </c>
      <c r="C135" s="9" t="s">
        <v>300</v>
      </c>
      <c r="D135" s="9" t="s">
        <v>300</v>
      </c>
      <c r="E135" s="9" t="s">
        <v>4002</v>
      </c>
      <c r="F135" s="80">
        <v>63</v>
      </c>
      <c r="G135" s="10" t="s">
        <v>374</v>
      </c>
    </row>
    <row r="136" spans="1:7" ht="23.25">
      <c r="A136" s="14">
        <v>2</v>
      </c>
      <c r="B136" s="5" t="s">
        <v>307</v>
      </c>
      <c r="C136" s="5" t="s">
        <v>300</v>
      </c>
      <c r="D136" s="5" t="s">
        <v>268</v>
      </c>
      <c r="E136" s="5" t="s">
        <v>4018</v>
      </c>
      <c r="F136" s="79">
        <v>145</v>
      </c>
      <c r="G136" s="7" t="s">
        <v>1184</v>
      </c>
    </row>
    <row r="137" spans="1:7" ht="23.25">
      <c r="A137" s="14">
        <v>3</v>
      </c>
      <c r="B137" s="5" t="s">
        <v>307</v>
      </c>
      <c r="C137" s="5" t="s">
        <v>300</v>
      </c>
      <c r="D137" s="5" t="s">
        <v>3342</v>
      </c>
      <c r="E137" s="5" t="s">
        <v>4022</v>
      </c>
      <c r="F137" s="79">
        <v>131</v>
      </c>
      <c r="G137" s="7" t="s">
        <v>1185</v>
      </c>
    </row>
    <row r="138" spans="1:7" ht="23.25">
      <c r="A138" s="14">
        <v>4</v>
      </c>
      <c r="B138" s="5" t="s">
        <v>307</v>
      </c>
      <c r="C138" s="5" t="s">
        <v>4004</v>
      </c>
      <c r="D138" s="5" t="s">
        <v>4004</v>
      </c>
      <c r="E138" s="5" t="s">
        <v>4003</v>
      </c>
      <c r="F138" s="79">
        <v>551</v>
      </c>
      <c r="G138" s="7" t="s">
        <v>375</v>
      </c>
    </row>
    <row r="139" spans="1:7" ht="23.25">
      <c r="A139" s="14">
        <v>5</v>
      </c>
      <c r="B139" s="5" t="s">
        <v>307</v>
      </c>
      <c r="C139" s="5" t="s">
        <v>4004</v>
      </c>
      <c r="D139" s="5" t="s">
        <v>312</v>
      </c>
      <c r="E139" s="5" t="s">
        <v>4005</v>
      </c>
      <c r="F139" s="79">
        <v>195</v>
      </c>
      <c r="G139" s="7" t="s">
        <v>376</v>
      </c>
    </row>
    <row r="140" spans="1:7" ht="23.25">
      <c r="A140" s="14">
        <v>6</v>
      </c>
      <c r="B140" s="5" t="s">
        <v>307</v>
      </c>
      <c r="C140" s="5" t="s">
        <v>4004</v>
      </c>
      <c r="D140" s="5" t="s">
        <v>312</v>
      </c>
      <c r="E140" s="5" t="s">
        <v>4006</v>
      </c>
      <c r="F140" s="79">
        <v>77</v>
      </c>
      <c r="G140" s="7" t="s">
        <v>376</v>
      </c>
    </row>
    <row r="141" spans="1:7" ht="23.25">
      <c r="A141" s="14">
        <v>7</v>
      </c>
      <c r="B141" s="5" t="s">
        <v>307</v>
      </c>
      <c r="C141" s="5" t="s">
        <v>302</v>
      </c>
      <c r="D141" s="5" t="s">
        <v>302</v>
      </c>
      <c r="E141" s="5" t="s">
        <v>4009</v>
      </c>
      <c r="F141" s="79">
        <v>132</v>
      </c>
      <c r="G141" s="7" t="s">
        <v>377</v>
      </c>
    </row>
    <row r="142" spans="1:7" ht="23.25">
      <c r="A142" s="14">
        <v>8</v>
      </c>
      <c r="B142" s="5" t="s">
        <v>307</v>
      </c>
      <c r="C142" s="5" t="s">
        <v>302</v>
      </c>
      <c r="D142" s="5" t="s">
        <v>3349</v>
      </c>
      <c r="E142" s="5" t="s">
        <v>4024</v>
      </c>
      <c r="F142" s="79">
        <v>93</v>
      </c>
      <c r="G142" s="7" t="s">
        <v>1196</v>
      </c>
    </row>
    <row r="143" spans="1:7" ht="23.25">
      <c r="A143" s="14">
        <v>9</v>
      </c>
      <c r="B143" s="5" t="s">
        <v>307</v>
      </c>
      <c r="C143" s="5" t="s">
        <v>325</v>
      </c>
      <c r="D143" s="5" t="s">
        <v>325</v>
      </c>
      <c r="E143" s="5" t="s">
        <v>4010</v>
      </c>
      <c r="F143" s="79">
        <v>242</v>
      </c>
      <c r="G143" s="7" t="s">
        <v>378</v>
      </c>
    </row>
    <row r="144" spans="1:7" ht="23.25">
      <c r="A144" s="14">
        <v>10</v>
      </c>
      <c r="B144" s="5" t="s">
        <v>307</v>
      </c>
      <c r="C144" s="5" t="s">
        <v>325</v>
      </c>
      <c r="D144" s="5" t="s">
        <v>325</v>
      </c>
      <c r="E144" s="15" t="s">
        <v>4011</v>
      </c>
      <c r="F144" s="83">
        <v>57</v>
      </c>
      <c r="G144" s="7" t="s">
        <v>378</v>
      </c>
    </row>
    <row r="145" spans="1:7" ht="23.25">
      <c r="A145" s="14">
        <v>11</v>
      </c>
      <c r="B145" s="5" t="s">
        <v>307</v>
      </c>
      <c r="C145" s="5" t="s">
        <v>325</v>
      </c>
      <c r="D145" s="5" t="s">
        <v>327</v>
      </c>
      <c r="E145" s="5" t="s">
        <v>4012</v>
      </c>
      <c r="F145" s="79">
        <v>247</v>
      </c>
      <c r="G145" s="7" t="s">
        <v>379</v>
      </c>
    </row>
    <row r="146" spans="1:7" ht="23.25">
      <c r="A146" s="14">
        <v>12</v>
      </c>
      <c r="B146" s="5" t="s">
        <v>307</v>
      </c>
      <c r="C146" s="5" t="s">
        <v>325</v>
      </c>
      <c r="D146" s="5" t="s">
        <v>333</v>
      </c>
      <c r="E146" s="15" t="s">
        <v>4013</v>
      </c>
      <c r="F146" s="83">
        <v>258</v>
      </c>
      <c r="G146" s="7" t="s">
        <v>1199</v>
      </c>
    </row>
    <row r="147" spans="1:7" ht="23.25">
      <c r="A147" s="14">
        <v>13</v>
      </c>
      <c r="B147" s="5" t="s">
        <v>307</v>
      </c>
      <c r="C147" s="5" t="s">
        <v>238</v>
      </c>
      <c r="D147" s="5" t="s">
        <v>3811</v>
      </c>
      <c r="E147" s="5" t="s">
        <v>4001</v>
      </c>
      <c r="F147" s="79">
        <v>66</v>
      </c>
      <c r="G147" s="7" t="s">
        <v>380</v>
      </c>
    </row>
    <row r="148" spans="1:7" ht="23.25">
      <c r="A148" s="14">
        <v>14</v>
      </c>
      <c r="B148" s="5" t="s">
        <v>307</v>
      </c>
      <c r="C148" s="5" t="s">
        <v>238</v>
      </c>
      <c r="D148" s="5" t="s">
        <v>3344</v>
      </c>
      <c r="E148" s="5" t="s">
        <v>4023</v>
      </c>
      <c r="F148" s="79">
        <v>88</v>
      </c>
      <c r="G148" s="7" t="s">
        <v>1202</v>
      </c>
    </row>
    <row r="149" spans="1:7" ht="23.25">
      <c r="A149" s="14">
        <v>15</v>
      </c>
      <c r="B149" s="5" t="s">
        <v>307</v>
      </c>
      <c r="C149" s="5" t="s">
        <v>318</v>
      </c>
      <c r="D149" s="5" t="s">
        <v>4008</v>
      </c>
      <c r="E149" s="5" t="s">
        <v>4007</v>
      </c>
      <c r="F149" s="79">
        <v>77</v>
      </c>
      <c r="G149" s="7" t="s">
        <v>381</v>
      </c>
    </row>
    <row r="150" spans="1:7" ht="23.25">
      <c r="A150" s="14">
        <v>16</v>
      </c>
      <c r="B150" s="5" t="s">
        <v>307</v>
      </c>
      <c r="C150" s="5" t="s">
        <v>318</v>
      </c>
      <c r="D150" s="5" t="s">
        <v>337</v>
      </c>
      <c r="E150" s="5" t="s">
        <v>4014</v>
      </c>
      <c r="F150" s="79">
        <v>71</v>
      </c>
      <c r="G150" s="7" t="s">
        <v>1207</v>
      </c>
    </row>
    <row r="151" spans="1:7" ht="23.25">
      <c r="A151" s="14">
        <v>17</v>
      </c>
      <c r="B151" s="5" t="s">
        <v>307</v>
      </c>
      <c r="C151" s="5" t="s">
        <v>318</v>
      </c>
      <c r="D151" s="5" t="s">
        <v>342</v>
      </c>
      <c r="E151" s="5" t="s">
        <v>4015</v>
      </c>
      <c r="F151" s="79">
        <v>112</v>
      </c>
      <c r="G151" s="7" t="s">
        <v>382</v>
      </c>
    </row>
    <row r="152" spans="1:7" ht="23.25">
      <c r="A152" s="14">
        <v>18</v>
      </c>
      <c r="B152" s="5" t="s">
        <v>307</v>
      </c>
      <c r="C152" s="5" t="s">
        <v>318</v>
      </c>
      <c r="D152" s="5" t="s">
        <v>318</v>
      </c>
      <c r="E152" s="5" t="s">
        <v>4016</v>
      </c>
      <c r="F152" s="79">
        <v>414</v>
      </c>
      <c r="G152" s="7" t="s">
        <v>1210</v>
      </c>
    </row>
    <row r="153" spans="1:7" ht="23.25">
      <c r="A153" s="14">
        <v>19</v>
      </c>
      <c r="B153" s="5" t="s">
        <v>307</v>
      </c>
      <c r="C153" s="5" t="s">
        <v>318</v>
      </c>
      <c r="D153" s="5" t="s">
        <v>318</v>
      </c>
      <c r="E153" s="5" t="s">
        <v>4017</v>
      </c>
      <c r="F153" s="79">
        <v>96</v>
      </c>
      <c r="G153" s="7" t="s">
        <v>383</v>
      </c>
    </row>
    <row r="154" spans="1:7" ht="23.25">
      <c r="A154" s="14">
        <v>20</v>
      </c>
      <c r="B154" s="5" t="s">
        <v>307</v>
      </c>
      <c r="C154" s="5" t="s">
        <v>294</v>
      </c>
      <c r="D154" s="5" t="s">
        <v>4020</v>
      </c>
      <c r="E154" s="5" t="s">
        <v>4019</v>
      </c>
      <c r="F154" s="79">
        <v>31</v>
      </c>
      <c r="G154" s="7" t="s">
        <v>1548</v>
      </c>
    </row>
    <row r="155" spans="1:7" ht="24" thickBot="1">
      <c r="A155" s="14">
        <v>21</v>
      </c>
      <c r="B155" s="5" t="s">
        <v>307</v>
      </c>
      <c r="C155" s="5" t="s">
        <v>294</v>
      </c>
      <c r="D155" s="5" t="s">
        <v>294</v>
      </c>
      <c r="E155" s="5" t="s">
        <v>4021</v>
      </c>
      <c r="F155" s="79">
        <v>316</v>
      </c>
      <c r="G155" s="52" t="s">
        <v>384</v>
      </c>
    </row>
    <row r="156" spans="1:7" ht="23.25">
      <c r="A156" s="14"/>
      <c r="B156" s="5"/>
      <c r="C156" s="5"/>
      <c r="D156" s="5"/>
      <c r="E156" s="5"/>
      <c r="F156" s="79"/>
      <c r="G156" s="7"/>
    </row>
    <row r="157" spans="1:7" ht="23.25">
      <c r="A157" s="14"/>
      <c r="B157" s="5"/>
      <c r="C157" s="5"/>
      <c r="D157" s="5"/>
      <c r="E157" s="5"/>
      <c r="F157" s="79"/>
      <c r="G157" s="7"/>
    </row>
    <row r="158" spans="1:7" ht="23.25">
      <c r="A158" s="14"/>
      <c r="B158" s="5"/>
      <c r="C158" s="5"/>
      <c r="D158" s="5"/>
      <c r="E158" s="5"/>
      <c r="F158" s="79"/>
      <c r="G158" s="7"/>
    </row>
    <row r="159" spans="1:7" ht="23.25">
      <c r="A159" s="14"/>
      <c r="B159" s="5"/>
      <c r="C159" s="5"/>
      <c r="D159" s="5"/>
      <c r="E159" s="5"/>
      <c r="F159" s="79"/>
      <c r="G159" s="7"/>
    </row>
    <row r="160" spans="1:7" s="27" customFormat="1" ht="30.75" customHeight="1">
      <c r="A160" s="14"/>
      <c r="B160" s="5"/>
      <c r="C160" s="43"/>
      <c r="D160" s="43"/>
      <c r="E160" s="43" t="s">
        <v>3796</v>
      </c>
      <c r="F160" s="92"/>
      <c r="G160" s="46"/>
    </row>
    <row r="161" spans="1:7" ht="23.25">
      <c r="A161" s="14">
        <v>1</v>
      </c>
      <c r="B161" s="5" t="s">
        <v>307</v>
      </c>
      <c r="C161" s="5" t="s">
        <v>325</v>
      </c>
      <c r="D161" s="5" t="s">
        <v>3340</v>
      </c>
      <c r="E161" s="21" t="s">
        <v>4025</v>
      </c>
      <c r="F161" s="93">
        <v>207</v>
      </c>
      <c r="G161" s="60"/>
    </row>
    <row r="162" spans="1:7" ht="24" thickBot="1">
      <c r="A162" s="51"/>
      <c r="B162" s="11"/>
      <c r="C162" s="11"/>
      <c r="D162" s="11"/>
      <c r="E162" s="71"/>
      <c r="F162" s="94"/>
      <c r="G162" s="72"/>
    </row>
    <row r="163" spans="1:7" ht="23.25">
      <c r="A163" s="302" t="s">
        <v>713</v>
      </c>
      <c r="B163" s="302"/>
      <c r="C163" s="302"/>
      <c r="D163" s="302"/>
      <c r="E163" s="302"/>
      <c r="F163" s="107"/>
      <c r="G163" s="40"/>
    </row>
    <row r="164" spans="1:7" ht="23.25">
      <c r="A164" s="57"/>
      <c r="B164" s="57"/>
      <c r="C164" s="57"/>
      <c r="D164" s="57"/>
      <c r="E164" s="57"/>
      <c r="F164" s="107"/>
      <c r="G164" s="40"/>
    </row>
    <row r="165" spans="1:7" ht="26.25">
      <c r="A165" s="55"/>
      <c r="B165" s="40"/>
      <c r="C165" s="40"/>
      <c r="D165" s="40"/>
      <c r="F165" s="303" t="s">
        <v>710</v>
      </c>
      <c r="G165" s="303"/>
    </row>
    <row r="166" spans="1:7" ht="26.25">
      <c r="A166" s="55"/>
      <c r="B166" s="40"/>
      <c r="C166" s="40"/>
      <c r="D166" s="40"/>
      <c r="F166" s="56" t="s">
        <v>712</v>
      </c>
      <c r="G166" s="40"/>
    </row>
    <row r="167" spans="1:7" ht="27" thickBot="1">
      <c r="A167" s="55"/>
      <c r="B167" s="40"/>
      <c r="C167" s="40"/>
      <c r="D167" s="40"/>
      <c r="F167" s="304" t="s">
        <v>711</v>
      </c>
      <c r="G167" s="304"/>
    </row>
    <row r="168" spans="1:7" ht="23.25">
      <c r="A168" s="12">
        <v>1</v>
      </c>
      <c r="B168" s="9" t="s">
        <v>3387</v>
      </c>
      <c r="C168" s="5" t="s">
        <v>3363</v>
      </c>
      <c r="D168" s="5" t="s">
        <v>4208</v>
      </c>
      <c r="E168" s="5" t="s">
        <v>2702</v>
      </c>
      <c r="F168" s="78">
        <v>0</v>
      </c>
      <c r="G168" s="5" t="s">
        <v>1941</v>
      </c>
    </row>
    <row r="169" spans="1:7" ht="23.25">
      <c r="A169" s="14">
        <v>2</v>
      </c>
      <c r="B169" s="5" t="s">
        <v>3387</v>
      </c>
      <c r="C169" s="5" t="s">
        <v>3363</v>
      </c>
      <c r="D169" s="5" t="s">
        <v>3366</v>
      </c>
      <c r="E169" s="5" t="s">
        <v>2703</v>
      </c>
      <c r="F169" s="78">
        <v>60</v>
      </c>
      <c r="G169" s="5" t="s">
        <v>4212</v>
      </c>
    </row>
    <row r="170" spans="1:7" ht="23.25">
      <c r="A170" s="14">
        <v>3</v>
      </c>
      <c r="B170" s="5" t="s">
        <v>3387</v>
      </c>
      <c r="C170" s="5" t="s">
        <v>3363</v>
      </c>
      <c r="D170" s="5" t="s">
        <v>3363</v>
      </c>
      <c r="E170" s="5" t="s">
        <v>2704</v>
      </c>
      <c r="F170" s="78">
        <v>191</v>
      </c>
      <c r="G170" s="5" t="s">
        <v>1406</v>
      </c>
    </row>
    <row r="171" spans="1:7" ht="23.25">
      <c r="A171" s="14">
        <v>4</v>
      </c>
      <c r="B171" s="5" t="s">
        <v>3387</v>
      </c>
      <c r="C171" s="5" t="s">
        <v>3363</v>
      </c>
      <c r="D171" s="5" t="s">
        <v>3401</v>
      </c>
      <c r="E171" s="5" t="s">
        <v>2705</v>
      </c>
      <c r="F171" s="78">
        <v>35</v>
      </c>
      <c r="G171" s="5" t="s">
        <v>2706</v>
      </c>
    </row>
    <row r="172" spans="1:7" ht="23.25">
      <c r="A172" s="14">
        <v>5</v>
      </c>
      <c r="B172" s="5" t="s">
        <v>3387</v>
      </c>
      <c r="C172" s="5" t="s">
        <v>3363</v>
      </c>
      <c r="D172" s="5" t="s">
        <v>3410</v>
      </c>
      <c r="E172" s="5" t="s">
        <v>2707</v>
      </c>
      <c r="F172" s="78">
        <v>59</v>
      </c>
      <c r="G172" s="5" t="s">
        <v>1407</v>
      </c>
    </row>
    <row r="173" spans="1:7" ht="23.25">
      <c r="A173" s="14">
        <v>6</v>
      </c>
      <c r="B173" s="5" t="s">
        <v>3387</v>
      </c>
      <c r="C173" s="5" t="s">
        <v>3380</v>
      </c>
      <c r="D173" s="5" t="s">
        <v>2708</v>
      </c>
      <c r="E173" s="5" t="s">
        <v>2709</v>
      </c>
      <c r="F173" s="78">
        <v>12</v>
      </c>
      <c r="G173" s="5" t="s">
        <v>1409</v>
      </c>
    </row>
    <row r="174" spans="1:7" ht="23.25">
      <c r="A174" s="14">
        <v>7</v>
      </c>
      <c r="B174" s="5" t="s">
        <v>3387</v>
      </c>
      <c r="C174" s="5" t="s">
        <v>3380</v>
      </c>
      <c r="D174" s="5" t="s">
        <v>3381</v>
      </c>
      <c r="E174" s="5" t="s">
        <v>2710</v>
      </c>
      <c r="F174" s="78">
        <v>63</v>
      </c>
      <c r="G174" s="5" t="s">
        <v>4232</v>
      </c>
    </row>
    <row r="175" spans="1:7" ht="23.25">
      <c r="A175" s="14">
        <v>8</v>
      </c>
      <c r="B175" s="5" t="s">
        <v>3387</v>
      </c>
      <c r="C175" s="5" t="s">
        <v>3380</v>
      </c>
      <c r="D175" s="5" t="s">
        <v>3380</v>
      </c>
      <c r="E175" s="5" t="s">
        <v>2711</v>
      </c>
      <c r="F175" s="78">
        <v>203</v>
      </c>
      <c r="G175" s="5" t="s">
        <v>1844</v>
      </c>
    </row>
    <row r="176" spans="1:7" ht="23.25">
      <c r="A176" s="14">
        <v>9</v>
      </c>
      <c r="B176" s="5" t="s">
        <v>3387</v>
      </c>
      <c r="C176" s="5" t="s">
        <v>3380</v>
      </c>
      <c r="D176" s="5" t="s">
        <v>3380</v>
      </c>
      <c r="E176" s="5" t="s">
        <v>2712</v>
      </c>
      <c r="F176" s="78">
        <v>30</v>
      </c>
      <c r="G176" s="5" t="s">
        <v>1844</v>
      </c>
    </row>
    <row r="177" spans="1:7" ht="23.25">
      <c r="A177" s="14">
        <v>10</v>
      </c>
      <c r="B177" s="5" t="s">
        <v>3387</v>
      </c>
      <c r="C177" s="5" t="s">
        <v>3380</v>
      </c>
      <c r="D177" s="5" t="s">
        <v>4236</v>
      </c>
      <c r="E177" s="5" t="s">
        <v>2713</v>
      </c>
      <c r="F177" s="78">
        <v>148</v>
      </c>
      <c r="G177" s="5" t="s">
        <v>385</v>
      </c>
    </row>
    <row r="178" spans="1:7" ht="23.25">
      <c r="A178" s="14">
        <v>11</v>
      </c>
      <c r="B178" s="5" t="s">
        <v>3387</v>
      </c>
      <c r="C178" s="5" t="s">
        <v>3380</v>
      </c>
      <c r="D178" s="5" t="s">
        <v>4236</v>
      </c>
      <c r="E178" s="5" t="s">
        <v>2714</v>
      </c>
      <c r="F178" s="78">
        <v>161</v>
      </c>
      <c r="G178" s="5" t="s">
        <v>385</v>
      </c>
    </row>
    <row r="179" spans="1:7" ht="23.25">
      <c r="A179" s="14">
        <v>12</v>
      </c>
      <c r="B179" s="5" t="s">
        <v>3387</v>
      </c>
      <c r="C179" s="5" t="s">
        <v>3380</v>
      </c>
      <c r="D179" s="5" t="s">
        <v>4239</v>
      </c>
      <c r="E179" s="5" t="s">
        <v>2715</v>
      </c>
      <c r="F179" s="78">
        <v>58</v>
      </c>
      <c r="G179" s="5" t="s">
        <v>2716</v>
      </c>
    </row>
    <row r="180" spans="1:7" ht="23.25">
      <c r="A180" s="14">
        <v>13</v>
      </c>
      <c r="B180" s="5" t="s">
        <v>3387</v>
      </c>
      <c r="C180" s="5" t="s">
        <v>3380</v>
      </c>
      <c r="D180" s="5" t="s">
        <v>228</v>
      </c>
      <c r="E180" s="5" t="s">
        <v>2717</v>
      </c>
      <c r="F180" s="78">
        <v>93</v>
      </c>
      <c r="G180" s="5" t="s">
        <v>1221</v>
      </c>
    </row>
    <row r="181" spans="1:7" ht="23.25">
      <c r="A181" s="14">
        <v>14</v>
      </c>
      <c r="B181" s="5" t="s">
        <v>3387</v>
      </c>
      <c r="C181" s="5" t="s">
        <v>3387</v>
      </c>
      <c r="D181" s="5" t="s">
        <v>3387</v>
      </c>
      <c r="E181" s="5" t="s">
        <v>2718</v>
      </c>
      <c r="F181" s="78">
        <v>50</v>
      </c>
      <c r="G181" s="5" t="s">
        <v>2719</v>
      </c>
    </row>
    <row r="182" spans="1:7" ht="23.25">
      <c r="A182" s="14">
        <v>15</v>
      </c>
      <c r="B182" s="5" t="s">
        <v>3387</v>
      </c>
      <c r="C182" s="5" t="s">
        <v>3387</v>
      </c>
      <c r="D182" s="5" t="s">
        <v>3387</v>
      </c>
      <c r="E182" s="5" t="s">
        <v>2720</v>
      </c>
      <c r="F182" s="78">
        <v>68</v>
      </c>
      <c r="G182" s="5" t="s">
        <v>2719</v>
      </c>
    </row>
    <row r="183" spans="1:7" ht="23.25">
      <c r="A183" s="14">
        <v>16</v>
      </c>
      <c r="B183" s="5" t="s">
        <v>3387</v>
      </c>
      <c r="C183" s="5" t="s">
        <v>3387</v>
      </c>
      <c r="D183" s="5" t="s">
        <v>3387</v>
      </c>
      <c r="E183" s="5" t="s">
        <v>2721</v>
      </c>
      <c r="F183" s="78">
        <v>87</v>
      </c>
      <c r="G183" s="5" t="s">
        <v>2719</v>
      </c>
    </row>
    <row r="184" spans="1:7" ht="23.25">
      <c r="A184" s="14">
        <v>17</v>
      </c>
      <c r="B184" s="5" t="s">
        <v>3387</v>
      </c>
      <c r="C184" s="5" t="s">
        <v>3387</v>
      </c>
      <c r="D184" s="5" t="s">
        <v>3393</v>
      </c>
      <c r="E184" s="5" t="s">
        <v>2722</v>
      </c>
      <c r="F184" s="78">
        <v>73</v>
      </c>
      <c r="G184" s="5" t="s">
        <v>1411</v>
      </c>
    </row>
    <row r="185" spans="1:7" ht="23.25">
      <c r="A185" s="14">
        <v>18</v>
      </c>
      <c r="B185" s="5" t="s">
        <v>3387</v>
      </c>
      <c r="C185" s="5" t="s">
        <v>3387</v>
      </c>
      <c r="D185" s="5" t="s">
        <v>3393</v>
      </c>
      <c r="E185" s="5" t="s">
        <v>2723</v>
      </c>
      <c r="F185" s="78">
        <v>18</v>
      </c>
      <c r="G185" s="5" t="s">
        <v>1411</v>
      </c>
    </row>
    <row r="186" spans="1:7" ht="23.25">
      <c r="A186" s="14">
        <v>19</v>
      </c>
      <c r="B186" s="5" t="s">
        <v>3387</v>
      </c>
      <c r="C186" s="5" t="s">
        <v>3387</v>
      </c>
      <c r="D186" s="5" t="s">
        <v>3393</v>
      </c>
      <c r="E186" s="5" t="s">
        <v>2724</v>
      </c>
      <c r="F186" s="78">
        <v>66</v>
      </c>
      <c r="G186" s="5" t="s">
        <v>1411</v>
      </c>
    </row>
    <row r="187" spans="1:7" ht="23.25">
      <c r="A187" s="14">
        <v>20</v>
      </c>
      <c r="B187" s="5" t="s">
        <v>3387</v>
      </c>
      <c r="C187" s="5" t="s">
        <v>3387</v>
      </c>
      <c r="D187" s="5" t="s">
        <v>4248</v>
      </c>
      <c r="E187" s="5" t="s">
        <v>2725</v>
      </c>
      <c r="F187" s="78">
        <v>77</v>
      </c>
      <c r="G187" s="5" t="s">
        <v>1412</v>
      </c>
    </row>
    <row r="188" spans="1:7" ht="23.25">
      <c r="A188" s="14">
        <v>21</v>
      </c>
      <c r="B188" s="5" t="s">
        <v>3387</v>
      </c>
      <c r="C188" s="5" t="s">
        <v>3387</v>
      </c>
      <c r="D188" s="5" t="s">
        <v>2726</v>
      </c>
      <c r="E188" s="5" t="s">
        <v>2727</v>
      </c>
      <c r="F188" s="78">
        <v>40</v>
      </c>
      <c r="G188" s="5" t="s">
        <v>386</v>
      </c>
    </row>
    <row r="189" spans="1:7" ht="23.25">
      <c r="A189" s="14">
        <v>22</v>
      </c>
      <c r="B189" s="5" t="s">
        <v>3387</v>
      </c>
      <c r="C189" s="5" t="s">
        <v>3387</v>
      </c>
      <c r="D189" s="5" t="s">
        <v>2728</v>
      </c>
      <c r="E189" s="5" t="s">
        <v>2729</v>
      </c>
      <c r="F189" s="78">
        <v>143</v>
      </c>
      <c r="G189" s="5" t="s">
        <v>1413</v>
      </c>
    </row>
    <row r="190" spans="1:7" ht="23.25">
      <c r="A190" s="14">
        <v>23</v>
      </c>
      <c r="B190" s="5" t="s">
        <v>3387</v>
      </c>
      <c r="C190" s="5" t="s">
        <v>3360</v>
      </c>
      <c r="D190" s="5" t="s">
        <v>3361</v>
      </c>
      <c r="E190" s="5" t="s">
        <v>2730</v>
      </c>
      <c r="F190" s="78">
        <v>13</v>
      </c>
      <c r="G190" s="5" t="s">
        <v>1414</v>
      </c>
    </row>
    <row r="191" spans="1:7" ht="23.25">
      <c r="A191" s="14">
        <v>24</v>
      </c>
      <c r="B191" s="5" t="s">
        <v>3387</v>
      </c>
      <c r="C191" s="5" t="s">
        <v>3360</v>
      </c>
      <c r="D191" s="5" t="s">
        <v>3360</v>
      </c>
      <c r="E191" s="5" t="s">
        <v>2731</v>
      </c>
      <c r="F191" s="78">
        <v>131</v>
      </c>
      <c r="G191" s="5" t="s">
        <v>4400</v>
      </c>
    </row>
    <row r="192" spans="1:7" ht="23.25">
      <c r="A192" s="14">
        <v>25</v>
      </c>
      <c r="B192" s="5" t="s">
        <v>3387</v>
      </c>
      <c r="C192" s="5" t="s">
        <v>3360</v>
      </c>
      <c r="D192" s="5" t="s">
        <v>3360</v>
      </c>
      <c r="E192" s="5" t="s">
        <v>2732</v>
      </c>
      <c r="F192" s="78">
        <v>88</v>
      </c>
      <c r="G192" s="5" t="s">
        <v>1415</v>
      </c>
    </row>
    <row r="193" spans="1:7" ht="23.25">
      <c r="A193" s="14">
        <v>26</v>
      </c>
      <c r="B193" s="5" t="s">
        <v>3387</v>
      </c>
      <c r="C193" s="5" t="s">
        <v>3360</v>
      </c>
      <c r="D193" s="5" t="s">
        <v>2733</v>
      </c>
      <c r="E193" s="5" t="s">
        <v>2734</v>
      </c>
      <c r="F193" s="78">
        <v>20</v>
      </c>
      <c r="G193" s="5" t="s">
        <v>2735</v>
      </c>
    </row>
    <row r="194" spans="1:7" ht="23.25">
      <c r="A194" s="14">
        <v>27</v>
      </c>
      <c r="B194" s="5" t="s">
        <v>3387</v>
      </c>
      <c r="C194" s="5" t="s">
        <v>3360</v>
      </c>
      <c r="D194" s="5" t="s">
        <v>3489</v>
      </c>
      <c r="E194" s="5" t="s">
        <v>2736</v>
      </c>
      <c r="F194" s="78">
        <v>19</v>
      </c>
      <c r="G194" s="5" t="s">
        <v>469</v>
      </c>
    </row>
    <row r="195" spans="1:7" ht="23.25">
      <c r="A195" s="14">
        <v>28</v>
      </c>
      <c r="B195" s="5" t="s">
        <v>3387</v>
      </c>
      <c r="C195" s="5" t="s">
        <v>3360</v>
      </c>
      <c r="D195" s="5" t="s">
        <v>3423</v>
      </c>
      <c r="E195" s="5" t="s">
        <v>2737</v>
      </c>
      <c r="F195" s="78">
        <v>221</v>
      </c>
      <c r="G195" s="5" t="s">
        <v>4261</v>
      </c>
    </row>
    <row r="196" spans="1:7" ht="23.25">
      <c r="A196" s="14">
        <v>29</v>
      </c>
      <c r="B196" s="5" t="s">
        <v>3387</v>
      </c>
      <c r="C196" s="5" t="s">
        <v>3371</v>
      </c>
      <c r="D196" s="5" t="s">
        <v>2738</v>
      </c>
      <c r="E196" s="5" t="s">
        <v>2739</v>
      </c>
      <c r="F196" s="78">
        <v>12</v>
      </c>
      <c r="G196" s="5" t="s">
        <v>2740</v>
      </c>
    </row>
    <row r="197" spans="1:7" ht="23.25">
      <c r="A197" s="14">
        <v>30</v>
      </c>
      <c r="B197" s="5" t="s">
        <v>3387</v>
      </c>
      <c r="C197" s="5" t="s">
        <v>4262</v>
      </c>
      <c r="D197" s="5" t="s">
        <v>3352</v>
      </c>
      <c r="E197" s="5" t="s">
        <v>2741</v>
      </c>
      <c r="F197" s="78">
        <v>30</v>
      </c>
      <c r="G197" s="5" t="s">
        <v>387</v>
      </c>
    </row>
    <row r="198" spans="1:7" ht="23.25">
      <c r="A198" s="14">
        <v>31</v>
      </c>
      <c r="B198" s="5" t="s">
        <v>3387</v>
      </c>
      <c r="C198" s="5" t="s">
        <v>4262</v>
      </c>
      <c r="D198" s="5" t="s">
        <v>4262</v>
      </c>
      <c r="E198" s="5" t="s">
        <v>2742</v>
      </c>
      <c r="F198" s="78">
        <v>224</v>
      </c>
      <c r="G198" s="5" t="s">
        <v>2839</v>
      </c>
    </row>
    <row r="199" spans="1:7" ht="23.25">
      <c r="A199" s="14">
        <v>32</v>
      </c>
      <c r="B199" s="5" t="s">
        <v>3387</v>
      </c>
      <c r="C199" s="5" t="s">
        <v>4262</v>
      </c>
      <c r="D199" s="5" t="s">
        <v>4266</v>
      </c>
      <c r="E199" s="5" t="s">
        <v>2840</v>
      </c>
      <c r="F199" s="78">
        <v>139</v>
      </c>
      <c r="G199" s="5" t="s">
        <v>4268</v>
      </c>
    </row>
    <row r="200" spans="1:7" ht="23.25">
      <c r="A200" s="14">
        <v>33</v>
      </c>
      <c r="B200" s="5" t="s">
        <v>3387</v>
      </c>
      <c r="C200" s="5" t="s">
        <v>4262</v>
      </c>
      <c r="D200" s="5" t="s">
        <v>4269</v>
      </c>
      <c r="E200" s="5" t="s">
        <v>2841</v>
      </c>
      <c r="F200" s="78">
        <v>25</v>
      </c>
      <c r="G200" s="5" t="s">
        <v>4271</v>
      </c>
    </row>
    <row r="201" spans="1:7" ht="23.25">
      <c r="A201" s="14">
        <v>34</v>
      </c>
      <c r="B201" s="5" t="s">
        <v>3387</v>
      </c>
      <c r="C201" s="5" t="s">
        <v>4262</v>
      </c>
      <c r="D201" s="5" t="s">
        <v>4272</v>
      </c>
      <c r="E201" s="5" t="s">
        <v>2842</v>
      </c>
      <c r="F201" s="78">
        <v>103</v>
      </c>
      <c r="G201" s="5" t="s">
        <v>2843</v>
      </c>
    </row>
    <row r="202" spans="1:7" ht="23.25">
      <c r="A202" s="14">
        <v>35</v>
      </c>
      <c r="B202" s="5" t="s">
        <v>3387</v>
      </c>
      <c r="C202" s="5" t="s">
        <v>4262</v>
      </c>
      <c r="D202" s="5" t="s">
        <v>3426</v>
      </c>
      <c r="E202" s="5" t="s">
        <v>2844</v>
      </c>
      <c r="F202" s="78">
        <v>149</v>
      </c>
      <c r="G202" s="5" t="s">
        <v>4276</v>
      </c>
    </row>
    <row r="203" spans="1:7" ht="23.25">
      <c r="A203" s="14">
        <v>36</v>
      </c>
      <c r="B203" s="5" t="s">
        <v>3387</v>
      </c>
      <c r="C203" s="5" t="s">
        <v>4277</v>
      </c>
      <c r="D203" s="5" t="s">
        <v>3396</v>
      </c>
      <c r="E203" s="5" t="s">
        <v>2845</v>
      </c>
      <c r="F203" s="78">
        <v>24</v>
      </c>
      <c r="G203" s="5" t="s">
        <v>2846</v>
      </c>
    </row>
    <row r="204" spans="1:7" ht="23.25">
      <c r="A204" s="14">
        <v>37</v>
      </c>
      <c r="B204" s="5" t="s">
        <v>3387</v>
      </c>
      <c r="C204" s="5" t="s">
        <v>4277</v>
      </c>
      <c r="D204" s="5" t="s">
        <v>4277</v>
      </c>
      <c r="E204" s="5" t="s">
        <v>2847</v>
      </c>
      <c r="F204" s="78">
        <v>182</v>
      </c>
      <c r="G204" s="5" t="s">
        <v>1844</v>
      </c>
    </row>
    <row r="205" spans="1:7" ht="23.25">
      <c r="A205" s="14">
        <v>38</v>
      </c>
      <c r="B205" s="5" t="s">
        <v>3387</v>
      </c>
      <c r="C205" s="5" t="s">
        <v>4277</v>
      </c>
      <c r="D205" s="5" t="s">
        <v>3409</v>
      </c>
      <c r="E205" s="5" t="s">
        <v>2848</v>
      </c>
      <c r="F205" s="78">
        <v>0</v>
      </c>
      <c r="G205" s="5" t="s">
        <v>350</v>
      </c>
    </row>
    <row r="206" spans="1:7" ht="23.25">
      <c r="A206" s="14">
        <v>39</v>
      </c>
      <c r="B206" s="5" t="s">
        <v>3387</v>
      </c>
      <c r="C206" s="5" t="s">
        <v>3354</v>
      </c>
      <c r="D206" s="5" t="s">
        <v>3365</v>
      </c>
      <c r="E206" s="5" t="s">
        <v>2849</v>
      </c>
      <c r="F206" s="78">
        <v>116</v>
      </c>
      <c r="G206" s="5" t="s">
        <v>2850</v>
      </c>
    </row>
    <row r="207" spans="1:7" ht="23.25">
      <c r="A207" s="14">
        <v>40</v>
      </c>
      <c r="B207" s="5" t="s">
        <v>3387</v>
      </c>
      <c r="C207" s="5" t="s">
        <v>3354</v>
      </c>
      <c r="D207" s="5" t="s">
        <v>2659</v>
      </c>
      <c r="E207" s="5" t="s">
        <v>2851</v>
      </c>
      <c r="F207" s="78">
        <v>26</v>
      </c>
      <c r="G207" s="5" t="s">
        <v>388</v>
      </c>
    </row>
    <row r="208" spans="1:7" ht="23.25">
      <c r="A208" s="14">
        <v>41</v>
      </c>
      <c r="B208" s="5" t="s">
        <v>3387</v>
      </c>
      <c r="C208" s="5" t="s">
        <v>3354</v>
      </c>
      <c r="D208" s="5" t="s">
        <v>2659</v>
      </c>
      <c r="E208" s="5" t="s">
        <v>2852</v>
      </c>
      <c r="F208" s="78">
        <v>103</v>
      </c>
      <c r="G208" s="5" t="s">
        <v>388</v>
      </c>
    </row>
    <row r="209" spans="1:7" ht="23.25">
      <c r="A209" s="14">
        <v>42</v>
      </c>
      <c r="B209" s="5" t="s">
        <v>3387</v>
      </c>
      <c r="C209" s="5" t="s">
        <v>3354</v>
      </c>
      <c r="D209" s="5" t="s">
        <v>2662</v>
      </c>
      <c r="E209" s="5" t="s">
        <v>2853</v>
      </c>
      <c r="F209" s="78">
        <v>139</v>
      </c>
      <c r="G209" s="5" t="s">
        <v>2664</v>
      </c>
    </row>
    <row r="210" spans="1:7" ht="23.25">
      <c r="A210" s="14">
        <v>43</v>
      </c>
      <c r="B210" s="5" t="s">
        <v>3387</v>
      </c>
      <c r="C210" s="5" t="s">
        <v>3354</v>
      </c>
      <c r="D210" s="5" t="s">
        <v>3354</v>
      </c>
      <c r="E210" s="5" t="s">
        <v>2854</v>
      </c>
      <c r="F210" s="78">
        <v>19</v>
      </c>
      <c r="G210" s="5" t="s">
        <v>2666</v>
      </c>
    </row>
    <row r="211" spans="1:7" ht="23.25">
      <c r="A211" s="14">
        <v>44</v>
      </c>
      <c r="B211" s="5" t="s">
        <v>3387</v>
      </c>
      <c r="C211" s="5" t="s">
        <v>3372</v>
      </c>
      <c r="D211" s="5" t="s">
        <v>3373</v>
      </c>
      <c r="E211" s="5" t="s">
        <v>2855</v>
      </c>
      <c r="F211" s="78">
        <v>125</v>
      </c>
      <c r="G211" s="5" t="s">
        <v>2856</v>
      </c>
    </row>
    <row r="212" spans="1:7" ht="23.25">
      <c r="A212" s="14">
        <v>45</v>
      </c>
      <c r="B212" s="5" t="s">
        <v>3387</v>
      </c>
      <c r="C212" s="5" t="s">
        <v>3372</v>
      </c>
      <c r="D212" s="5" t="s">
        <v>3405</v>
      </c>
      <c r="E212" s="5" t="s">
        <v>2857</v>
      </c>
      <c r="F212" s="78">
        <v>73</v>
      </c>
      <c r="G212" s="5" t="s">
        <v>2858</v>
      </c>
    </row>
    <row r="213" spans="1:7" ht="23.25">
      <c r="A213" s="14">
        <v>46</v>
      </c>
      <c r="B213" s="5" t="s">
        <v>3387</v>
      </c>
      <c r="C213" s="5" t="s">
        <v>3372</v>
      </c>
      <c r="D213" s="5" t="s">
        <v>3372</v>
      </c>
      <c r="E213" s="5" t="s">
        <v>2859</v>
      </c>
      <c r="F213" s="78">
        <v>191</v>
      </c>
      <c r="G213" s="5" t="s">
        <v>2511</v>
      </c>
    </row>
    <row r="214" spans="1:7" ht="23.25">
      <c r="A214" s="14">
        <v>47</v>
      </c>
      <c r="B214" s="5" t="s">
        <v>3387</v>
      </c>
      <c r="C214" s="5" t="s">
        <v>3367</v>
      </c>
      <c r="D214" s="5" t="s">
        <v>3368</v>
      </c>
      <c r="E214" s="5" t="s">
        <v>2860</v>
      </c>
      <c r="F214" s="78">
        <v>80</v>
      </c>
      <c r="G214" s="5" t="s">
        <v>1427</v>
      </c>
    </row>
    <row r="215" spans="1:7" ht="23.25">
      <c r="A215" s="14">
        <v>48</v>
      </c>
      <c r="B215" s="5" t="s">
        <v>3387</v>
      </c>
      <c r="C215" s="5" t="s">
        <v>3367</v>
      </c>
      <c r="D215" s="5" t="s">
        <v>2678</v>
      </c>
      <c r="E215" s="5" t="s">
        <v>2861</v>
      </c>
      <c r="F215" s="78">
        <v>0</v>
      </c>
      <c r="G215" s="5" t="s">
        <v>2680</v>
      </c>
    </row>
    <row r="216" spans="1:7" ht="23.25">
      <c r="A216" s="14">
        <v>49</v>
      </c>
      <c r="B216" s="5" t="s">
        <v>3387</v>
      </c>
      <c r="C216" s="5" t="s">
        <v>3367</v>
      </c>
      <c r="D216" s="5" t="s">
        <v>3379</v>
      </c>
      <c r="E216" s="5" t="s">
        <v>2862</v>
      </c>
      <c r="F216" s="78">
        <v>0</v>
      </c>
      <c r="G216" s="5" t="s">
        <v>2863</v>
      </c>
    </row>
    <row r="217" spans="1:7" ht="23.25">
      <c r="A217" s="14">
        <v>50</v>
      </c>
      <c r="B217" s="5" t="s">
        <v>3387</v>
      </c>
      <c r="C217" s="5" t="s">
        <v>3367</v>
      </c>
      <c r="D217" s="5" t="s">
        <v>3396</v>
      </c>
      <c r="E217" s="5" t="s">
        <v>2845</v>
      </c>
      <c r="F217" s="78">
        <v>52</v>
      </c>
      <c r="G217" s="5" t="s">
        <v>2683</v>
      </c>
    </row>
    <row r="218" spans="1:7" ht="23.25">
      <c r="A218" s="14">
        <v>51</v>
      </c>
      <c r="B218" s="5" t="s">
        <v>3387</v>
      </c>
      <c r="C218" s="5" t="s">
        <v>3367</v>
      </c>
      <c r="D218" s="5" t="s">
        <v>3367</v>
      </c>
      <c r="E218" s="5" t="s">
        <v>2864</v>
      </c>
      <c r="F218" s="78">
        <v>27</v>
      </c>
      <c r="G218" s="5" t="s">
        <v>2685</v>
      </c>
    </row>
    <row r="219" spans="1:7" ht="23.25">
      <c r="A219" s="14">
        <v>52</v>
      </c>
      <c r="B219" s="5" t="s">
        <v>3387</v>
      </c>
      <c r="C219" s="5" t="s">
        <v>3367</v>
      </c>
      <c r="D219" s="5" t="s">
        <v>3418</v>
      </c>
      <c r="E219" s="5" t="s">
        <v>2865</v>
      </c>
      <c r="F219" s="78">
        <v>289</v>
      </c>
      <c r="G219" s="5" t="s">
        <v>2680</v>
      </c>
    </row>
    <row r="220" spans="1:7" ht="23.25">
      <c r="A220" s="14">
        <v>53</v>
      </c>
      <c r="B220" s="5" t="s">
        <v>3387</v>
      </c>
      <c r="C220" s="5" t="s">
        <v>3779</v>
      </c>
      <c r="D220" s="5" t="s">
        <v>3358</v>
      </c>
      <c r="E220" s="5" t="s">
        <v>2866</v>
      </c>
      <c r="F220" s="78">
        <v>42</v>
      </c>
      <c r="G220" s="5" t="s">
        <v>2695</v>
      </c>
    </row>
    <row r="221" spans="1:7" ht="23.25">
      <c r="A221" s="14">
        <v>54</v>
      </c>
      <c r="B221" s="5" t="s">
        <v>3387</v>
      </c>
      <c r="C221" s="5" t="s">
        <v>3779</v>
      </c>
      <c r="D221" s="5" t="s">
        <v>2867</v>
      </c>
      <c r="E221" s="5" t="s">
        <v>2868</v>
      </c>
      <c r="F221" s="78">
        <v>125</v>
      </c>
      <c r="G221" s="5" t="s">
        <v>4207</v>
      </c>
    </row>
    <row r="222" spans="1:7" ht="23.25">
      <c r="A222" s="14">
        <v>55</v>
      </c>
      <c r="B222" s="5" t="s">
        <v>3387</v>
      </c>
      <c r="C222" s="5" t="s">
        <v>3779</v>
      </c>
      <c r="D222" s="5" t="s">
        <v>2869</v>
      </c>
      <c r="E222" s="5" t="s">
        <v>2870</v>
      </c>
      <c r="F222" s="78">
        <v>26</v>
      </c>
      <c r="G222" s="5" t="s">
        <v>1424</v>
      </c>
    </row>
    <row r="223" spans="1:7" ht="23.25">
      <c r="A223" s="14">
        <v>56</v>
      </c>
      <c r="B223" s="5" t="s">
        <v>3387</v>
      </c>
      <c r="C223" s="5" t="s">
        <v>3779</v>
      </c>
      <c r="D223" s="5" t="s">
        <v>3400</v>
      </c>
      <c r="E223" s="5" t="s">
        <v>2871</v>
      </c>
      <c r="F223" s="78">
        <v>77</v>
      </c>
      <c r="G223" s="5" t="s">
        <v>1429</v>
      </c>
    </row>
    <row r="224" spans="1:7" ht="23.25">
      <c r="A224" s="14">
        <v>57</v>
      </c>
      <c r="B224" s="5" t="s">
        <v>3387</v>
      </c>
      <c r="C224" s="5" t="s">
        <v>3779</v>
      </c>
      <c r="D224" s="5" t="s">
        <v>3779</v>
      </c>
      <c r="E224" s="5" t="s">
        <v>2872</v>
      </c>
      <c r="F224" s="78">
        <v>100</v>
      </c>
      <c r="G224" s="5" t="s">
        <v>2873</v>
      </c>
    </row>
    <row r="225" spans="1:7" ht="26.25">
      <c r="A225" s="14"/>
      <c r="B225" s="5"/>
      <c r="C225" s="15"/>
      <c r="D225" s="15"/>
      <c r="E225" s="17" t="s">
        <v>3796</v>
      </c>
      <c r="F225" s="91"/>
      <c r="G225" s="49"/>
    </row>
    <row r="226" spans="1:7" ht="23.25">
      <c r="A226" s="14">
        <v>1</v>
      </c>
      <c r="B226" s="5" t="s">
        <v>3387</v>
      </c>
      <c r="C226" s="5" t="s">
        <v>3354</v>
      </c>
      <c r="D226" s="5" t="s">
        <v>2874</v>
      </c>
      <c r="E226" s="5" t="s">
        <v>2875</v>
      </c>
      <c r="F226" s="78">
        <v>390</v>
      </c>
      <c r="G226" s="5" t="s">
        <v>1425</v>
      </c>
    </row>
    <row r="227" spans="1:7" ht="23.25">
      <c r="A227" s="14">
        <v>2</v>
      </c>
      <c r="B227" s="5" t="s">
        <v>3387</v>
      </c>
      <c r="C227" s="5" t="s">
        <v>3371</v>
      </c>
      <c r="D227" s="5" t="s">
        <v>3384</v>
      </c>
      <c r="E227" s="5" t="s">
        <v>2876</v>
      </c>
      <c r="F227" s="78">
        <v>95</v>
      </c>
      <c r="G227" s="5" t="s">
        <v>2496</v>
      </c>
    </row>
    <row r="228" spans="1:7" ht="23.25">
      <c r="A228" s="14">
        <v>3</v>
      </c>
      <c r="B228" s="5" t="s">
        <v>3387</v>
      </c>
      <c r="C228" s="5" t="s">
        <v>3380</v>
      </c>
      <c r="D228" s="5" t="s">
        <v>228</v>
      </c>
      <c r="E228" s="5" t="s">
        <v>2877</v>
      </c>
      <c r="F228" s="78">
        <v>375</v>
      </c>
      <c r="G228" s="5" t="s">
        <v>1221</v>
      </c>
    </row>
    <row r="229" spans="1:7" ht="24" thickBot="1">
      <c r="A229" s="51"/>
      <c r="B229" s="11"/>
      <c r="C229" s="19"/>
      <c r="D229" s="19"/>
      <c r="E229" s="19"/>
      <c r="F229" s="89"/>
      <c r="G229" s="59"/>
    </row>
    <row r="230" spans="1:7" ht="23.25">
      <c r="A230" s="302" t="s">
        <v>713</v>
      </c>
      <c r="B230" s="302"/>
      <c r="C230" s="302"/>
      <c r="D230" s="302"/>
      <c r="E230" s="302"/>
      <c r="F230" s="107"/>
      <c r="G230" s="40"/>
    </row>
    <row r="231" spans="1:7" ht="23.25">
      <c r="A231" s="57"/>
      <c r="B231" s="57"/>
      <c r="C231" s="57"/>
      <c r="D231" s="57"/>
      <c r="E231" s="57"/>
      <c r="F231" s="107"/>
      <c r="G231" s="40"/>
    </row>
    <row r="232" spans="1:7" ht="26.25">
      <c r="A232" s="55"/>
      <c r="B232" s="40"/>
      <c r="C232" s="40"/>
      <c r="D232" s="40"/>
      <c r="F232" s="303" t="s">
        <v>710</v>
      </c>
      <c r="G232" s="303"/>
    </row>
    <row r="233" spans="1:7" ht="26.25">
      <c r="A233" s="55"/>
      <c r="B233" s="40"/>
      <c r="C233" s="40"/>
      <c r="D233" s="40"/>
      <c r="F233" s="56" t="s">
        <v>712</v>
      </c>
      <c r="G233" s="40"/>
    </row>
    <row r="234" spans="1:7" ht="27" thickBot="1">
      <c r="A234" s="55"/>
      <c r="B234" s="40"/>
      <c r="C234" s="40"/>
      <c r="D234" s="40"/>
      <c r="F234" s="304" t="s">
        <v>711</v>
      </c>
      <c r="G234" s="304"/>
    </row>
    <row r="235" spans="1:7" ht="23.25">
      <c r="A235" s="12">
        <v>1</v>
      </c>
      <c r="B235" s="9" t="s">
        <v>4049</v>
      </c>
      <c r="C235" s="9" t="s">
        <v>3430</v>
      </c>
      <c r="D235" s="9" t="s">
        <v>3431</v>
      </c>
      <c r="E235" s="9" t="s">
        <v>1058</v>
      </c>
      <c r="F235" s="80">
        <v>13</v>
      </c>
      <c r="G235" s="10"/>
    </row>
    <row r="236" spans="1:7" ht="23.25">
      <c r="A236" s="14">
        <v>2</v>
      </c>
      <c r="B236" s="5" t="s">
        <v>4049</v>
      </c>
      <c r="C236" s="5" t="s">
        <v>3430</v>
      </c>
      <c r="D236" s="5" t="s">
        <v>3526</v>
      </c>
      <c r="E236" s="5" t="s">
        <v>1074</v>
      </c>
      <c r="F236" s="79">
        <v>46</v>
      </c>
      <c r="G236" s="7" t="s">
        <v>1261</v>
      </c>
    </row>
    <row r="237" spans="1:7" ht="23.25">
      <c r="A237" s="14">
        <v>3</v>
      </c>
      <c r="B237" s="5" t="s">
        <v>4049</v>
      </c>
      <c r="C237" s="5" t="s">
        <v>244</v>
      </c>
      <c r="D237" s="5" t="s">
        <v>244</v>
      </c>
      <c r="E237" s="5" t="s">
        <v>1062</v>
      </c>
      <c r="F237" s="79">
        <v>232</v>
      </c>
      <c r="G237" s="7" t="s">
        <v>2092</v>
      </c>
    </row>
    <row r="238" spans="1:7" ht="23.25">
      <c r="A238" s="14">
        <v>4</v>
      </c>
      <c r="B238" s="5" t="s">
        <v>4049</v>
      </c>
      <c r="C238" s="5" t="s">
        <v>244</v>
      </c>
      <c r="D238" s="5" t="s">
        <v>2749</v>
      </c>
      <c r="E238" s="5" t="s">
        <v>1081</v>
      </c>
      <c r="F238" s="79">
        <v>170</v>
      </c>
      <c r="G238" s="7" t="s">
        <v>2097</v>
      </c>
    </row>
    <row r="239" spans="1:7" ht="23.25">
      <c r="A239" s="14">
        <v>5</v>
      </c>
      <c r="B239" s="5" t="s">
        <v>4049</v>
      </c>
      <c r="C239" s="5" t="s">
        <v>244</v>
      </c>
      <c r="D239" s="5" t="s">
        <v>2752</v>
      </c>
      <c r="E239" s="5" t="s">
        <v>1082</v>
      </c>
      <c r="F239" s="79">
        <v>107</v>
      </c>
      <c r="G239" s="7" t="s">
        <v>2096</v>
      </c>
    </row>
    <row r="240" spans="1:7" ht="23.25">
      <c r="A240" s="14">
        <v>6</v>
      </c>
      <c r="B240" s="5" t="s">
        <v>4049</v>
      </c>
      <c r="C240" s="5" t="s">
        <v>244</v>
      </c>
      <c r="D240" s="5" t="s">
        <v>2752</v>
      </c>
      <c r="E240" s="5" t="s">
        <v>1083</v>
      </c>
      <c r="F240" s="79">
        <v>24</v>
      </c>
      <c r="G240" s="7" t="s">
        <v>2096</v>
      </c>
    </row>
    <row r="241" spans="1:7" ht="23.25">
      <c r="A241" s="14">
        <v>7</v>
      </c>
      <c r="B241" s="5" t="s">
        <v>4049</v>
      </c>
      <c r="C241" s="5" t="s">
        <v>3437</v>
      </c>
      <c r="D241" s="5" t="s">
        <v>3438</v>
      </c>
      <c r="E241" s="5" t="s">
        <v>1060</v>
      </c>
      <c r="F241" s="79">
        <v>48</v>
      </c>
      <c r="G241" s="7" t="s">
        <v>2098</v>
      </c>
    </row>
    <row r="242" spans="1:7" ht="23.25">
      <c r="A242" s="14">
        <v>8</v>
      </c>
      <c r="B242" s="5" t="s">
        <v>4049</v>
      </c>
      <c r="C242" s="5" t="s">
        <v>3437</v>
      </c>
      <c r="D242" s="5" t="s">
        <v>3438</v>
      </c>
      <c r="E242" s="5" t="s">
        <v>1061</v>
      </c>
      <c r="F242" s="79">
        <v>102</v>
      </c>
      <c r="G242" s="7" t="s">
        <v>390</v>
      </c>
    </row>
    <row r="243" spans="1:7" ht="23.25">
      <c r="A243" s="14">
        <v>9</v>
      </c>
      <c r="B243" s="5" t="s">
        <v>4049</v>
      </c>
      <c r="C243" s="5" t="s">
        <v>3437</v>
      </c>
      <c r="D243" s="5" t="s">
        <v>2638</v>
      </c>
      <c r="E243" s="5" t="s">
        <v>1077</v>
      </c>
      <c r="F243" s="79">
        <v>46</v>
      </c>
      <c r="G243" s="7" t="s">
        <v>2100</v>
      </c>
    </row>
    <row r="244" spans="1:7" ht="23.25">
      <c r="A244" s="14">
        <v>10</v>
      </c>
      <c r="B244" s="5" t="s">
        <v>4049</v>
      </c>
      <c r="C244" s="28" t="s">
        <v>3497</v>
      </c>
      <c r="D244" s="28" t="s">
        <v>3494</v>
      </c>
      <c r="E244" s="5" t="s">
        <v>1067</v>
      </c>
      <c r="F244" s="79">
        <v>121</v>
      </c>
      <c r="G244" s="7" t="s">
        <v>4203</v>
      </c>
    </row>
    <row r="245" spans="1:7" ht="23.25">
      <c r="A245" s="14">
        <v>11</v>
      </c>
      <c r="B245" s="5" t="s">
        <v>4049</v>
      </c>
      <c r="C245" s="28" t="s">
        <v>3497</v>
      </c>
      <c r="D245" s="28" t="s">
        <v>3497</v>
      </c>
      <c r="E245" s="5" t="s">
        <v>1068</v>
      </c>
      <c r="F245" s="79">
        <v>125</v>
      </c>
      <c r="G245" s="7" t="s">
        <v>2088</v>
      </c>
    </row>
    <row r="246" spans="1:7" ht="23.25">
      <c r="A246" s="14">
        <v>12</v>
      </c>
      <c r="B246" s="5" t="s">
        <v>4049</v>
      </c>
      <c r="C246" s="28" t="s">
        <v>3497</v>
      </c>
      <c r="D246" s="5" t="s">
        <v>3526</v>
      </c>
      <c r="E246" s="5" t="s">
        <v>1073</v>
      </c>
      <c r="F246" s="79">
        <v>119</v>
      </c>
      <c r="G246" s="7" t="s">
        <v>1261</v>
      </c>
    </row>
    <row r="247" spans="1:7" ht="23.25">
      <c r="A247" s="14">
        <v>13</v>
      </c>
      <c r="B247" s="5" t="s">
        <v>4049</v>
      </c>
      <c r="C247" s="5" t="s">
        <v>3499</v>
      </c>
      <c r="D247" s="5" t="s">
        <v>2640</v>
      </c>
      <c r="E247" s="5" t="s">
        <v>1078</v>
      </c>
      <c r="F247" s="79">
        <v>307</v>
      </c>
      <c r="G247" s="7" t="s">
        <v>1383</v>
      </c>
    </row>
    <row r="248" spans="1:7" ht="23.25">
      <c r="A248" s="14">
        <v>14</v>
      </c>
      <c r="B248" s="5" t="s">
        <v>4049</v>
      </c>
      <c r="C248" s="5" t="s">
        <v>3372</v>
      </c>
      <c r="D248" s="5" t="s">
        <v>3504</v>
      </c>
      <c r="E248" s="5" t="s">
        <v>1069</v>
      </c>
      <c r="F248" s="79">
        <v>44</v>
      </c>
      <c r="G248" s="7" t="s">
        <v>2106</v>
      </c>
    </row>
    <row r="249" spans="1:7" ht="23.25">
      <c r="A249" s="14">
        <v>15</v>
      </c>
      <c r="B249" s="5" t="s">
        <v>4049</v>
      </c>
      <c r="C249" s="5" t="s">
        <v>3372</v>
      </c>
      <c r="D249" s="5" t="s">
        <v>3372</v>
      </c>
      <c r="E249" s="5" t="s">
        <v>1072</v>
      </c>
      <c r="F249" s="79">
        <v>124</v>
      </c>
      <c r="G249" s="7" t="s">
        <v>2108</v>
      </c>
    </row>
    <row r="250" spans="1:7" ht="23.25">
      <c r="A250" s="14">
        <v>16</v>
      </c>
      <c r="B250" s="5" t="s">
        <v>4049</v>
      </c>
      <c r="C250" s="5" t="s">
        <v>3451</v>
      </c>
      <c r="D250" s="5" t="s">
        <v>3452</v>
      </c>
      <c r="E250" s="5" t="s">
        <v>1063</v>
      </c>
      <c r="F250" s="79">
        <v>78</v>
      </c>
      <c r="G250" s="7" t="s">
        <v>2531</v>
      </c>
    </row>
    <row r="251" spans="1:7" ht="23.25">
      <c r="A251" s="14">
        <v>17</v>
      </c>
      <c r="B251" s="5" t="s">
        <v>4049</v>
      </c>
      <c r="C251" s="5" t="s">
        <v>3451</v>
      </c>
      <c r="D251" s="5" t="s">
        <v>3515</v>
      </c>
      <c r="E251" s="5" t="s">
        <v>1070</v>
      </c>
      <c r="F251" s="79">
        <v>36</v>
      </c>
      <c r="G251" s="7" t="s">
        <v>2111</v>
      </c>
    </row>
    <row r="252" spans="1:7" ht="23.25">
      <c r="A252" s="14">
        <v>18</v>
      </c>
      <c r="B252" s="5" t="s">
        <v>4049</v>
      </c>
      <c r="C252" s="5" t="s">
        <v>3451</v>
      </c>
      <c r="D252" s="5" t="s">
        <v>3518</v>
      </c>
      <c r="E252" s="5" t="s">
        <v>1071</v>
      </c>
      <c r="F252" s="79">
        <v>176</v>
      </c>
      <c r="G252" s="7" t="s">
        <v>1221</v>
      </c>
    </row>
    <row r="253" spans="1:7" ht="23.25">
      <c r="A253" s="14">
        <v>19</v>
      </c>
      <c r="B253" s="5" t="s">
        <v>4049</v>
      </c>
      <c r="C253" s="5" t="s">
        <v>3451</v>
      </c>
      <c r="D253" s="5" t="s">
        <v>3530</v>
      </c>
      <c r="E253" s="5" t="s">
        <v>1075</v>
      </c>
      <c r="F253" s="79">
        <v>56</v>
      </c>
      <c r="G253" s="7" t="s">
        <v>2114</v>
      </c>
    </row>
    <row r="254" spans="1:7" ht="23.25">
      <c r="A254" s="14">
        <v>20</v>
      </c>
      <c r="B254" s="5" t="s">
        <v>4049</v>
      </c>
      <c r="C254" s="5" t="s">
        <v>3433</v>
      </c>
      <c r="D254" s="5" t="s">
        <v>3434</v>
      </c>
      <c r="E254" s="5" t="s">
        <v>1059</v>
      </c>
      <c r="F254" s="79">
        <v>311</v>
      </c>
      <c r="G254" s="7" t="s">
        <v>2115</v>
      </c>
    </row>
    <row r="255" spans="1:7" ht="23.25">
      <c r="A255" s="14">
        <v>21</v>
      </c>
      <c r="B255" s="5" t="s">
        <v>4049</v>
      </c>
      <c r="C255" s="5" t="s">
        <v>3433</v>
      </c>
      <c r="D255" s="5" t="s">
        <v>3433</v>
      </c>
      <c r="E255" s="5" t="s">
        <v>1076</v>
      </c>
      <c r="F255" s="79">
        <v>235</v>
      </c>
      <c r="G255" s="7" t="s">
        <v>2118</v>
      </c>
    </row>
    <row r="256" spans="1:7" ht="23.25">
      <c r="A256" s="14">
        <v>22</v>
      </c>
      <c r="B256" s="5" t="s">
        <v>4049</v>
      </c>
      <c r="C256" s="5" t="s">
        <v>3443</v>
      </c>
      <c r="D256" s="5" t="s">
        <v>3470</v>
      </c>
      <c r="E256" s="5" t="s">
        <v>1064</v>
      </c>
      <c r="F256" s="79">
        <v>94</v>
      </c>
      <c r="G256" s="7" t="s">
        <v>2122</v>
      </c>
    </row>
    <row r="257" spans="1:7" ht="23.25">
      <c r="A257" s="14">
        <v>23</v>
      </c>
      <c r="B257" s="5" t="s">
        <v>4049</v>
      </c>
      <c r="C257" s="5" t="s">
        <v>3443</v>
      </c>
      <c r="D257" s="5" t="s">
        <v>3472</v>
      </c>
      <c r="E257" s="5" t="s">
        <v>1065</v>
      </c>
      <c r="F257" s="79">
        <v>253</v>
      </c>
      <c r="G257" s="7" t="s">
        <v>2124</v>
      </c>
    </row>
    <row r="258" spans="1:7" ht="23.25">
      <c r="A258" s="14">
        <v>24</v>
      </c>
      <c r="B258" s="5" t="s">
        <v>4049</v>
      </c>
      <c r="C258" s="5" t="s">
        <v>3443</v>
      </c>
      <c r="D258" s="5" t="s">
        <v>2647</v>
      </c>
      <c r="E258" s="5" t="s">
        <v>1079</v>
      </c>
      <c r="F258" s="79">
        <v>307</v>
      </c>
      <c r="G258" s="7" t="s">
        <v>2125</v>
      </c>
    </row>
    <row r="259" spans="1:7" ht="23.25">
      <c r="A259" s="14">
        <v>25</v>
      </c>
      <c r="B259" s="5" t="s">
        <v>4049</v>
      </c>
      <c r="C259" s="5" t="s">
        <v>3443</v>
      </c>
      <c r="D259" s="5" t="s">
        <v>3443</v>
      </c>
      <c r="E259" s="5" t="s">
        <v>1080</v>
      </c>
      <c r="F259" s="79">
        <v>429</v>
      </c>
      <c r="G259" s="7" t="s">
        <v>2128</v>
      </c>
    </row>
    <row r="260" spans="1:7" ht="23.25">
      <c r="A260" s="14">
        <v>26</v>
      </c>
      <c r="B260" s="5" t="s">
        <v>4049</v>
      </c>
      <c r="C260" s="5" t="s">
        <v>3455</v>
      </c>
      <c r="D260" s="5" t="s">
        <v>3489</v>
      </c>
      <c r="E260" s="5" t="s">
        <v>1066</v>
      </c>
      <c r="F260" s="79">
        <v>124</v>
      </c>
      <c r="G260" s="7" t="s">
        <v>2131</v>
      </c>
    </row>
    <row r="261" spans="1:7" ht="23.25">
      <c r="A261" s="14">
        <v>27</v>
      </c>
      <c r="B261" s="5" t="s">
        <v>4049</v>
      </c>
      <c r="C261" s="5" t="s">
        <v>3433</v>
      </c>
      <c r="D261" s="5" t="s">
        <v>3467</v>
      </c>
      <c r="E261" s="5" t="s">
        <v>886</v>
      </c>
      <c r="F261" s="79">
        <v>34</v>
      </c>
      <c r="G261" s="7" t="s">
        <v>887</v>
      </c>
    </row>
    <row r="262" spans="1:7" ht="23.25">
      <c r="A262" s="14">
        <v>28</v>
      </c>
      <c r="B262" s="5" t="s">
        <v>4049</v>
      </c>
      <c r="C262" s="5" t="s">
        <v>244</v>
      </c>
      <c r="D262" s="5" t="s">
        <v>184</v>
      </c>
      <c r="E262" s="5" t="s">
        <v>888</v>
      </c>
      <c r="F262" s="79">
        <v>86</v>
      </c>
      <c r="G262" s="7" t="s">
        <v>885</v>
      </c>
    </row>
    <row r="263" spans="1:7" ht="23.25">
      <c r="A263" s="14"/>
      <c r="B263" s="5"/>
      <c r="C263" s="5"/>
      <c r="D263" s="5"/>
      <c r="E263" s="5"/>
      <c r="F263" s="79"/>
      <c r="G263" s="7"/>
    </row>
    <row r="264" spans="1:7" ht="26.25">
      <c r="A264" s="14"/>
      <c r="B264" s="5"/>
      <c r="C264" s="29"/>
      <c r="D264" s="29"/>
      <c r="E264" s="29"/>
      <c r="F264" s="97"/>
      <c r="G264" s="47"/>
    </row>
    <row r="265" spans="1:7" ht="26.25">
      <c r="A265" s="14"/>
      <c r="B265" s="5"/>
      <c r="C265" s="5"/>
      <c r="D265" s="5"/>
      <c r="E265" s="30" t="s">
        <v>3796</v>
      </c>
      <c r="F265" s="81"/>
      <c r="G265" s="48"/>
    </row>
    <row r="266" spans="1:7" ht="23.25">
      <c r="A266" s="14">
        <v>1</v>
      </c>
      <c r="B266" s="5" t="s">
        <v>4049</v>
      </c>
      <c r="C266" s="5" t="s">
        <v>3437</v>
      </c>
      <c r="D266" s="5" t="s">
        <v>3433</v>
      </c>
      <c r="E266" s="5" t="s">
        <v>4047</v>
      </c>
      <c r="F266" s="79">
        <v>175</v>
      </c>
      <c r="G266" s="7"/>
    </row>
    <row r="267" spans="1:7" ht="23.25">
      <c r="A267" s="14">
        <v>2</v>
      </c>
      <c r="B267" s="5" t="s">
        <v>4049</v>
      </c>
      <c r="C267" s="5" t="s">
        <v>3354</v>
      </c>
      <c r="D267" s="5" t="s">
        <v>4046</v>
      </c>
      <c r="E267" s="5" t="s">
        <v>4045</v>
      </c>
      <c r="F267" s="79">
        <v>165</v>
      </c>
      <c r="G267" s="7"/>
    </row>
    <row r="268" spans="1:7" ht="23.25">
      <c r="A268" s="14">
        <v>3</v>
      </c>
      <c r="B268" s="5" t="s">
        <v>4049</v>
      </c>
      <c r="C268" s="5" t="s">
        <v>4049</v>
      </c>
      <c r="D268" s="5" t="s">
        <v>4049</v>
      </c>
      <c r="E268" s="5" t="s">
        <v>4048</v>
      </c>
      <c r="F268" s="79">
        <v>127</v>
      </c>
      <c r="G268" s="7"/>
    </row>
    <row r="269" spans="1:7" ht="24" thickBot="1">
      <c r="A269" s="51">
        <v>4</v>
      </c>
      <c r="B269" s="11" t="s">
        <v>4049</v>
      </c>
      <c r="C269" s="11" t="s">
        <v>1085</v>
      </c>
      <c r="D269" s="11" t="s">
        <v>3438</v>
      </c>
      <c r="E269" s="11" t="s">
        <v>1084</v>
      </c>
      <c r="F269" s="98">
        <v>168</v>
      </c>
      <c r="G269" s="52"/>
    </row>
    <row r="270" spans="1:7" ht="23.25">
      <c r="A270" s="302" t="s">
        <v>713</v>
      </c>
      <c r="B270" s="302"/>
      <c r="C270" s="302"/>
      <c r="D270" s="302"/>
      <c r="E270" s="302"/>
      <c r="F270" s="107"/>
      <c r="G270" s="40"/>
    </row>
    <row r="271" spans="1:7" ht="23.25">
      <c r="A271" s="57"/>
      <c r="B271" s="57"/>
      <c r="C271" s="57"/>
      <c r="D271" s="57"/>
      <c r="E271" s="57"/>
      <c r="F271" s="107"/>
      <c r="G271" s="40"/>
    </row>
    <row r="272" spans="1:7" ht="26.25">
      <c r="A272" s="55"/>
      <c r="B272" s="40"/>
      <c r="C272" s="40"/>
      <c r="D272" s="40"/>
      <c r="F272" s="303" t="s">
        <v>710</v>
      </c>
      <c r="G272" s="303"/>
    </row>
    <row r="273" spans="1:7" ht="26.25">
      <c r="A273" s="55"/>
      <c r="B273" s="40"/>
      <c r="C273" s="40"/>
      <c r="D273" s="40"/>
      <c r="F273" s="56" t="s">
        <v>712</v>
      </c>
      <c r="G273" s="40"/>
    </row>
    <row r="274" spans="1:7" ht="27" thickBot="1">
      <c r="A274" s="55"/>
      <c r="B274" s="40"/>
      <c r="C274" s="40"/>
      <c r="D274" s="40"/>
      <c r="F274" s="304" t="s">
        <v>711</v>
      </c>
      <c r="G274" s="304"/>
    </row>
    <row r="275" spans="1:7" ht="23.25">
      <c r="A275" s="12">
        <v>1</v>
      </c>
      <c r="B275" s="9" t="s">
        <v>530</v>
      </c>
      <c r="C275" s="9" t="s">
        <v>3811</v>
      </c>
      <c r="D275" s="9" t="s">
        <v>3811</v>
      </c>
      <c r="E275" s="9" t="s">
        <v>4050</v>
      </c>
      <c r="F275" s="80">
        <v>273</v>
      </c>
      <c r="G275" s="10" t="s">
        <v>1185</v>
      </c>
    </row>
    <row r="276" spans="1:7" ht="23.25">
      <c r="A276" s="14">
        <v>2</v>
      </c>
      <c r="B276" s="5" t="s">
        <v>530</v>
      </c>
      <c r="C276" s="5" t="s">
        <v>3811</v>
      </c>
      <c r="D276" s="5" t="s">
        <v>3370</v>
      </c>
      <c r="E276" s="5" t="s">
        <v>4063</v>
      </c>
      <c r="F276" s="79">
        <v>0</v>
      </c>
      <c r="G276" s="7" t="s">
        <v>2167</v>
      </c>
    </row>
    <row r="277" spans="1:7" ht="23.25">
      <c r="A277" s="14">
        <v>3</v>
      </c>
      <c r="B277" s="5" t="s">
        <v>530</v>
      </c>
      <c r="C277" s="5" t="s">
        <v>3811</v>
      </c>
      <c r="D277" s="5" t="s">
        <v>3756</v>
      </c>
      <c r="E277" s="5" t="s">
        <v>4099</v>
      </c>
      <c r="F277" s="79">
        <v>70</v>
      </c>
      <c r="G277" s="7" t="s">
        <v>2344</v>
      </c>
    </row>
    <row r="278" spans="1:7" ht="23.25">
      <c r="A278" s="14">
        <v>4</v>
      </c>
      <c r="B278" s="5" t="s">
        <v>530</v>
      </c>
      <c r="C278" s="5" t="s">
        <v>3811</v>
      </c>
      <c r="D278" s="5" t="s">
        <v>574</v>
      </c>
      <c r="E278" s="5" t="s">
        <v>4072</v>
      </c>
      <c r="F278" s="79">
        <v>0</v>
      </c>
      <c r="G278" s="7" t="s">
        <v>2345</v>
      </c>
    </row>
    <row r="279" spans="1:7" ht="23.25">
      <c r="A279" s="14">
        <v>5</v>
      </c>
      <c r="B279" s="5" t="s">
        <v>530</v>
      </c>
      <c r="C279" s="5" t="s">
        <v>3811</v>
      </c>
      <c r="D279" s="5" t="s">
        <v>3569</v>
      </c>
      <c r="E279" s="5" t="s">
        <v>4094</v>
      </c>
      <c r="F279" s="79">
        <v>33</v>
      </c>
      <c r="G279" s="7" t="s">
        <v>391</v>
      </c>
    </row>
    <row r="280" spans="1:7" ht="23.25">
      <c r="A280" s="14">
        <v>6</v>
      </c>
      <c r="B280" s="5" t="s">
        <v>530</v>
      </c>
      <c r="C280" s="5" t="s">
        <v>513</v>
      </c>
      <c r="D280" s="5" t="s">
        <v>514</v>
      </c>
      <c r="E280" s="5" t="s">
        <v>4055</v>
      </c>
      <c r="F280" s="79">
        <v>78</v>
      </c>
      <c r="G280" s="7" t="s">
        <v>1345</v>
      </c>
    </row>
    <row r="281" spans="1:7" ht="23.25">
      <c r="A281" s="14">
        <v>7</v>
      </c>
      <c r="B281" s="5" t="s">
        <v>530</v>
      </c>
      <c r="C281" s="5" t="s">
        <v>513</v>
      </c>
      <c r="D281" s="5" t="s">
        <v>513</v>
      </c>
      <c r="E281" s="5" t="s">
        <v>4056</v>
      </c>
      <c r="F281" s="79">
        <v>24</v>
      </c>
      <c r="G281" s="7" t="s">
        <v>2421</v>
      </c>
    </row>
    <row r="282" spans="1:7" ht="23.25">
      <c r="A282" s="14">
        <v>8</v>
      </c>
      <c r="B282" s="5" t="s">
        <v>530</v>
      </c>
      <c r="C282" s="5" t="s">
        <v>513</v>
      </c>
      <c r="D282" s="5" t="s">
        <v>518</v>
      </c>
      <c r="E282" s="5" t="s">
        <v>4058</v>
      </c>
      <c r="F282" s="79">
        <v>61</v>
      </c>
      <c r="G282" s="7" t="s">
        <v>392</v>
      </c>
    </row>
    <row r="283" spans="1:7" ht="23.25">
      <c r="A283" s="14">
        <v>9</v>
      </c>
      <c r="B283" s="5" t="s">
        <v>530</v>
      </c>
      <c r="C283" s="5" t="s">
        <v>513</v>
      </c>
      <c r="D283" s="5" t="s">
        <v>518</v>
      </c>
      <c r="E283" s="5" t="s">
        <v>4057</v>
      </c>
      <c r="F283" s="79">
        <v>75</v>
      </c>
      <c r="G283" s="7" t="s">
        <v>392</v>
      </c>
    </row>
    <row r="284" spans="1:7" ht="23.25">
      <c r="A284" s="14">
        <v>10</v>
      </c>
      <c r="B284" s="5" t="s">
        <v>530</v>
      </c>
      <c r="C284" s="5" t="s">
        <v>513</v>
      </c>
      <c r="D284" s="5" t="s">
        <v>558</v>
      </c>
      <c r="E284" s="5" t="s">
        <v>4068</v>
      </c>
      <c r="F284" s="79">
        <v>59</v>
      </c>
      <c r="G284" s="7" t="s">
        <v>2423</v>
      </c>
    </row>
    <row r="285" spans="1:7" ht="23.25">
      <c r="A285" s="14">
        <v>11</v>
      </c>
      <c r="B285" s="5" t="s">
        <v>530</v>
      </c>
      <c r="C285" s="5" t="s">
        <v>513</v>
      </c>
      <c r="D285" s="5" t="s">
        <v>603</v>
      </c>
      <c r="E285" s="5" t="s">
        <v>4078</v>
      </c>
      <c r="F285" s="79">
        <v>38</v>
      </c>
      <c r="G285" s="7" t="s">
        <v>1808</v>
      </c>
    </row>
    <row r="286" spans="1:7" ht="23.25">
      <c r="A286" s="14">
        <v>12</v>
      </c>
      <c r="B286" s="5" t="s">
        <v>530</v>
      </c>
      <c r="C286" s="5" t="s">
        <v>513</v>
      </c>
      <c r="D286" s="5" t="s">
        <v>3558</v>
      </c>
      <c r="E286" s="5" t="s">
        <v>4090</v>
      </c>
      <c r="F286" s="79">
        <v>59</v>
      </c>
      <c r="G286" s="7" t="s">
        <v>2167</v>
      </c>
    </row>
    <row r="287" spans="1:7" ht="23.25">
      <c r="A287" s="14">
        <v>13</v>
      </c>
      <c r="B287" s="5" t="s">
        <v>530</v>
      </c>
      <c r="C287" s="5" t="s">
        <v>502</v>
      </c>
      <c r="D287" s="5" t="s">
        <v>552</v>
      </c>
      <c r="E287" s="5" t="s">
        <v>4066</v>
      </c>
      <c r="F287" s="79">
        <v>235</v>
      </c>
      <c r="G287" s="7" t="s">
        <v>1555</v>
      </c>
    </row>
    <row r="288" spans="1:7" ht="23.25">
      <c r="A288" s="14">
        <v>14</v>
      </c>
      <c r="B288" s="5" t="s">
        <v>530</v>
      </c>
      <c r="C288" s="5" t="s">
        <v>502</v>
      </c>
      <c r="D288" s="5" t="s">
        <v>502</v>
      </c>
      <c r="E288" s="5" t="s">
        <v>4069</v>
      </c>
      <c r="F288" s="79">
        <v>66</v>
      </c>
      <c r="G288" s="7" t="s">
        <v>393</v>
      </c>
    </row>
    <row r="289" spans="1:7" ht="23.25">
      <c r="A289" s="14">
        <v>15</v>
      </c>
      <c r="B289" s="5" t="s">
        <v>530</v>
      </c>
      <c r="C289" s="5" t="s">
        <v>502</v>
      </c>
      <c r="D289" s="5" t="s">
        <v>564</v>
      </c>
      <c r="E289" s="5" t="s">
        <v>4070</v>
      </c>
      <c r="F289" s="79">
        <v>76</v>
      </c>
      <c r="G289" s="7" t="s">
        <v>394</v>
      </c>
    </row>
    <row r="290" spans="1:7" ht="23.25">
      <c r="A290" s="14">
        <v>16</v>
      </c>
      <c r="B290" s="5" t="s">
        <v>530</v>
      </c>
      <c r="C290" s="5" t="s">
        <v>502</v>
      </c>
      <c r="D290" s="5" t="s">
        <v>601</v>
      </c>
      <c r="E290" s="5" t="s">
        <v>4077</v>
      </c>
      <c r="F290" s="79">
        <v>78</v>
      </c>
      <c r="G290" s="7" t="s">
        <v>2103</v>
      </c>
    </row>
    <row r="291" spans="1:7" ht="23.25">
      <c r="A291" s="14">
        <v>17</v>
      </c>
      <c r="B291" s="5" t="s">
        <v>530</v>
      </c>
      <c r="C291" s="5" t="s">
        <v>2762</v>
      </c>
      <c r="D291" s="5" t="s">
        <v>4051</v>
      </c>
      <c r="E291" s="5" t="s">
        <v>3542</v>
      </c>
      <c r="F291" s="79">
        <v>50</v>
      </c>
      <c r="G291" s="7" t="s">
        <v>395</v>
      </c>
    </row>
    <row r="292" spans="1:7" ht="23.25">
      <c r="A292" s="14">
        <v>18</v>
      </c>
      <c r="B292" s="5" t="s">
        <v>530</v>
      </c>
      <c r="C292" s="5" t="s">
        <v>2762</v>
      </c>
      <c r="D292" s="5" t="s">
        <v>4065</v>
      </c>
      <c r="E292" s="5" t="s">
        <v>4064</v>
      </c>
      <c r="F292" s="79">
        <v>118</v>
      </c>
      <c r="G292" s="7" t="s">
        <v>2430</v>
      </c>
    </row>
    <row r="293" spans="1:7" ht="23.25">
      <c r="A293" s="14">
        <v>19</v>
      </c>
      <c r="B293" s="5" t="s">
        <v>530</v>
      </c>
      <c r="C293" s="5" t="s">
        <v>2762</v>
      </c>
      <c r="D293" s="5" t="s">
        <v>2762</v>
      </c>
      <c r="E293" s="5" t="s">
        <v>4079</v>
      </c>
      <c r="F293" s="79">
        <v>213</v>
      </c>
      <c r="G293" s="7" t="s">
        <v>2431</v>
      </c>
    </row>
    <row r="294" spans="1:7" ht="23.25">
      <c r="A294" s="14">
        <v>20</v>
      </c>
      <c r="B294" s="5" t="s">
        <v>530</v>
      </c>
      <c r="C294" s="5" t="s">
        <v>506</v>
      </c>
      <c r="D294" s="5" t="s">
        <v>4054</v>
      </c>
      <c r="E294" s="5" t="s">
        <v>4053</v>
      </c>
      <c r="F294" s="79">
        <v>140</v>
      </c>
      <c r="G294" s="7" t="s">
        <v>2434</v>
      </c>
    </row>
    <row r="295" spans="1:7" ht="23.25">
      <c r="A295" s="14">
        <v>21</v>
      </c>
      <c r="B295" s="5" t="s">
        <v>530</v>
      </c>
      <c r="C295" s="5" t="s">
        <v>506</v>
      </c>
      <c r="D295" s="5" t="s">
        <v>621</v>
      </c>
      <c r="E295" s="5" t="s">
        <v>4081</v>
      </c>
      <c r="F295" s="79">
        <v>516</v>
      </c>
      <c r="G295" s="7" t="s">
        <v>2441</v>
      </c>
    </row>
    <row r="296" spans="1:7" ht="23.25">
      <c r="A296" s="14">
        <v>22</v>
      </c>
      <c r="B296" s="5" t="s">
        <v>530</v>
      </c>
      <c r="C296" s="28" t="s">
        <v>4084</v>
      </c>
      <c r="D296" s="5" t="s">
        <v>633</v>
      </c>
      <c r="E296" s="5" t="s">
        <v>4083</v>
      </c>
      <c r="F296" s="79">
        <v>52</v>
      </c>
      <c r="G296" s="7" t="s">
        <v>2345</v>
      </c>
    </row>
    <row r="297" spans="1:7" ht="23.25">
      <c r="A297" s="14">
        <v>23</v>
      </c>
      <c r="B297" s="5" t="s">
        <v>530</v>
      </c>
      <c r="C297" s="5" t="s">
        <v>567</v>
      </c>
      <c r="D297" s="5" t="s">
        <v>568</v>
      </c>
      <c r="E297" s="5" t="s">
        <v>4071</v>
      </c>
      <c r="F297" s="79">
        <v>32</v>
      </c>
      <c r="G297" s="7" t="s">
        <v>2443</v>
      </c>
    </row>
    <row r="298" spans="1:7" ht="23.25">
      <c r="A298" s="14">
        <v>24</v>
      </c>
      <c r="B298" s="5" t="s">
        <v>530</v>
      </c>
      <c r="C298" s="5" t="s">
        <v>567</v>
      </c>
      <c r="D298" s="5" t="s">
        <v>583</v>
      </c>
      <c r="E298" s="5" t="s">
        <v>4073</v>
      </c>
      <c r="F298" s="79">
        <v>151</v>
      </c>
      <c r="G298" s="7" t="s">
        <v>2445</v>
      </c>
    </row>
    <row r="299" spans="1:7" ht="23.25">
      <c r="A299" s="14">
        <v>25</v>
      </c>
      <c r="B299" s="5" t="s">
        <v>530</v>
      </c>
      <c r="C299" s="5" t="s">
        <v>567</v>
      </c>
      <c r="D299" s="5" t="s">
        <v>599</v>
      </c>
      <c r="E299" s="5" t="s">
        <v>4076</v>
      </c>
      <c r="F299" s="79">
        <v>100</v>
      </c>
      <c r="G299" s="7" t="s">
        <v>396</v>
      </c>
    </row>
    <row r="300" spans="1:7" ht="23.25">
      <c r="A300" s="14">
        <v>26</v>
      </c>
      <c r="B300" s="5" t="s">
        <v>530</v>
      </c>
      <c r="C300" s="5" t="s">
        <v>567</v>
      </c>
      <c r="D300" s="5" t="s">
        <v>567</v>
      </c>
      <c r="E300" s="5" t="s">
        <v>4082</v>
      </c>
      <c r="F300" s="79">
        <v>163</v>
      </c>
      <c r="G300" s="7" t="s">
        <v>397</v>
      </c>
    </row>
    <row r="301" spans="1:7" ht="23.25">
      <c r="A301" s="14">
        <v>27</v>
      </c>
      <c r="B301" s="5" t="s">
        <v>530</v>
      </c>
      <c r="C301" s="5" t="s">
        <v>567</v>
      </c>
      <c r="D301" s="5" t="s">
        <v>3562</v>
      </c>
      <c r="E301" s="5" t="s">
        <v>4091</v>
      </c>
      <c r="F301" s="79">
        <v>122</v>
      </c>
      <c r="G301" s="7" t="s">
        <v>1423</v>
      </c>
    </row>
    <row r="302" spans="1:7" ht="23.25">
      <c r="A302" s="14">
        <v>28</v>
      </c>
      <c r="B302" s="5" t="s">
        <v>530</v>
      </c>
      <c r="C302" s="5" t="s">
        <v>2765</v>
      </c>
      <c r="D302" s="5" t="s">
        <v>500</v>
      </c>
      <c r="E302" s="5" t="s">
        <v>4052</v>
      </c>
      <c r="F302" s="79">
        <v>0</v>
      </c>
      <c r="G302" s="7" t="s">
        <v>1915</v>
      </c>
    </row>
    <row r="303" spans="1:7" ht="23.25">
      <c r="A303" s="14">
        <v>29</v>
      </c>
      <c r="B303" s="5" t="s">
        <v>530</v>
      </c>
      <c r="C303" s="5" t="s">
        <v>2765</v>
      </c>
      <c r="D303" s="5" t="s">
        <v>617</v>
      </c>
      <c r="E303" s="5" t="s">
        <v>4080</v>
      </c>
      <c r="F303" s="79">
        <v>25</v>
      </c>
      <c r="G303" s="7" t="s">
        <v>2448</v>
      </c>
    </row>
    <row r="304" spans="1:7" ht="23.25">
      <c r="A304" s="14">
        <v>30</v>
      </c>
      <c r="B304" s="5" t="s">
        <v>530</v>
      </c>
      <c r="C304" s="5" t="s">
        <v>2765</v>
      </c>
      <c r="D304" s="5" t="s">
        <v>2765</v>
      </c>
      <c r="E304" s="5" t="s">
        <v>4086</v>
      </c>
      <c r="F304" s="79">
        <v>242</v>
      </c>
      <c r="G304" s="7" t="s">
        <v>2449</v>
      </c>
    </row>
    <row r="305" spans="1:7" ht="23.25">
      <c r="A305" s="14">
        <v>31</v>
      </c>
      <c r="B305" s="5" t="s">
        <v>530</v>
      </c>
      <c r="C305" s="5" t="s">
        <v>2765</v>
      </c>
      <c r="D305" s="5" t="s">
        <v>294</v>
      </c>
      <c r="E305" s="5" t="s">
        <v>4089</v>
      </c>
      <c r="F305" s="79">
        <v>32</v>
      </c>
      <c r="G305" s="7" t="s">
        <v>398</v>
      </c>
    </row>
    <row r="306" spans="1:7" ht="23.25">
      <c r="A306" s="14">
        <v>32</v>
      </c>
      <c r="B306" s="5" t="s">
        <v>530</v>
      </c>
      <c r="C306" s="5" t="s">
        <v>534</v>
      </c>
      <c r="D306" s="5" t="s">
        <v>535</v>
      </c>
      <c r="E306" s="5" t="s">
        <v>4062</v>
      </c>
      <c r="F306" s="79">
        <v>27</v>
      </c>
      <c r="G306" s="7" t="s">
        <v>2451</v>
      </c>
    </row>
    <row r="307" spans="1:7" ht="23.25">
      <c r="A307" s="14">
        <v>33</v>
      </c>
      <c r="B307" s="5" t="s">
        <v>530</v>
      </c>
      <c r="C307" s="5" t="s">
        <v>534</v>
      </c>
      <c r="D307" s="5" t="s">
        <v>587</v>
      </c>
      <c r="E307" s="5" t="s">
        <v>4074</v>
      </c>
      <c r="F307" s="79">
        <v>152</v>
      </c>
      <c r="G307" s="7" t="s">
        <v>399</v>
      </c>
    </row>
    <row r="308" spans="1:7" ht="23.25">
      <c r="A308" s="14">
        <v>34</v>
      </c>
      <c r="B308" s="5" t="s">
        <v>530</v>
      </c>
      <c r="C308" s="5" t="s">
        <v>534</v>
      </c>
      <c r="D308" s="5" t="s">
        <v>3550</v>
      </c>
      <c r="E308" s="5" t="s">
        <v>4087</v>
      </c>
      <c r="F308" s="79">
        <v>0</v>
      </c>
      <c r="G308" s="7" t="s">
        <v>1941</v>
      </c>
    </row>
    <row r="309" spans="1:7" ht="23.25">
      <c r="A309" s="14">
        <v>35</v>
      </c>
      <c r="B309" s="5" t="s">
        <v>530</v>
      </c>
      <c r="C309" s="5" t="s">
        <v>534</v>
      </c>
      <c r="D309" s="5" t="s">
        <v>3565</v>
      </c>
      <c r="E309" s="5" t="s">
        <v>4092</v>
      </c>
      <c r="F309" s="79">
        <v>256</v>
      </c>
      <c r="G309" s="7" t="s">
        <v>2436</v>
      </c>
    </row>
    <row r="310" spans="1:7" ht="23.25">
      <c r="A310" s="14">
        <v>36</v>
      </c>
      <c r="B310" s="5" t="s">
        <v>530</v>
      </c>
      <c r="C310" s="5" t="s">
        <v>534</v>
      </c>
      <c r="D310" s="5" t="s">
        <v>3576</v>
      </c>
      <c r="E310" s="5" t="s">
        <v>4095</v>
      </c>
      <c r="F310" s="79">
        <v>0</v>
      </c>
      <c r="G310" s="7" t="s">
        <v>2453</v>
      </c>
    </row>
    <row r="311" spans="1:7" ht="23.25">
      <c r="A311" s="14">
        <v>37</v>
      </c>
      <c r="B311" s="5" t="s">
        <v>530</v>
      </c>
      <c r="C311" s="5" t="s">
        <v>534</v>
      </c>
      <c r="D311" s="5" t="s">
        <v>3576</v>
      </c>
      <c r="E311" s="5" t="s">
        <v>4096</v>
      </c>
      <c r="F311" s="79">
        <v>43</v>
      </c>
      <c r="G311" s="7" t="s">
        <v>2453</v>
      </c>
    </row>
    <row r="312" spans="1:7" ht="23.25">
      <c r="A312" s="14">
        <v>38</v>
      </c>
      <c r="B312" s="5" t="s">
        <v>530</v>
      </c>
      <c r="C312" s="5" t="s">
        <v>520</v>
      </c>
      <c r="D312" s="5" t="s">
        <v>185</v>
      </c>
      <c r="E312" s="5" t="s">
        <v>4059</v>
      </c>
      <c r="F312" s="79">
        <v>146</v>
      </c>
      <c r="G312" s="7" t="s">
        <v>1278</v>
      </c>
    </row>
    <row r="313" spans="1:7" ht="23.25">
      <c r="A313" s="14">
        <v>39</v>
      </c>
      <c r="B313" s="5" t="s">
        <v>530</v>
      </c>
      <c r="C313" s="5" t="s">
        <v>520</v>
      </c>
      <c r="D313" s="5" t="s">
        <v>4098</v>
      </c>
      <c r="E313" s="5" t="s">
        <v>4097</v>
      </c>
      <c r="F313" s="79">
        <v>43</v>
      </c>
      <c r="G313" s="7" t="s">
        <v>2455</v>
      </c>
    </row>
    <row r="314" spans="1:7" ht="23.25">
      <c r="A314" s="14">
        <v>40</v>
      </c>
      <c r="B314" s="5" t="s">
        <v>530</v>
      </c>
      <c r="C314" s="5" t="s">
        <v>520</v>
      </c>
      <c r="D314" s="5" t="s">
        <v>4102</v>
      </c>
      <c r="E314" s="5" t="s">
        <v>3745</v>
      </c>
      <c r="F314" s="79">
        <v>23</v>
      </c>
      <c r="G314" s="7" t="s">
        <v>2457</v>
      </c>
    </row>
    <row r="315" spans="1:7" ht="23.25">
      <c r="A315" s="14">
        <v>41</v>
      </c>
      <c r="B315" s="5" t="s">
        <v>530</v>
      </c>
      <c r="C315" s="5" t="s">
        <v>520</v>
      </c>
      <c r="D315" s="5" t="s">
        <v>520</v>
      </c>
      <c r="E315" s="5" t="s">
        <v>4088</v>
      </c>
      <c r="F315" s="79">
        <v>77</v>
      </c>
      <c r="G315" s="7" t="s">
        <v>400</v>
      </c>
    </row>
    <row r="316" spans="1:7" ht="23.25">
      <c r="A316" s="14">
        <v>42</v>
      </c>
      <c r="B316" s="5" t="s">
        <v>530</v>
      </c>
      <c r="C316" s="5" t="s">
        <v>524</v>
      </c>
      <c r="D316" s="5" t="s">
        <v>525</v>
      </c>
      <c r="E316" s="5" t="s">
        <v>4060</v>
      </c>
      <c r="F316" s="79">
        <v>125</v>
      </c>
      <c r="G316" s="7" t="s">
        <v>2459</v>
      </c>
    </row>
    <row r="317" spans="1:7" ht="23.25">
      <c r="A317" s="14">
        <v>43</v>
      </c>
      <c r="B317" s="5" t="s">
        <v>530</v>
      </c>
      <c r="C317" s="5" t="s">
        <v>524</v>
      </c>
      <c r="D317" s="5" t="s">
        <v>592</v>
      </c>
      <c r="E317" s="5" t="s">
        <v>4075</v>
      </c>
      <c r="F317" s="79">
        <v>65</v>
      </c>
      <c r="G317" s="7" t="s">
        <v>2460</v>
      </c>
    </row>
    <row r="318" spans="1:7" ht="23.25">
      <c r="A318" s="14">
        <v>44</v>
      </c>
      <c r="B318" s="5" t="s">
        <v>530</v>
      </c>
      <c r="C318" s="5" t="s">
        <v>524</v>
      </c>
      <c r="D318" s="5" t="s">
        <v>639</v>
      </c>
      <c r="E318" s="5" t="s">
        <v>4085</v>
      </c>
      <c r="F318" s="79">
        <v>98</v>
      </c>
      <c r="G318" s="7" t="s">
        <v>2167</v>
      </c>
    </row>
    <row r="319" spans="1:7" ht="23.25">
      <c r="A319" s="14">
        <v>45</v>
      </c>
      <c r="B319" s="5" t="s">
        <v>530</v>
      </c>
      <c r="C319" s="5" t="s">
        <v>524</v>
      </c>
      <c r="D319" s="5" t="s">
        <v>524</v>
      </c>
      <c r="E319" s="5" t="s">
        <v>4093</v>
      </c>
      <c r="F319" s="79">
        <v>50</v>
      </c>
      <c r="G319" s="7" t="s">
        <v>401</v>
      </c>
    </row>
    <row r="320" spans="1:7" ht="23.25">
      <c r="A320" s="14">
        <v>46</v>
      </c>
      <c r="B320" s="5" t="s">
        <v>530</v>
      </c>
      <c r="C320" s="5" t="s">
        <v>524</v>
      </c>
      <c r="D320" s="5" t="s">
        <v>524</v>
      </c>
      <c r="E320" s="5" t="s">
        <v>3543</v>
      </c>
      <c r="F320" s="79">
        <v>8</v>
      </c>
      <c r="G320" s="7" t="s">
        <v>401</v>
      </c>
    </row>
    <row r="321" spans="1:7" ht="23.25">
      <c r="A321" s="14">
        <v>47</v>
      </c>
      <c r="B321" s="5" t="s">
        <v>530</v>
      </c>
      <c r="C321" s="5" t="s">
        <v>530</v>
      </c>
      <c r="D321" s="5" t="s">
        <v>303</v>
      </c>
      <c r="E321" s="5" t="s">
        <v>4061</v>
      </c>
      <c r="F321" s="79">
        <v>185</v>
      </c>
      <c r="G321" s="7" t="s">
        <v>402</v>
      </c>
    </row>
    <row r="322" spans="1:7" ht="23.25">
      <c r="A322" s="14">
        <v>48</v>
      </c>
      <c r="B322" s="5" t="s">
        <v>530</v>
      </c>
      <c r="C322" s="5" t="s">
        <v>530</v>
      </c>
      <c r="D322" s="5" t="s">
        <v>554</v>
      </c>
      <c r="E322" s="5" t="s">
        <v>4067</v>
      </c>
      <c r="F322" s="79">
        <v>41</v>
      </c>
      <c r="G322" s="7" t="s">
        <v>2085</v>
      </c>
    </row>
    <row r="323" spans="1:7" ht="23.25">
      <c r="A323" s="14">
        <v>49</v>
      </c>
      <c r="B323" s="5" t="s">
        <v>530</v>
      </c>
      <c r="C323" s="5" t="s">
        <v>530</v>
      </c>
      <c r="D323" s="5" t="s">
        <v>3763</v>
      </c>
      <c r="E323" s="5" t="s">
        <v>3742</v>
      </c>
      <c r="F323" s="79">
        <v>100</v>
      </c>
      <c r="G323" s="7" t="s">
        <v>2464</v>
      </c>
    </row>
    <row r="324" spans="1:7" ht="23.25">
      <c r="A324" s="14">
        <v>50</v>
      </c>
      <c r="B324" s="5" t="s">
        <v>530</v>
      </c>
      <c r="C324" s="5" t="s">
        <v>530</v>
      </c>
      <c r="D324" s="5" t="s">
        <v>530</v>
      </c>
      <c r="E324" s="5" t="s">
        <v>4100</v>
      </c>
      <c r="F324" s="79">
        <v>64</v>
      </c>
      <c r="G324" s="7" t="s">
        <v>2466</v>
      </c>
    </row>
    <row r="325" spans="1:7" ht="23.25">
      <c r="A325" s="14">
        <v>51</v>
      </c>
      <c r="B325" s="5" t="s">
        <v>530</v>
      </c>
      <c r="C325" s="5" t="s">
        <v>530</v>
      </c>
      <c r="D325" s="5" t="s">
        <v>530</v>
      </c>
      <c r="E325" s="5" t="s">
        <v>4101</v>
      </c>
      <c r="F325" s="79">
        <v>33</v>
      </c>
      <c r="G325" s="7" t="s">
        <v>2466</v>
      </c>
    </row>
    <row r="326" spans="1:7" ht="26.25">
      <c r="A326" s="14"/>
      <c r="B326" s="5"/>
      <c r="C326" s="31"/>
      <c r="D326" s="31"/>
      <c r="E326" s="31" t="s">
        <v>3796</v>
      </c>
      <c r="F326" s="81"/>
      <c r="G326" s="39"/>
    </row>
    <row r="327" spans="1:7" ht="23.25">
      <c r="A327" s="14">
        <v>1</v>
      </c>
      <c r="B327" s="5" t="s">
        <v>530</v>
      </c>
      <c r="C327" s="5" t="s">
        <v>2765</v>
      </c>
      <c r="D327" s="5" t="s">
        <v>2765</v>
      </c>
      <c r="E327" s="5" t="s">
        <v>4103</v>
      </c>
      <c r="F327" s="79">
        <v>200</v>
      </c>
      <c r="G327" s="7" t="s">
        <v>2449</v>
      </c>
    </row>
    <row r="328" spans="1:7" ht="23.25">
      <c r="A328" s="302" t="s">
        <v>713</v>
      </c>
      <c r="B328" s="302"/>
      <c r="C328" s="302"/>
      <c r="D328" s="302"/>
      <c r="E328" s="302"/>
      <c r="F328" s="107"/>
      <c r="G328" s="40"/>
    </row>
    <row r="329" spans="1:7" ht="23.25">
      <c r="A329" s="57"/>
      <c r="B329" s="57"/>
      <c r="C329" s="57"/>
      <c r="D329" s="57"/>
      <c r="E329" s="57"/>
      <c r="F329" s="107"/>
      <c r="G329" s="40"/>
    </row>
    <row r="330" spans="1:7" ht="26.25">
      <c r="A330" s="55"/>
      <c r="B330" s="40"/>
      <c r="C330" s="40"/>
      <c r="D330" s="40"/>
      <c r="F330" s="303" t="s">
        <v>710</v>
      </c>
      <c r="G330" s="303"/>
    </row>
    <row r="331" spans="1:7" ht="26.25">
      <c r="A331" s="55"/>
      <c r="B331" s="40"/>
      <c r="C331" s="40"/>
      <c r="D331" s="40"/>
      <c r="F331" s="56" t="s">
        <v>712</v>
      </c>
      <c r="G331" s="40"/>
    </row>
    <row r="332" spans="1:7" ht="27" thickBot="1">
      <c r="A332" s="55"/>
      <c r="B332" s="40"/>
      <c r="C332" s="40"/>
      <c r="D332" s="40"/>
      <c r="F332" s="303" t="s">
        <v>711</v>
      </c>
      <c r="G332" s="303"/>
    </row>
    <row r="333" spans="1:7" ht="23.25">
      <c r="A333" s="12">
        <v>1</v>
      </c>
      <c r="B333" s="13" t="s">
        <v>2169</v>
      </c>
      <c r="C333" s="13" t="s">
        <v>3593</v>
      </c>
      <c r="D333" s="13" t="s">
        <v>3593</v>
      </c>
      <c r="E333" s="13" t="s">
        <v>4105</v>
      </c>
      <c r="F333" s="99">
        <v>149</v>
      </c>
      <c r="G333" s="44" t="s">
        <v>403</v>
      </c>
    </row>
    <row r="334" spans="1:7" ht="23.25">
      <c r="A334" s="14">
        <v>2</v>
      </c>
      <c r="B334" s="15" t="s">
        <v>2169</v>
      </c>
      <c r="C334" s="15" t="s">
        <v>3593</v>
      </c>
      <c r="D334" s="15" t="s">
        <v>3643</v>
      </c>
      <c r="E334" s="15" t="s">
        <v>1295</v>
      </c>
      <c r="F334" s="78">
        <v>200</v>
      </c>
      <c r="G334" s="16" t="s">
        <v>2538</v>
      </c>
    </row>
    <row r="335" spans="1:7" ht="23.25">
      <c r="A335" s="14">
        <v>3</v>
      </c>
      <c r="B335" s="15" t="s">
        <v>2169</v>
      </c>
      <c r="C335" s="15" t="s">
        <v>3593</v>
      </c>
      <c r="D335" s="15" t="s">
        <v>656</v>
      </c>
      <c r="E335" s="15" t="s">
        <v>1309</v>
      </c>
      <c r="F335" s="78">
        <v>152</v>
      </c>
      <c r="G335" s="16" t="s">
        <v>404</v>
      </c>
    </row>
    <row r="336" spans="1:7" ht="23.25">
      <c r="A336" s="14">
        <v>4</v>
      </c>
      <c r="B336" s="15" t="s">
        <v>2169</v>
      </c>
      <c r="C336" s="15" t="s">
        <v>3593</v>
      </c>
      <c r="D336" s="15" t="s">
        <v>659</v>
      </c>
      <c r="E336" s="15" t="s">
        <v>1313</v>
      </c>
      <c r="F336" s="78">
        <v>84</v>
      </c>
      <c r="G336" s="16" t="s">
        <v>405</v>
      </c>
    </row>
    <row r="337" spans="1:7" ht="23.25">
      <c r="A337" s="14">
        <v>5</v>
      </c>
      <c r="B337" s="15" t="s">
        <v>2169</v>
      </c>
      <c r="C337" s="15" t="s">
        <v>4109</v>
      </c>
      <c r="D337" s="15" t="s">
        <v>3605</v>
      </c>
      <c r="E337" s="15" t="s">
        <v>4108</v>
      </c>
      <c r="F337" s="78">
        <v>238</v>
      </c>
      <c r="G337" s="16" t="s">
        <v>1437</v>
      </c>
    </row>
    <row r="338" spans="1:7" ht="23.25">
      <c r="A338" s="14">
        <v>6</v>
      </c>
      <c r="B338" s="15" t="s">
        <v>2169</v>
      </c>
      <c r="C338" s="15" t="s">
        <v>4109</v>
      </c>
      <c r="D338" s="15" t="s">
        <v>4111</v>
      </c>
      <c r="E338" s="15" t="s">
        <v>4110</v>
      </c>
      <c r="F338" s="78">
        <v>40</v>
      </c>
      <c r="G338" s="16" t="s">
        <v>1438</v>
      </c>
    </row>
    <row r="339" spans="1:7" ht="23.25">
      <c r="A339" s="14">
        <v>7</v>
      </c>
      <c r="B339" s="15" t="s">
        <v>2169</v>
      </c>
      <c r="C339" s="15" t="s">
        <v>4109</v>
      </c>
      <c r="D339" s="15" t="s">
        <v>3651</v>
      </c>
      <c r="E339" s="15" t="s">
        <v>1296</v>
      </c>
      <c r="F339" s="78">
        <v>75</v>
      </c>
      <c r="G339" s="16" t="s">
        <v>1440</v>
      </c>
    </row>
    <row r="340" spans="1:7" ht="23.25">
      <c r="A340" s="14">
        <v>8</v>
      </c>
      <c r="B340" s="15" t="s">
        <v>2169</v>
      </c>
      <c r="C340" s="15" t="s">
        <v>4109</v>
      </c>
      <c r="D340" s="15" t="s">
        <v>3672</v>
      </c>
      <c r="E340" s="15" t="s">
        <v>1302</v>
      </c>
      <c r="F340" s="78">
        <v>125</v>
      </c>
      <c r="G340" s="16" t="s">
        <v>406</v>
      </c>
    </row>
    <row r="341" spans="1:7" ht="23.25">
      <c r="A341" s="14">
        <v>9</v>
      </c>
      <c r="B341" s="15" t="s">
        <v>2169</v>
      </c>
      <c r="C341" s="15" t="s">
        <v>3602</v>
      </c>
      <c r="D341" s="15" t="s">
        <v>3603</v>
      </c>
      <c r="E341" s="15" t="s">
        <v>4107</v>
      </c>
      <c r="F341" s="78">
        <v>170</v>
      </c>
      <c r="G341" s="16" t="s">
        <v>407</v>
      </c>
    </row>
    <row r="342" spans="1:7" ht="23.25">
      <c r="A342" s="14">
        <v>10</v>
      </c>
      <c r="B342" s="15" t="s">
        <v>2169</v>
      </c>
      <c r="C342" s="15" t="s">
        <v>3602</v>
      </c>
      <c r="D342" s="15" t="s">
        <v>3687</v>
      </c>
      <c r="E342" s="15" t="s">
        <v>1306</v>
      </c>
      <c r="F342" s="78">
        <v>122</v>
      </c>
      <c r="G342" s="16" t="s">
        <v>1449</v>
      </c>
    </row>
    <row r="343" spans="1:7" ht="23.25">
      <c r="A343" s="14">
        <v>11</v>
      </c>
      <c r="B343" s="15" t="s">
        <v>2169</v>
      </c>
      <c r="C343" s="15" t="s">
        <v>3600</v>
      </c>
      <c r="D343" s="15" t="s">
        <v>3600</v>
      </c>
      <c r="E343" s="15" t="s">
        <v>4114</v>
      </c>
      <c r="F343" s="78">
        <v>208</v>
      </c>
      <c r="G343" s="16" t="s">
        <v>4398</v>
      </c>
    </row>
    <row r="344" spans="1:7" ht="23.25">
      <c r="A344" s="14">
        <v>12</v>
      </c>
      <c r="B344" s="15" t="s">
        <v>2169</v>
      </c>
      <c r="C344" s="15" t="s">
        <v>3600</v>
      </c>
      <c r="D344" s="15" t="s">
        <v>3664</v>
      </c>
      <c r="E344" s="15" t="s">
        <v>1299</v>
      </c>
      <c r="F344" s="78">
        <v>76</v>
      </c>
      <c r="G344" s="16" t="s">
        <v>408</v>
      </c>
    </row>
    <row r="345" spans="1:7" ht="23.25">
      <c r="A345" s="14">
        <v>13</v>
      </c>
      <c r="B345" s="15" t="s">
        <v>2169</v>
      </c>
      <c r="C345" s="15" t="s">
        <v>330</v>
      </c>
      <c r="D345" s="15" t="s">
        <v>3624</v>
      </c>
      <c r="E345" s="15" t="s">
        <v>4113</v>
      </c>
      <c r="F345" s="78">
        <v>160</v>
      </c>
      <c r="G345" s="16" t="s">
        <v>409</v>
      </c>
    </row>
    <row r="346" spans="1:7" ht="23.25">
      <c r="A346" s="14">
        <v>14</v>
      </c>
      <c r="B346" s="15" t="s">
        <v>2169</v>
      </c>
      <c r="C346" s="15" t="s">
        <v>330</v>
      </c>
      <c r="D346" s="15" t="s">
        <v>3633</v>
      </c>
      <c r="E346" s="15" t="s">
        <v>4115</v>
      </c>
      <c r="F346" s="78">
        <v>218</v>
      </c>
      <c r="G346" s="16" t="s">
        <v>1535</v>
      </c>
    </row>
    <row r="347" spans="1:7" ht="23.25">
      <c r="A347" s="14">
        <v>15</v>
      </c>
      <c r="B347" s="15" t="s">
        <v>2169</v>
      </c>
      <c r="C347" s="15" t="s">
        <v>330</v>
      </c>
      <c r="D347" s="15" t="s">
        <v>3674</v>
      </c>
      <c r="E347" s="15" t="s">
        <v>1303</v>
      </c>
      <c r="F347" s="78">
        <v>46</v>
      </c>
      <c r="G347" s="16" t="s">
        <v>1536</v>
      </c>
    </row>
    <row r="348" spans="1:7" ht="23.25">
      <c r="A348" s="14">
        <v>16</v>
      </c>
      <c r="B348" s="15" t="s">
        <v>2169</v>
      </c>
      <c r="C348" s="15" t="s">
        <v>330</v>
      </c>
      <c r="D348" s="15" t="s">
        <v>3681</v>
      </c>
      <c r="E348" s="15" t="s">
        <v>1304</v>
      </c>
      <c r="F348" s="78">
        <v>98</v>
      </c>
      <c r="G348" s="16" t="s">
        <v>1538</v>
      </c>
    </row>
    <row r="349" spans="1:7" ht="23.25">
      <c r="A349" s="14">
        <v>17</v>
      </c>
      <c r="B349" s="15" t="s">
        <v>2169</v>
      </c>
      <c r="C349" s="15" t="s">
        <v>330</v>
      </c>
      <c r="D349" s="15" t="s">
        <v>3681</v>
      </c>
      <c r="E349" s="15" t="s">
        <v>1305</v>
      </c>
      <c r="F349" s="78">
        <v>46</v>
      </c>
      <c r="G349" s="16" t="s">
        <v>1555</v>
      </c>
    </row>
    <row r="350" spans="1:7" ht="23.25">
      <c r="A350" s="14">
        <v>18</v>
      </c>
      <c r="B350" s="15" t="s">
        <v>2169</v>
      </c>
      <c r="C350" s="15" t="s">
        <v>3615</v>
      </c>
      <c r="D350" s="15" t="s">
        <v>3616</v>
      </c>
      <c r="E350" s="15" t="s">
        <v>4112</v>
      </c>
      <c r="F350" s="78">
        <v>54</v>
      </c>
      <c r="G350" s="16" t="s">
        <v>410</v>
      </c>
    </row>
    <row r="351" spans="1:7" ht="23.25">
      <c r="A351" s="14">
        <v>19</v>
      </c>
      <c r="B351" s="15" t="s">
        <v>2169</v>
      </c>
      <c r="C351" s="15" t="s">
        <v>3615</v>
      </c>
      <c r="D351" s="15" t="s">
        <v>3615</v>
      </c>
      <c r="E351" s="15" t="s">
        <v>1301</v>
      </c>
      <c r="F351" s="78">
        <v>172</v>
      </c>
      <c r="G351" s="16" t="s">
        <v>1541</v>
      </c>
    </row>
    <row r="352" spans="1:7" ht="23.25">
      <c r="A352" s="14">
        <v>20</v>
      </c>
      <c r="B352" s="15" t="s">
        <v>2169</v>
      </c>
      <c r="C352" s="15" t="s">
        <v>3615</v>
      </c>
      <c r="D352" s="15" t="s">
        <v>666</v>
      </c>
      <c r="E352" s="15" t="s">
        <v>1314</v>
      </c>
      <c r="F352" s="78">
        <v>19</v>
      </c>
      <c r="G352" s="16" t="s">
        <v>411</v>
      </c>
    </row>
    <row r="353" spans="1:7" ht="23.25">
      <c r="A353" s="14">
        <v>21</v>
      </c>
      <c r="B353" s="15" t="s">
        <v>2169</v>
      </c>
      <c r="C353" s="15" t="s">
        <v>3587</v>
      </c>
      <c r="D353" s="15" t="s">
        <v>3590</v>
      </c>
      <c r="E353" s="15" t="s">
        <v>4104</v>
      </c>
      <c r="F353" s="78">
        <v>199</v>
      </c>
      <c r="G353" s="16" t="s">
        <v>1545</v>
      </c>
    </row>
    <row r="354" spans="1:7" ht="23.25">
      <c r="A354" s="14">
        <v>22</v>
      </c>
      <c r="B354" s="15" t="s">
        <v>2169</v>
      </c>
      <c r="C354" s="15" t="s">
        <v>3587</v>
      </c>
      <c r="D354" s="15" t="s">
        <v>3587</v>
      </c>
      <c r="E354" s="15" t="s">
        <v>1308</v>
      </c>
      <c r="F354" s="78">
        <v>307</v>
      </c>
      <c r="G354" s="16" t="s">
        <v>412</v>
      </c>
    </row>
    <row r="355" spans="1:7" ht="23.25">
      <c r="A355" s="14">
        <v>23</v>
      </c>
      <c r="B355" s="15" t="s">
        <v>2169</v>
      </c>
      <c r="C355" s="15" t="s">
        <v>3587</v>
      </c>
      <c r="D355" s="15" t="s">
        <v>1317</v>
      </c>
      <c r="E355" s="15" t="s">
        <v>1316</v>
      </c>
      <c r="F355" s="78">
        <v>218</v>
      </c>
      <c r="G355" s="16" t="s">
        <v>1444</v>
      </c>
    </row>
    <row r="356" spans="1:7" ht="23.25">
      <c r="A356" s="14">
        <v>24</v>
      </c>
      <c r="B356" s="15" t="s">
        <v>2169</v>
      </c>
      <c r="C356" s="15" t="s">
        <v>3583</v>
      </c>
      <c r="D356" s="15" t="s">
        <v>3584</v>
      </c>
      <c r="E356" s="15" t="s">
        <v>841</v>
      </c>
      <c r="F356" s="78">
        <v>54</v>
      </c>
      <c r="G356" s="16" t="s">
        <v>1556</v>
      </c>
    </row>
    <row r="357" spans="1:7" ht="23.25">
      <c r="A357" s="14">
        <v>25</v>
      </c>
      <c r="B357" s="15" t="s">
        <v>2169</v>
      </c>
      <c r="C357" s="15" t="s">
        <v>3583</v>
      </c>
      <c r="D357" s="15" t="s">
        <v>1294</v>
      </c>
      <c r="E357" s="15" t="s">
        <v>1293</v>
      </c>
      <c r="F357" s="78">
        <v>53</v>
      </c>
      <c r="G357" s="16" t="s">
        <v>413</v>
      </c>
    </row>
    <row r="358" spans="1:7" ht="23.25">
      <c r="A358" s="14">
        <v>26</v>
      </c>
      <c r="B358" s="15" t="s">
        <v>2169</v>
      </c>
      <c r="C358" s="15" t="s">
        <v>3583</v>
      </c>
      <c r="D358" s="15" t="s">
        <v>1298</v>
      </c>
      <c r="E358" s="15" t="s">
        <v>1297</v>
      </c>
      <c r="F358" s="78">
        <v>36</v>
      </c>
      <c r="G358" s="16" t="s">
        <v>1839</v>
      </c>
    </row>
    <row r="359" spans="1:7" ht="23.25">
      <c r="A359" s="14">
        <v>27</v>
      </c>
      <c r="B359" s="15" t="s">
        <v>2169</v>
      </c>
      <c r="C359" s="15" t="s">
        <v>3583</v>
      </c>
      <c r="D359" s="15" t="s">
        <v>645</v>
      </c>
      <c r="E359" s="15" t="s">
        <v>1307</v>
      </c>
      <c r="F359" s="78">
        <v>43</v>
      </c>
      <c r="G359" s="16" t="s">
        <v>1558</v>
      </c>
    </row>
    <row r="360" spans="1:7" ht="23.25">
      <c r="A360" s="14">
        <v>28</v>
      </c>
      <c r="B360" s="15" t="s">
        <v>2169</v>
      </c>
      <c r="C360" s="15" t="s">
        <v>3583</v>
      </c>
      <c r="D360" s="15" t="s">
        <v>1311</v>
      </c>
      <c r="E360" s="15" t="s">
        <v>1310</v>
      </c>
      <c r="F360" s="78">
        <v>81</v>
      </c>
      <c r="G360" s="16" t="s">
        <v>414</v>
      </c>
    </row>
    <row r="361" spans="1:7" ht="23.25">
      <c r="A361" s="14">
        <v>29</v>
      </c>
      <c r="B361" s="15" t="s">
        <v>2169</v>
      </c>
      <c r="C361" s="15" t="s">
        <v>3583</v>
      </c>
      <c r="D361" s="15" t="s">
        <v>3583</v>
      </c>
      <c r="E361" s="15" t="s">
        <v>1312</v>
      </c>
      <c r="F361" s="78">
        <v>16</v>
      </c>
      <c r="G361" s="16" t="s">
        <v>1559</v>
      </c>
    </row>
    <row r="362" spans="1:7" ht="23.25">
      <c r="A362" s="14">
        <v>30</v>
      </c>
      <c r="B362" s="15" t="s">
        <v>2169</v>
      </c>
      <c r="C362" s="15" t="s">
        <v>3583</v>
      </c>
      <c r="D362" s="15" t="s">
        <v>669</v>
      </c>
      <c r="E362" s="15" t="s">
        <v>1315</v>
      </c>
      <c r="F362" s="78">
        <v>90</v>
      </c>
      <c r="G362" s="16" t="s">
        <v>415</v>
      </c>
    </row>
    <row r="363" spans="1:7" ht="23.25">
      <c r="A363" s="14">
        <v>31</v>
      </c>
      <c r="B363" s="15" t="s">
        <v>2169</v>
      </c>
      <c r="C363" s="15" t="s">
        <v>662</v>
      </c>
      <c r="D363" s="15" t="s">
        <v>3356</v>
      </c>
      <c r="E363" s="15" t="s">
        <v>4106</v>
      </c>
      <c r="F363" s="78">
        <v>157</v>
      </c>
      <c r="G363" s="16" t="s">
        <v>1542</v>
      </c>
    </row>
    <row r="364" spans="1:7" ht="23.25">
      <c r="A364" s="14">
        <v>32</v>
      </c>
      <c r="B364" s="15" t="s">
        <v>2169</v>
      </c>
      <c r="C364" s="15" t="s">
        <v>662</v>
      </c>
      <c r="D364" s="15" t="s">
        <v>3637</v>
      </c>
      <c r="E364" s="15" t="s">
        <v>4116</v>
      </c>
      <c r="F364" s="78">
        <v>14</v>
      </c>
      <c r="G364" s="16" t="s">
        <v>416</v>
      </c>
    </row>
    <row r="365" spans="1:7" ht="23.25">
      <c r="A365" s="14">
        <v>33</v>
      </c>
      <c r="B365" s="15" t="s">
        <v>2169</v>
      </c>
      <c r="C365" s="15" t="s">
        <v>662</v>
      </c>
      <c r="D365" s="15" t="s">
        <v>3667</v>
      </c>
      <c r="E365" s="15" t="s">
        <v>1300</v>
      </c>
      <c r="F365" s="78">
        <v>70</v>
      </c>
      <c r="G365" s="16" t="s">
        <v>1554</v>
      </c>
    </row>
    <row r="366" spans="1:7" ht="23.25">
      <c r="A366" s="14">
        <v>34</v>
      </c>
      <c r="B366" s="15" t="s">
        <v>2169</v>
      </c>
      <c r="C366" s="15" t="s">
        <v>3583</v>
      </c>
      <c r="D366" s="15" t="s">
        <v>1311</v>
      </c>
      <c r="E366" s="15" t="s">
        <v>3983</v>
      </c>
      <c r="F366" s="78">
        <v>0</v>
      </c>
      <c r="G366" s="16"/>
    </row>
    <row r="367" spans="1:7" ht="23.25">
      <c r="A367" s="14">
        <v>35</v>
      </c>
      <c r="B367" s="15" t="s">
        <v>2169</v>
      </c>
      <c r="C367" s="15" t="s">
        <v>662</v>
      </c>
      <c r="D367" s="15" t="s">
        <v>3984</v>
      </c>
      <c r="E367" s="15" t="s">
        <v>3986</v>
      </c>
      <c r="F367" s="78">
        <v>0</v>
      </c>
      <c r="G367" s="16"/>
    </row>
    <row r="368" spans="1:7" ht="23.25">
      <c r="A368" s="14">
        <v>36</v>
      </c>
      <c r="B368" s="15" t="s">
        <v>2169</v>
      </c>
      <c r="C368" s="15" t="s">
        <v>3602</v>
      </c>
      <c r="D368" s="15" t="s">
        <v>3609</v>
      </c>
      <c r="E368" s="15" t="s">
        <v>3985</v>
      </c>
      <c r="F368" s="78">
        <v>16</v>
      </c>
      <c r="G368" s="16"/>
    </row>
    <row r="369" spans="1:7" ht="26.25">
      <c r="A369" s="14">
        <v>37</v>
      </c>
      <c r="B369" s="15" t="s">
        <v>2169</v>
      </c>
      <c r="C369" s="15" t="s">
        <v>4109</v>
      </c>
      <c r="D369" s="15" t="s">
        <v>3987</v>
      </c>
      <c r="E369" s="15" t="s">
        <v>3988</v>
      </c>
      <c r="F369" s="78">
        <v>31</v>
      </c>
      <c r="G369" s="49"/>
    </row>
    <row r="370" spans="1:7" ht="23.25">
      <c r="A370" s="14"/>
      <c r="B370" s="15"/>
      <c r="C370" s="15"/>
      <c r="D370" s="15"/>
      <c r="E370" s="32" t="s">
        <v>3796</v>
      </c>
      <c r="F370" s="78"/>
      <c r="G370" s="70"/>
    </row>
    <row r="371" spans="1:7" ht="23.25">
      <c r="A371" s="14">
        <v>1</v>
      </c>
      <c r="B371" s="15" t="s">
        <v>2169</v>
      </c>
      <c r="C371" s="15"/>
      <c r="D371" s="15"/>
      <c r="E371" s="15" t="s">
        <v>1318</v>
      </c>
      <c r="F371" s="78">
        <v>293</v>
      </c>
      <c r="G371" s="16"/>
    </row>
    <row r="372" spans="1:7" ht="24" thickBot="1">
      <c r="A372" s="51">
        <v>2</v>
      </c>
      <c r="B372" s="19" t="s">
        <v>2169</v>
      </c>
      <c r="C372" s="19"/>
      <c r="D372" s="19"/>
      <c r="E372" s="19" t="s">
        <v>1319</v>
      </c>
      <c r="F372" s="100">
        <v>179</v>
      </c>
      <c r="G372" s="59"/>
    </row>
    <row r="373" spans="1:7" ht="23.25">
      <c r="A373" s="302" t="s">
        <v>713</v>
      </c>
      <c r="B373" s="302"/>
      <c r="C373" s="302"/>
      <c r="D373" s="302"/>
      <c r="E373" s="302"/>
      <c r="F373" s="107"/>
      <c r="G373" s="40"/>
    </row>
    <row r="374" spans="1:7" ht="23.25">
      <c r="A374" s="57"/>
      <c r="B374" s="57"/>
      <c r="C374" s="57"/>
      <c r="D374" s="57"/>
      <c r="E374" s="57"/>
      <c r="F374" s="107"/>
      <c r="G374" s="40"/>
    </row>
    <row r="375" spans="1:7" ht="26.25">
      <c r="A375" s="55"/>
      <c r="B375" s="40"/>
      <c r="C375" s="40"/>
      <c r="D375" s="40"/>
      <c r="F375" s="303" t="s">
        <v>710</v>
      </c>
      <c r="G375" s="303"/>
    </row>
    <row r="376" spans="1:7" ht="26.25">
      <c r="A376" s="55"/>
      <c r="B376" s="40"/>
      <c r="C376" s="40"/>
      <c r="D376" s="40"/>
      <c r="F376" s="56" t="s">
        <v>712</v>
      </c>
      <c r="G376" s="40"/>
    </row>
    <row r="377" spans="1:7" ht="27" thickBot="1">
      <c r="A377" s="55"/>
      <c r="B377" s="40"/>
      <c r="C377" s="40"/>
      <c r="D377" s="40"/>
      <c r="F377" s="304" t="s">
        <v>711</v>
      </c>
      <c r="G377" s="304"/>
    </row>
    <row r="378" spans="1:7" ht="23.25">
      <c r="A378" s="12">
        <v>1</v>
      </c>
      <c r="B378" s="13" t="s">
        <v>554</v>
      </c>
      <c r="C378" s="13" t="s">
        <v>2180</v>
      </c>
      <c r="D378" s="13" t="s">
        <v>2181</v>
      </c>
      <c r="E378" s="13" t="s">
        <v>1321</v>
      </c>
      <c r="F378" s="82">
        <v>120</v>
      </c>
      <c r="G378" s="44" t="s">
        <v>417</v>
      </c>
    </row>
    <row r="379" spans="1:7" ht="23.25">
      <c r="A379" s="14">
        <v>2</v>
      </c>
      <c r="B379" s="15" t="s">
        <v>554</v>
      </c>
      <c r="C379" s="15" t="s">
        <v>2180</v>
      </c>
      <c r="D379" s="15" t="s">
        <v>2180</v>
      </c>
      <c r="E379" s="15" t="s">
        <v>1322</v>
      </c>
      <c r="F379" s="83">
        <v>51</v>
      </c>
      <c r="G379" s="16" t="s">
        <v>418</v>
      </c>
    </row>
    <row r="380" spans="1:7" ht="23.25">
      <c r="A380" s="14">
        <v>3</v>
      </c>
      <c r="B380" s="15" t="s">
        <v>554</v>
      </c>
      <c r="C380" s="15" t="s">
        <v>2180</v>
      </c>
      <c r="D380" s="15" t="s">
        <v>3838</v>
      </c>
      <c r="E380" s="15" t="s">
        <v>1328</v>
      </c>
      <c r="F380" s="83">
        <v>64</v>
      </c>
      <c r="G380" s="16" t="s">
        <v>419</v>
      </c>
    </row>
    <row r="381" spans="1:7" ht="23.25">
      <c r="A381" s="14">
        <v>4</v>
      </c>
      <c r="B381" s="15" t="s">
        <v>554</v>
      </c>
      <c r="C381" s="15" t="s">
        <v>1330</v>
      </c>
      <c r="D381" s="15" t="s">
        <v>3838</v>
      </c>
      <c r="E381" s="15" t="s">
        <v>1329</v>
      </c>
      <c r="F381" s="83">
        <v>9</v>
      </c>
      <c r="G381" s="16" t="s">
        <v>419</v>
      </c>
    </row>
    <row r="382" spans="1:7" ht="23.25">
      <c r="A382" s="14">
        <v>5</v>
      </c>
      <c r="B382" s="15" t="s">
        <v>554</v>
      </c>
      <c r="C382" s="15" t="s">
        <v>2187</v>
      </c>
      <c r="D382" s="15" t="s">
        <v>2188</v>
      </c>
      <c r="E382" s="15" t="s">
        <v>1323</v>
      </c>
      <c r="F382" s="83">
        <v>38</v>
      </c>
      <c r="G382" s="16" t="s">
        <v>420</v>
      </c>
    </row>
    <row r="383" spans="1:7" ht="23.25">
      <c r="A383" s="14">
        <v>6</v>
      </c>
      <c r="B383" s="15" t="s">
        <v>554</v>
      </c>
      <c r="C383" s="15" t="s">
        <v>2187</v>
      </c>
      <c r="D383" s="15" t="s">
        <v>2187</v>
      </c>
      <c r="E383" s="15" t="s">
        <v>1324</v>
      </c>
      <c r="F383" s="83">
        <v>358</v>
      </c>
      <c r="G383" s="16" t="s">
        <v>1284</v>
      </c>
    </row>
    <row r="384" spans="1:7" ht="23.25">
      <c r="A384" s="14">
        <v>7</v>
      </c>
      <c r="B384" s="15" t="s">
        <v>554</v>
      </c>
      <c r="C384" s="15" t="s">
        <v>2187</v>
      </c>
      <c r="D384" s="15" t="s">
        <v>3871</v>
      </c>
      <c r="E384" s="15" t="s">
        <v>4301</v>
      </c>
      <c r="F384" s="83">
        <v>287</v>
      </c>
      <c r="G384" s="16" t="s">
        <v>1285</v>
      </c>
    </row>
    <row r="385" spans="1:7" ht="23.25">
      <c r="A385" s="14">
        <v>8</v>
      </c>
      <c r="B385" s="15" t="s">
        <v>554</v>
      </c>
      <c r="C385" s="15" t="s">
        <v>2187</v>
      </c>
      <c r="D385" s="15" t="s">
        <v>596</v>
      </c>
      <c r="E385" s="15" t="s">
        <v>4302</v>
      </c>
      <c r="F385" s="83">
        <v>55</v>
      </c>
      <c r="G385" s="16" t="s">
        <v>1287</v>
      </c>
    </row>
    <row r="386" spans="1:7" ht="23.25">
      <c r="A386" s="14">
        <v>9</v>
      </c>
      <c r="B386" s="15" t="s">
        <v>554</v>
      </c>
      <c r="C386" s="15" t="s">
        <v>3364</v>
      </c>
      <c r="D386" s="15" t="s">
        <v>2171</v>
      </c>
      <c r="E386" s="15" t="s">
        <v>1320</v>
      </c>
      <c r="F386" s="83">
        <v>52</v>
      </c>
      <c r="G386" s="16" t="s">
        <v>421</v>
      </c>
    </row>
    <row r="387" spans="1:7" ht="23.25">
      <c r="A387" s="14">
        <v>10</v>
      </c>
      <c r="B387" s="15" t="s">
        <v>554</v>
      </c>
      <c r="C387" s="15" t="s">
        <v>3364</v>
      </c>
      <c r="D387" s="15" t="s">
        <v>3364</v>
      </c>
      <c r="E387" s="15" t="s">
        <v>1325</v>
      </c>
      <c r="F387" s="83">
        <v>94</v>
      </c>
      <c r="G387" s="16" t="s">
        <v>1291</v>
      </c>
    </row>
    <row r="388" spans="1:7" ht="23.25">
      <c r="A388" s="14">
        <v>11</v>
      </c>
      <c r="B388" s="15" t="s">
        <v>554</v>
      </c>
      <c r="C388" s="15" t="s">
        <v>3364</v>
      </c>
      <c r="D388" s="15" t="s">
        <v>3888</v>
      </c>
      <c r="E388" s="15" t="s">
        <v>4306</v>
      </c>
      <c r="F388" s="83">
        <v>18</v>
      </c>
      <c r="G388" s="16" t="s">
        <v>1292</v>
      </c>
    </row>
    <row r="389" spans="1:7" ht="23.25">
      <c r="A389" s="14">
        <v>12</v>
      </c>
      <c r="B389" s="15" t="s">
        <v>554</v>
      </c>
      <c r="C389" s="15" t="s">
        <v>2173</v>
      </c>
      <c r="D389" s="15" t="s">
        <v>2173</v>
      </c>
      <c r="E389" s="15" t="s">
        <v>1327</v>
      </c>
      <c r="F389" s="83">
        <v>380</v>
      </c>
      <c r="G389" s="16" t="s">
        <v>1343</v>
      </c>
    </row>
    <row r="390" spans="1:7" ht="23.25">
      <c r="A390" s="14">
        <v>13</v>
      </c>
      <c r="B390" s="15" t="s">
        <v>554</v>
      </c>
      <c r="C390" s="15" t="s">
        <v>2173</v>
      </c>
      <c r="D390" s="15" t="s">
        <v>803</v>
      </c>
      <c r="E390" s="15" t="s">
        <v>1333</v>
      </c>
      <c r="F390" s="83">
        <v>26</v>
      </c>
      <c r="G390" s="16" t="s">
        <v>1344</v>
      </c>
    </row>
    <row r="391" spans="1:7" ht="23.25">
      <c r="A391" s="14">
        <v>14</v>
      </c>
      <c r="B391" s="15" t="s">
        <v>554</v>
      </c>
      <c r="C391" s="15" t="s">
        <v>2173</v>
      </c>
      <c r="D391" s="15" t="s">
        <v>3878</v>
      </c>
      <c r="E391" s="15" t="s">
        <v>4303</v>
      </c>
      <c r="F391" s="83">
        <v>31</v>
      </c>
      <c r="G391" s="16" t="s">
        <v>1344</v>
      </c>
    </row>
    <row r="392" spans="1:7" ht="23.25">
      <c r="A392" s="14">
        <v>15</v>
      </c>
      <c r="B392" s="15" t="s">
        <v>554</v>
      </c>
      <c r="C392" s="15" t="s">
        <v>2173</v>
      </c>
      <c r="D392" s="15" t="s">
        <v>3890</v>
      </c>
      <c r="E392" s="15" t="s">
        <v>4307</v>
      </c>
      <c r="F392" s="83">
        <v>52</v>
      </c>
      <c r="G392" s="16" t="s">
        <v>1344</v>
      </c>
    </row>
    <row r="393" spans="1:7" ht="23.25">
      <c r="A393" s="14">
        <v>16</v>
      </c>
      <c r="B393" s="15" t="s">
        <v>554</v>
      </c>
      <c r="C393" s="15" t="s">
        <v>2176</v>
      </c>
      <c r="D393" s="15" t="s">
        <v>2197</v>
      </c>
      <c r="E393" s="15" t="s">
        <v>1326</v>
      </c>
      <c r="F393" s="83">
        <v>31</v>
      </c>
      <c r="G393" s="16" t="s">
        <v>1347</v>
      </c>
    </row>
    <row r="394" spans="1:7" ht="23.25">
      <c r="A394" s="14">
        <v>17</v>
      </c>
      <c r="B394" s="15" t="s">
        <v>554</v>
      </c>
      <c r="C394" s="15" t="s">
        <v>2176</v>
      </c>
      <c r="D394" s="15" t="s">
        <v>2176</v>
      </c>
      <c r="E394" s="15" t="s">
        <v>1331</v>
      </c>
      <c r="F394" s="83">
        <v>39</v>
      </c>
      <c r="G394" s="16" t="s">
        <v>422</v>
      </c>
    </row>
    <row r="395" spans="1:7" ht="23.25">
      <c r="A395" s="14">
        <v>18</v>
      </c>
      <c r="B395" s="15" t="s">
        <v>554</v>
      </c>
      <c r="C395" s="15" t="s">
        <v>2176</v>
      </c>
      <c r="D395" s="15" t="s">
        <v>2176</v>
      </c>
      <c r="E395" s="15" t="s">
        <v>1332</v>
      </c>
      <c r="F395" s="83">
        <v>67</v>
      </c>
      <c r="G395" s="16" t="s">
        <v>422</v>
      </c>
    </row>
    <row r="396" spans="1:7" ht="23.25">
      <c r="A396" s="14">
        <v>19</v>
      </c>
      <c r="B396" s="15" t="s">
        <v>554</v>
      </c>
      <c r="C396" s="15" t="s">
        <v>2176</v>
      </c>
      <c r="D396" s="15" t="s">
        <v>3854</v>
      </c>
      <c r="E396" s="15" t="s">
        <v>1337</v>
      </c>
      <c r="F396" s="83">
        <v>16</v>
      </c>
      <c r="G396" s="16" t="s">
        <v>423</v>
      </c>
    </row>
    <row r="397" spans="1:7" ht="23.25">
      <c r="A397" s="14">
        <v>20</v>
      </c>
      <c r="B397" s="15" t="s">
        <v>554</v>
      </c>
      <c r="C397" s="15" t="s">
        <v>2176</v>
      </c>
      <c r="D397" s="15" t="s">
        <v>4312</v>
      </c>
      <c r="E397" s="15" t="s">
        <v>4311</v>
      </c>
      <c r="F397" s="83">
        <v>32</v>
      </c>
      <c r="G397" s="16" t="s">
        <v>424</v>
      </c>
    </row>
    <row r="398" spans="1:7" ht="23.25">
      <c r="A398" s="14">
        <v>21</v>
      </c>
      <c r="B398" s="15" t="s">
        <v>554</v>
      </c>
      <c r="C398" s="15" t="s">
        <v>3880</v>
      </c>
      <c r="D398" s="15" t="s">
        <v>3880</v>
      </c>
      <c r="E398" s="15" t="s">
        <v>4304</v>
      </c>
      <c r="F398" s="83">
        <v>85</v>
      </c>
      <c r="G398" s="16" t="s">
        <v>1351</v>
      </c>
    </row>
    <row r="399" spans="1:7" ht="23.25">
      <c r="A399" s="14">
        <v>22</v>
      </c>
      <c r="B399" s="15" t="s">
        <v>554</v>
      </c>
      <c r="C399" s="15" t="s">
        <v>3880</v>
      </c>
      <c r="D399" s="15" t="s">
        <v>3880</v>
      </c>
      <c r="E399" s="15" t="s">
        <v>3833</v>
      </c>
      <c r="F399" s="83">
        <v>12</v>
      </c>
      <c r="G399" s="16" t="s">
        <v>4198</v>
      </c>
    </row>
    <row r="400" spans="1:7" ht="23.25">
      <c r="A400" s="14">
        <v>23</v>
      </c>
      <c r="B400" s="15" t="s">
        <v>554</v>
      </c>
      <c r="C400" s="15" t="s">
        <v>3880</v>
      </c>
      <c r="D400" s="15" t="s">
        <v>3885</v>
      </c>
      <c r="E400" s="15" t="s">
        <v>4305</v>
      </c>
      <c r="F400" s="83">
        <v>154</v>
      </c>
      <c r="G400" s="16" t="s">
        <v>1352</v>
      </c>
    </row>
    <row r="401" spans="1:7" ht="23.25">
      <c r="A401" s="14">
        <v>24</v>
      </c>
      <c r="B401" s="15" t="s">
        <v>554</v>
      </c>
      <c r="C401" s="15" t="s">
        <v>3880</v>
      </c>
      <c r="D401" s="15" t="s">
        <v>3917</v>
      </c>
      <c r="E401" s="15" t="s">
        <v>4317</v>
      </c>
      <c r="F401" s="83">
        <v>59</v>
      </c>
      <c r="G401" s="16" t="s">
        <v>425</v>
      </c>
    </row>
    <row r="402" spans="1:7" ht="23.25">
      <c r="A402" s="14">
        <v>25</v>
      </c>
      <c r="B402" s="15" t="s">
        <v>554</v>
      </c>
      <c r="C402" s="15" t="s">
        <v>3880</v>
      </c>
      <c r="D402" s="15" t="s">
        <v>4320</v>
      </c>
      <c r="E402" s="15" t="s">
        <v>4319</v>
      </c>
      <c r="F402" s="83">
        <v>45</v>
      </c>
      <c r="G402" s="16" t="s">
        <v>1355</v>
      </c>
    </row>
    <row r="403" spans="1:7" ht="23.25">
      <c r="A403" s="14">
        <v>26</v>
      </c>
      <c r="B403" s="15" t="s">
        <v>554</v>
      </c>
      <c r="C403" s="15" t="s">
        <v>3892</v>
      </c>
      <c r="D403" s="15" t="s">
        <v>3858</v>
      </c>
      <c r="E403" s="15" t="s">
        <v>1338</v>
      </c>
      <c r="F403" s="83">
        <v>32</v>
      </c>
      <c r="G403" s="16" t="s">
        <v>1356</v>
      </c>
    </row>
    <row r="404" spans="1:7" ht="23.25">
      <c r="A404" s="14">
        <v>27</v>
      </c>
      <c r="B404" s="15" t="s">
        <v>554</v>
      </c>
      <c r="C404" s="15" t="s">
        <v>3892</v>
      </c>
      <c r="D404" s="15" t="s">
        <v>3770</v>
      </c>
      <c r="E404" s="15" t="s">
        <v>4300</v>
      </c>
      <c r="F404" s="83">
        <v>136</v>
      </c>
      <c r="G404" s="16" t="s">
        <v>1357</v>
      </c>
    </row>
    <row r="405" spans="1:7" ht="23.25">
      <c r="A405" s="14">
        <v>28</v>
      </c>
      <c r="B405" s="15" t="s">
        <v>554</v>
      </c>
      <c r="C405" s="15" t="s">
        <v>3892</v>
      </c>
      <c r="D405" s="15" t="s">
        <v>3892</v>
      </c>
      <c r="E405" s="15" t="s">
        <v>4308</v>
      </c>
      <c r="F405" s="83">
        <v>0</v>
      </c>
      <c r="G405" s="16" t="s">
        <v>426</v>
      </c>
    </row>
    <row r="406" spans="1:7" ht="23.25">
      <c r="A406" s="14">
        <v>29</v>
      </c>
      <c r="B406" s="15" t="s">
        <v>554</v>
      </c>
      <c r="C406" s="15" t="s">
        <v>3400</v>
      </c>
      <c r="D406" s="15" t="s">
        <v>3860</v>
      </c>
      <c r="E406" s="15" t="s">
        <v>4297</v>
      </c>
      <c r="F406" s="83">
        <v>80</v>
      </c>
      <c r="G406" s="16" t="s">
        <v>1359</v>
      </c>
    </row>
    <row r="407" spans="1:7" ht="23.25">
      <c r="A407" s="14">
        <v>30</v>
      </c>
      <c r="B407" s="15" t="s">
        <v>554</v>
      </c>
      <c r="C407" s="15" t="s">
        <v>3400</v>
      </c>
      <c r="D407" s="15" t="s">
        <v>759</v>
      </c>
      <c r="E407" s="15" t="s">
        <v>3862</v>
      </c>
      <c r="F407" s="83">
        <v>166</v>
      </c>
      <c r="G407" s="16" t="s">
        <v>1360</v>
      </c>
    </row>
    <row r="408" spans="1:7" ht="23.25">
      <c r="A408" s="14">
        <v>31</v>
      </c>
      <c r="B408" s="15" t="s">
        <v>554</v>
      </c>
      <c r="C408" s="15" t="s">
        <v>3400</v>
      </c>
      <c r="D408" s="15" t="s">
        <v>3400</v>
      </c>
      <c r="E408" s="15" t="s">
        <v>4309</v>
      </c>
      <c r="F408" s="83">
        <v>20</v>
      </c>
      <c r="G408" s="16" t="s">
        <v>427</v>
      </c>
    </row>
    <row r="409" spans="1:7" ht="23.25">
      <c r="A409" s="14">
        <v>32</v>
      </c>
      <c r="B409" s="15" t="s">
        <v>554</v>
      </c>
      <c r="C409" s="15" t="s">
        <v>3400</v>
      </c>
      <c r="D409" s="15" t="s">
        <v>3400</v>
      </c>
      <c r="E409" s="15" t="s">
        <v>4310</v>
      </c>
      <c r="F409" s="83">
        <v>5</v>
      </c>
      <c r="G409" s="16" t="s">
        <v>1354</v>
      </c>
    </row>
    <row r="410" spans="1:7" ht="23.25">
      <c r="A410" s="14">
        <v>33</v>
      </c>
      <c r="B410" s="15" t="s">
        <v>554</v>
      </c>
      <c r="C410" s="15" t="s">
        <v>3400</v>
      </c>
      <c r="D410" s="15" t="s">
        <v>4314</v>
      </c>
      <c r="E410" s="15" t="s">
        <v>4313</v>
      </c>
      <c r="F410" s="83">
        <v>80</v>
      </c>
      <c r="G410" s="16" t="s">
        <v>1362</v>
      </c>
    </row>
    <row r="411" spans="1:7" ht="23.25">
      <c r="A411" s="14">
        <v>34</v>
      </c>
      <c r="B411" s="15" t="s">
        <v>554</v>
      </c>
      <c r="C411" s="15"/>
      <c r="D411" s="15"/>
      <c r="E411" s="15" t="s">
        <v>4315</v>
      </c>
      <c r="F411" s="83">
        <v>374</v>
      </c>
      <c r="G411" s="16" t="s">
        <v>1363</v>
      </c>
    </row>
    <row r="412" spans="1:7" ht="23.25">
      <c r="A412" s="14">
        <v>35</v>
      </c>
      <c r="B412" s="15" t="s">
        <v>554</v>
      </c>
      <c r="C412" s="15"/>
      <c r="D412" s="15"/>
      <c r="E412" s="15" t="s">
        <v>4316</v>
      </c>
      <c r="F412" s="83">
        <v>76</v>
      </c>
      <c r="G412" s="16" t="s">
        <v>1363</v>
      </c>
    </row>
    <row r="413" spans="1:7" ht="23.25">
      <c r="A413" s="14">
        <v>36</v>
      </c>
      <c r="B413" s="15" t="s">
        <v>554</v>
      </c>
      <c r="C413" s="15" t="s">
        <v>3847</v>
      </c>
      <c r="D413" s="15" t="s">
        <v>1335</v>
      </c>
      <c r="E413" s="15" t="s">
        <v>1334</v>
      </c>
      <c r="F413" s="83">
        <v>18</v>
      </c>
      <c r="G413" s="16" t="s">
        <v>1366</v>
      </c>
    </row>
    <row r="414" spans="1:7" ht="23.25">
      <c r="A414" s="14">
        <v>37</v>
      </c>
      <c r="B414" s="15" t="s">
        <v>554</v>
      </c>
      <c r="C414" s="15" t="s">
        <v>3847</v>
      </c>
      <c r="D414" s="15" t="s">
        <v>3850</v>
      </c>
      <c r="E414" s="15" t="s">
        <v>1336</v>
      </c>
      <c r="F414" s="83">
        <v>316</v>
      </c>
      <c r="G414" s="16" t="s">
        <v>1367</v>
      </c>
    </row>
    <row r="415" spans="1:7" ht="23.25">
      <c r="A415" s="14">
        <v>38</v>
      </c>
      <c r="B415" s="15" t="s">
        <v>554</v>
      </c>
      <c r="C415" s="15" t="s">
        <v>3847</v>
      </c>
      <c r="D415" s="15" t="s">
        <v>4299</v>
      </c>
      <c r="E415" s="15" t="s">
        <v>4298</v>
      </c>
      <c r="F415" s="83">
        <v>34</v>
      </c>
      <c r="G415" s="16" t="s">
        <v>1368</v>
      </c>
    </row>
    <row r="416" spans="1:7" ht="23.25">
      <c r="A416" s="14">
        <v>39</v>
      </c>
      <c r="B416" s="15" t="s">
        <v>554</v>
      </c>
      <c r="C416" s="15" t="s">
        <v>3847</v>
      </c>
      <c r="D416" s="15" t="s">
        <v>3847</v>
      </c>
      <c r="E416" s="15" t="s">
        <v>4318</v>
      </c>
      <c r="F416" s="83">
        <v>116</v>
      </c>
      <c r="G416" s="16" t="s">
        <v>1370</v>
      </c>
    </row>
    <row r="417" spans="1:7" ht="23.25">
      <c r="A417" s="14"/>
      <c r="B417" s="15"/>
      <c r="C417" s="15"/>
      <c r="D417" s="15"/>
      <c r="E417" s="15"/>
      <c r="F417" s="83"/>
      <c r="G417" s="16"/>
    </row>
    <row r="418" spans="1:7" ht="23.25">
      <c r="A418" s="14"/>
      <c r="B418" s="15"/>
      <c r="C418" s="15"/>
      <c r="D418" s="15"/>
      <c r="E418" s="15"/>
      <c r="F418" s="83"/>
      <c r="G418" s="16"/>
    </row>
    <row r="419" spans="1:7" ht="23.25">
      <c r="A419" s="14"/>
      <c r="B419" s="15"/>
      <c r="C419" s="15"/>
      <c r="D419" s="15"/>
      <c r="E419" s="15"/>
      <c r="F419" s="83"/>
      <c r="G419" s="16"/>
    </row>
    <row r="420" spans="1:7" ht="23.25">
      <c r="A420" s="14"/>
      <c r="B420" s="15"/>
      <c r="C420" s="15"/>
      <c r="D420" s="15"/>
      <c r="E420" s="33" t="s">
        <v>3796</v>
      </c>
      <c r="F420" s="88"/>
      <c r="G420" s="65"/>
    </row>
    <row r="421" spans="1:7" ht="23.25">
      <c r="A421" s="14">
        <v>1</v>
      </c>
      <c r="B421" s="15" t="s">
        <v>554</v>
      </c>
      <c r="C421" s="15"/>
      <c r="D421" s="15"/>
      <c r="E421" s="34" t="s">
        <v>4321</v>
      </c>
      <c r="F421" s="95">
        <v>310</v>
      </c>
      <c r="G421" s="62"/>
    </row>
    <row r="422" spans="1:7" ht="24" thickBot="1">
      <c r="A422" s="51">
        <v>2</v>
      </c>
      <c r="B422" s="19" t="s">
        <v>554</v>
      </c>
      <c r="C422" s="19"/>
      <c r="D422" s="19"/>
      <c r="E422" s="68" t="s">
        <v>4322</v>
      </c>
      <c r="F422" s="96">
        <v>238</v>
      </c>
      <c r="G422" s="69"/>
    </row>
    <row r="423" spans="1:7" ht="23.25">
      <c r="A423" s="302" t="s">
        <v>713</v>
      </c>
      <c r="B423" s="302"/>
      <c r="C423" s="302"/>
      <c r="D423" s="302"/>
      <c r="E423" s="302"/>
      <c r="F423" s="107"/>
      <c r="G423" s="40"/>
    </row>
    <row r="424" spans="1:7" ht="23.25">
      <c r="A424" s="57"/>
      <c r="B424" s="57"/>
      <c r="C424" s="57"/>
      <c r="D424" s="57"/>
      <c r="E424" s="57"/>
      <c r="F424" s="107"/>
      <c r="G424" s="40"/>
    </row>
    <row r="425" spans="1:7" ht="26.25">
      <c r="A425" s="55"/>
      <c r="B425" s="40"/>
      <c r="C425" s="40"/>
      <c r="D425" s="40"/>
      <c r="F425" s="303" t="s">
        <v>710</v>
      </c>
      <c r="G425" s="303"/>
    </row>
    <row r="426" spans="1:7" ht="26.25">
      <c r="A426" s="55"/>
      <c r="B426" s="40"/>
      <c r="C426" s="40"/>
      <c r="D426" s="40"/>
      <c r="F426" s="56" t="s">
        <v>712</v>
      </c>
      <c r="G426" s="40"/>
    </row>
    <row r="427" spans="1:7" ht="27" thickBot="1">
      <c r="A427" s="55"/>
      <c r="B427" s="40"/>
      <c r="C427" s="40"/>
      <c r="D427" s="40"/>
      <c r="F427" s="304" t="s">
        <v>711</v>
      </c>
      <c r="G427" s="304"/>
    </row>
    <row r="428" spans="1:7" ht="23.25">
      <c r="A428" s="12">
        <v>1</v>
      </c>
      <c r="B428" s="13" t="s">
        <v>905</v>
      </c>
      <c r="C428" s="9" t="s">
        <v>3941</v>
      </c>
      <c r="D428" s="13" t="s">
        <v>4324</v>
      </c>
      <c r="E428" s="9" t="s">
        <v>4323</v>
      </c>
      <c r="F428" s="83">
        <v>0</v>
      </c>
      <c r="G428" s="10" t="s">
        <v>1401</v>
      </c>
    </row>
    <row r="429" spans="1:7" ht="23.25">
      <c r="A429" s="14">
        <v>2</v>
      </c>
      <c r="B429" s="15" t="s">
        <v>905</v>
      </c>
      <c r="C429" s="5" t="s">
        <v>3941</v>
      </c>
      <c r="D429" s="15" t="s">
        <v>4324</v>
      </c>
      <c r="E429" s="5" t="s">
        <v>4325</v>
      </c>
      <c r="F429" s="83">
        <v>95</v>
      </c>
      <c r="G429" s="7" t="s">
        <v>1401</v>
      </c>
    </row>
    <row r="430" spans="1:7" ht="23.25">
      <c r="A430" s="14">
        <v>3</v>
      </c>
      <c r="B430" s="15" t="s">
        <v>905</v>
      </c>
      <c r="C430" s="5" t="s">
        <v>3941</v>
      </c>
      <c r="D430" s="15" t="s">
        <v>4324</v>
      </c>
      <c r="E430" s="5" t="s">
        <v>4326</v>
      </c>
      <c r="F430" s="83">
        <v>432</v>
      </c>
      <c r="G430" s="7" t="s">
        <v>1396</v>
      </c>
    </row>
    <row r="431" spans="1:7" ht="23.25">
      <c r="A431" s="14">
        <v>4</v>
      </c>
      <c r="B431" s="15" t="s">
        <v>905</v>
      </c>
      <c r="C431" s="5" t="s">
        <v>3941</v>
      </c>
      <c r="D431" s="15" t="s">
        <v>4324</v>
      </c>
      <c r="E431" s="5" t="s">
        <v>4327</v>
      </c>
      <c r="F431" s="83">
        <v>71</v>
      </c>
      <c r="G431" s="7" t="s">
        <v>1396</v>
      </c>
    </row>
    <row r="432" spans="1:7" ht="23.25">
      <c r="A432" s="14">
        <v>5</v>
      </c>
      <c r="B432" s="15" t="s">
        <v>905</v>
      </c>
      <c r="C432" s="5" t="s">
        <v>3941</v>
      </c>
      <c r="D432" s="15" t="s">
        <v>3941</v>
      </c>
      <c r="E432" s="5" t="s">
        <v>4328</v>
      </c>
      <c r="F432" s="83">
        <v>165</v>
      </c>
      <c r="G432" s="7" t="s">
        <v>1401</v>
      </c>
    </row>
    <row r="433" spans="1:7" ht="23.25">
      <c r="A433" s="14">
        <v>6</v>
      </c>
      <c r="B433" s="15" t="s">
        <v>905</v>
      </c>
      <c r="C433" s="5" t="s">
        <v>899</v>
      </c>
      <c r="D433" s="15" t="s">
        <v>899</v>
      </c>
      <c r="E433" s="5" t="s">
        <v>4333</v>
      </c>
      <c r="F433" s="83">
        <v>0</v>
      </c>
      <c r="G433" s="7" t="s">
        <v>1371</v>
      </c>
    </row>
    <row r="434" spans="1:7" ht="23.25">
      <c r="A434" s="14">
        <v>7</v>
      </c>
      <c r="B434" s="15" t="s">
        <v>905</v>
      </c>
      <c r="C434" s="5" t="s">
        <v>899</v>
      </c>
      <c r="D434" s="15" t="s">
        <v>914</v>
      </c>
      <c r="E434" s="5" t="s">
        <v>4341</v>
      </c>
      <c r="F434" s="83">
        <v>35</v>
      </c>
      <c r="G434" s="7" t="s">
        <v>1372</v>
      </c>
    </row>
    <row r="435" spans="1:7" ht="23.25">
      <c r="A435" s="14">
        <v>8</v>
      </c>
      <c r="B435" s="15" t="s">
        <v>905</v>
      </c>
      <c r="C435" s="5" t="s">
        <v>899</v>
      </c>
      <c r="D435" s="15" t="s">
        <v>914</v>
      </c>
      <c r="E435" s="5" t="s">
        <v>4342</v>
      </c>
      <c r="F435" s="83">
        <v>0</v>
      </c>
      <c r="G435" s="7" t="s">
        <v>1372</v>
      </c>
    </row>
    <row r="436" spans="1:7" ht="23.25">
      <c r="A436" s="14">
        <v>9</v>
      </c>
      <c r="B436" s="15" t="s">
        <v>905</v>
      </c>
      <c r="C436" s="5" t="s">
        <v>4330</v>
      </c>
      <c r="D436" s="15" t="s">
        <v>769</v>
      </c>
      <c r="E436" s="5" t="s">
        <v>4329</v>
      </c>
      <c r="F436" s="83">
        <v>80</v>
      </c>
      <c r="G436" s="7" t="s">
        <v>1376</v>
      </c>
    </row>
    <row r="437" spans="1:7" ht="23.25">
      <c r="A437" s="14">
        <v>10</v>
      </c>
      <c r="B437" s="15" t="s">
        <v>905</v>
      </c>
      <c r="C437" s="5" t="s">
        <v>4330</v>
      </c>
      <c r="D437" s="15" t="s">
        <v>769</v>
      </c>
      <c r="E437" s="5" t="s">
        <v>4331</v>
      </c>
      <c r="F437" s="83">
        <v>122</v>
      </c>
      <c r="G437" s="7" t="s">
        <v>1376</v>
      </c>
    </row>
    <row r="438" spans="1:7" ht="23.25">
      <c r="A438" s="14">
        <v>11</v>
      </c>
      <c r="B438" s="15" t="s">
        <v>905</v>
      </c>
      <c r="C438" s="5" t="s">
        <v>4330</v>
      </c>
      <c r="D438" s="15" t="s">
        <v>4340</v>
      </c>
      <c r="E438" s="5" t="s">
        <v>4339</v>
      </c>
      <c r="F438" s="83">
        <v>54</v>
      </c>
      <c r="G438" s="7" t="s">
        <v>1372</v>
      </c>
    </row>
    <row r="439" spans="1:7" ht="23.25">
      <c r="A439" s="14">
        <v>12</v>
      </c>
      <c r="B439" s="15" t="s">
        <v>905</v>
      </c>
      <c r="C439" s="5" t="s">
        <v>4330</v>
      </c>
      <c r="D439" s="15" t="s">
        <v>4355</v>
      </c>
      <c r="E439" s="5" t="s">
        <v>4354</v>
      </c>
      <c r="F439" s="83">
        <v>29</v>
      </c>
      <c r="G439" s="7" t="s">
        <v>1380</v>
      </c>
    </row>
    <row r="440" spans="1:7" ht="23.25">
      <c r="A440" s="14">
        <v>13</v>
      </c>
      <c r="B440" s="15" t="s">
        <v>905</v>
      </c>
      <c r="C440" s="5" t="s">
        <v>905</v>
      </c>
      <c r="D440" s="15" t="s">
        <v>905</v>
      </c>
      <c r="E440" s="5" t="s">
        <v>4338</v>
      </c>
      <c r="F440" s="83">
        <v>318</v>
      </c>
      <c r="G440" s="7" t="s">
        <v>428</v>
      </c>
    </row>
    <row r="441" spans="1:7" ht="23.25">
      <c r="A441" s="14">
        <v>14</v>
      </c>
      <c r="B441" s="15" t="s">
        <v>905</v>
      </c>
      <c r="C441" s="5" t="s">
        <v>905</v>
      </c>
      <c r="D441" s="15" t="s">
        <v>4345</v>
      </c>
      <c r="E441" s="5" t="s">
        <v>4344</v>
      </c>
      <c r="F441" s="83">
        <v>0</v>
      </c>
      <c r="G441" s="7" t="s">
        <v>429</v>
      </c>
    </row>
    <row r="442" spans="1:7" ht="23.25">
      <c r="A442" s="14">
        <v>15</v>
      </c>
      <c r="B442" s="15" t="s">
        <v>905</v>
      </c>
      <c r="C442" s="5" t="s">
        <v>3951</v>
      </c>
      <c r="D442" s="15" t="s">
        <v>3952</v>
      </c>
      <c r="E442" s="5" t="s">
        <v>4332</v>
      </c>
      <c r="F442" s="83">
        <v>35</v>
      </c>
      <c r="G442" s="7" t="s">
        <v>1390</v>
      </c>
    </row>
    <row r="443" spans="1:7" ht="23.25">
      <c r="A443" s="14">
        <v>16</v>
      </c>
      <c r="B443" s="15" t="s">
        <v>905</v>
      </c>
      <c r="C443" s="5" t="s">
        <v>3951</v>
      </c>
      <c r="D443" s="15" t="s">
        <v>920</v>
      </c>
      <c r="E443" s="5" t="s">
        <v>4343</v>
      </c>
      <c r="F443" s="83">
        <v>95</v>
      </c>
      <c r="G443" s="7" t="s">
        <v>1392</v>
      </c>
    </row>
    <row r="444" spans="1:7" ht="23.25">
      <c r="A444" s="14">
        <v>17</v>
      </c>
      <c r="B444" s="15" t="s">
        <v>905</v>
      </c>
      <c r="C444" s="5" t="s">
        <v>3951</v>
      </c>
      <c r="D444" s="15" t="s">
        <v>3951</v>
      </c>
      <c r="E444" s="5" t="s">
        <v>4346</v>
      </c>
      <c r="F444" s="83">
        <v>45</v>
      </c>
      <c r="G444" s="7" t="s">
        <v>430</v>
      </c>
    </row>
    <row r="445" spans="1:7" ht="23.25">
      <c r="A445" s="14">
        <v>18</v>
      </c>
      <c r="B445" s="15" t="s">
        <v>905</v>
      </c>
      <c r="C445" s="5" t="s">
        <v>3951</v>
      </c>
      <c r="D445" s="15" t="s">
        <v>3951</v>
      </c>
      <c r="E445" s="5" t="s">
        <v>4347</v>
      </c>
      <c r="F445" s="83">
        <v>53</v>
      </c>
      <c r="G445" s="7" t="s">
        <v>430</v>
      </c>
    </row>
    <row r="446" spans="1:7" ht="23.25">
      <c r="A446" s="14">
        <v>19</v>
      </c>
      <c r="B446" s="15" t="s">
        <v>905</v>
      </c>
      <c r="C446" s="5" t="s">
        <v>3951</v>
      </c>
      <c r="D446" s="15" t="s">
        <v>3951</v>
      </c>
      <c r="E446" s="5" t="s">
        <v>4348</v>
      </c>
      <c r="F446" s="83">
        <v>0</v>
      </c>
      <c r="G446" s="7" t="s">
        <v>430</v>
      </c>
    </row>
    <row r="447" spans="1:7" ht="23.25">
      <c r="A447" s="14">
        <v>20</v>
      </c>
      <c r="B447" s="15" t="s">
        <v>905</v>
      </c>
      <c r="C447" s="5" t="s">
        <v>3951</v>
      </c>
      <c r="D447" s="15" t="s">
        <v>3951</v>
      </c>
      <c r="E447" s="5" t="s">
        <v>4349</v>
      </c>
      <c r="F447" s="83">
        <v>30</v>
      </c>
      <c r="G447" s="7" t="s">
        <v>430</v>
      </c>
    </row>
    <row r="448" spans="1:7" ht="23.25">
      <c r="A448" s="14">
        <v>21</v>
      </c>
      <c r="B448" s="15" t="s">
        <v>905</v>
      </c>
      <c r="C448" s="5" t="s">
        <v>3951</v>
      </c>
      <c r="D448" s="15" t="s">
        <v>949</v>
      </c>
      <c r="E448" s="5" t="s">
        <v>4353</v>
      </c>
      <c r="F448" s="83">
        <v>233</v>
      </c>
      <c r="G448" s="7" t="s">
        <v>1395</v>
      </c>
    </row>
    <row r="449" spans="1:7" ht="23.25">
      <c r="A449" s="14">
        <v>22</v>
      </c>
      <c r="B449" s="15" t="s">
        <v>905</v>
      </c>
      <c r="C449" s="5" t="s">
        <v>4351</v>
      </c>
      <c r="D449" s="15" t="s">
        <v>4351</v>
      </c>
      <c r="E449" s="5" t="s">
        <v>4350</v>
      </c>
      <c r="F449" s="83">
        <v>151</v>
      </c>
      <c r="G449" s="7" t="s">
        <v>431</v>
      </c>
    </row>
    <row r="450" spans="1:7" ht="23.25">
      <c r="A450" s="14">
        <v>23</v>
      </c>
      <c r="B450" s="15" t="s">
        <v>905</v>
      </c>
      <c r="C450" s="5" t="s">
        <v>946</v>
      </c>
      <c r="D450" s="15" t="s">
        <v>946</v>
      </c>
      <c r="E450" s="5" t="s">
        <v>4352</v>
      </c>
      <c r="F450" s="83">
        <v>95</v>
      </c>
      <c r="G450" s="7" t="s">
        <v>1375</v>
      </c>
    </row>
    <row r="451" spans="1:7" ht="23.25">
      <c r="A451" s="14">
        <v>24</v>
      </c>
      <c r="B451" s="15" t="s">
        <v>905</v>
      </c>
      <c r="C451" s="5" t="s">
        <v>4335</v>
      </c>
      <c r="D451" s="15" t="s">
        <v>4336</v>
      </c>
      <c r="E451" s="5" t="s">
        <v>4334</v>
      </c>
      <c r="F451" s="83">
        <v>210</v>
      </c>
      <c r="G451" s="7" t="s">
        <v>432</v>
      </c>
    </row>
    <row r="452" spans="1:7" ht="23.25">
      <c r="A452" s="14">
        <v>25</v>
      </c>
      <c r="B452" s="15" t="s">
        <v>905</v>
      </c>
      <c r="C452" s="5" t="s">
        <v>4335</v>
      </c>
      <c r="D452" s="15" t="s">
        <v>4336</v>
      </c>
      <c r="E452" s="5" t="s">
        <v>4337</v>
      </c>
      <c r="F452" s="83">
        <v>36</v>
      </c>
      <c r="G452" s="7" t="s">
        <v>432</v>
      </c>
    </row>
    <row r="453" spans="1:7" ht="23.25">
      <c r="A453" s="14">
        <v>26</v>
      </c>
      <c r="B453" s="15" t="s">
        <v>905</v>
      </c>
      <c r="C453" s="5" t="s">
        <v>4335</v>
      </c>
      <c r="D453" s="15" t="s">
        <v>4335</v>
      </c>
      <c r="E453" s="5" t="s">
        <v>4356</v>
      </c>
      <c r="F453" s="83">
        <v>36</v>
      </c>
      <c r="G453" s="7" t="s">
        <v>1400</v>
      </c>
    </row>
    <row r="454" spans="1:7" ht="23.25">
      <c r="A454" s="14">
        <v>27</v>
      </c>
      <c r="B454" s="15" t="s">
        <v>905</v>
      </c>
      <c r="C454" s="5" t="s">
        <v>4335</v>
      </c>
      <c r="D454" s="15" t="s">
        <v>4335</v>
      </c>
      <c r="E454" s="5" t="s">
        <v>4357</v>
      </c>
      <c r="F454" s="83">
        <v>36</v>
      </c>
      <c r="G454" s="7" t="s">
        <v>1405</v>
      </c>
    </row>
    <row r="455" spans="1:7" ht="23.25">
      <c r="A455" s="14">
        <v>28</v>
      </c>
      <c r="B455" s="15" t="s">
        <v>905</v>
      </c>
      <c r="C455" s="5" t="s">
        <v>4335</v>
      </c>
      <c r="D455" s="15" t="s">
        <v>4335</v>
      </c>
      <c r="E455" s="5" t="s">
        <v>4358</v>
      </c>
      <c r="F455" s="83">
        <v>147</v>
      </c>
      <c r="G455" s="7" t="s">
        <v>433</v>
      </c>
    </row>
    <row r="456" spans="1:7" ht="23.25">
      <c r="A456" s="14"/>
      <c r="B456" s="15"/>
      <c r="C456" s="5"/>
      <c r="D456" s="15"/>
      <c r="E456" s="5"/>
      <c r="F456" s="83"/>
      <c r="G456" s="7"/>
    </row>
    <row r="457" spans="1:7" ht="23.25">
      <c r="A457" s="14"/>
      <c r="B457" s="15"/>
      <c r="C457" s="5"/>
      <c r="D457" s="15"/>
      <c r="E457" s="5"/>
      <c r="F457" s="83"/>
      <c r="G457" s="7"/>
    </row>
    <row r="458" spans="1:7" ht="23.25">
      <c r="A458" s="14"/>
      <c r="B458" s="15"/>
      <c r="C458" s="5"/>
      <c r="D458" s="15"/>
      <c r="E458" s="5"/>
      <c r="F458" s="83"/>
      <c r="G458" s="7"/>
    </row>
    <row r="459" spans="1:7" ht="26.25">
      <c r="A459" s="14"/>
      <c r="B459" s="15"/>
      <c r="C459" s="30"/>
      <c r="D459" s="17"/>
      <c r="E459" s="30"/>
      <c r="F459" s="83"/>
      <c r="G459" s="48"/>
    </row>
    <row r="460" spans="1:7" ht="26.25">
      <c r="A460" s="14"/>
      <c r="B460" s="15"/>
      <c r="C460" s="5"/>
      <c r="D460" s="15"/>
      <c r="E460" s="30" t="s">
        <v>3796</v>
      </c>
      <c r="F460" s="83"/>
      <c r="G460" s="48"/>
    </row>
    <row r="461" spans="1:7" ht="24" thickBot="1">
      <c r="A461" s="51">
        <v>1</v>
      </c>
      <c r="B461" s="19" t="s">
        <v>905</v>
      </c>
      <c r="C461" s="11"/>
      <c r="D461" s="11" t="s">
        <v>3951</v>
      </c>
      <c r="E461" s="11" t="s">
        <v>4359</v>
      </c>
      <c r="F461" s="83">
        <v>263</v>
      </c>
      <c r="G461" s="52"/>
    </row>
    <row r="462" spans="1:7" ht="23.25">
      <c r="A462" s="302" t="s">
        <v>713</v>
      </c>
      <c r="B462" s="302"/>
      <c r="C462" s="302"/>
      <c r="D462" s="302"/>
      <c r="E462" s="302"/>
      <c r="F462" s="107"/>
      <c r="G462" s="40"/>
    </row>
    <row r="463" spans="1:7" ht="23.25">
      <c r="A463" s="57"/>
      <c r="B463" s="57"/>
      <c r="C463" s="57"/>
      <c r="D463" s="57"/>
      <c r="E463" s="57"/>
      <c r="F463" s="107"/>
      <c r="G463" s="40"/>
    </row>
    <row r="464" spans="1:7" ht="26.25">
      <c r="A464" s="55"/>
      <c r="B464" s="40"/>
      <c r="C464" s="40"/>
      <c r="D464" s="40"/>
      <c r="F464" s="303" t="s">
        <v>710</v>
      </c>
      <c r="G464" s="303"/>
    </row>
    <row r="465" spans="1:7" ht="26.25">
      <c r="A465" s="55"/>
      <c r="B465" s="40"/>
      <c r="C465" s="40"/>
      <c r="D465" s="40"/>
      <c r="F465" s="56" t="s">
        <v>712</v>
      </c>
      <c r="G465" s="40"/>
    </row>
    <row r="466" spans="1:7" ht="27" thickBot="1">
      <c r="A466" s="55"/>
      <c r="B466" s="40"/>
      <c r="C466" s="40"/>
      <c r="D466" s="40"/>
      <c r="F466" s="304" t="s">
        <v>711</v>
      </c>
      <c r="G466" s="304"/>
    </row>
    <row r="467" spans="1:7" ht="23.25">
      <c r="A467" s="12">
        <v>1</v>
      </c>
      <c r="B467" s="13" t="s">
        <v>1135</v>
      </c>
      <c r="C467" s="9" t="s">
        <v>1111</v>
      </c>
      <c r="D467" s="9" t="s">
        <v>1111</v>
      </c>
      <c r="E467" s="9" t="s">
        <v>3096</v>
      </c>
      <c r="F467" s="80">
        <v>201</v>
      </c>
      <c r="G467" s="10" t="s">
        <v>2270</v>
      </c>
    </row>
    <row r="468" spans="1:7" ht="23.25">
      <c r="A468" s="14">
        <v>2</v>
      </c>
      <c r="B468" s="15" t="s">
        <v>1135</v>
      </c>
      <c r="C468" s="5" t="s">
        <v>1111</v>
      </c>
      <c r="D468" s="5" t="s">
        <v>1111</v>
      </c>
      <c r="E468" s="5" t="s">
        <v>3097</v>
      </c>
      <c r="F468" s="79">
        <v>100</v>
      </c>
      <c r="G468" s="7" t="s">
        <v>2269</v>
      </c>
    </row>
    <row r="469" spans="1:7" ht="23.25">
      <c r="A469" s="14">
        <v>3</v>
      </c>
      <c r="B469" s="15" t="s">
        <v>1135</v>
      </c>
      <c r="C469" s="5" t="s">
        <v>1111</v>
      </c>
      <c r="D469" s="5" t="s">
        <v>3400</v>
      </c>
      <c r="E469" s="5" t="s">
        <v>3118</v>
      </c>
      <c r="F469" s="79">
        <v>160</v>
      </c>
      <c r="G469" s="7" t="s">
        <v>1843</v>
      </c>
    </row>
    <row r="470" spans="1:7" ht="23.25">
      <c r="A470" s="14">
        <v>4</v>
      </c>
      <c r="B470" s="15" t="s">
        <v>1135</v>
      </c>
      <c r="C470" s="5" t="s">
        <v>1111</v>
      </c>
      <c r="D470" s="5" t="s">
        <v>3122</v>
      </c>
      <c r="E470" s="5" t="s">
        <v>3121</v>
      </c>
      <c r="F470" s="79">
        <v>75</v>
      </c>
      <c r="G470" s="7" t="s">
        <v>2274</v>
      </c>
    </row>
    <row r="471" spans="1:7" ht="23.25">
      <c r="A471" s="14">
        <v>5</v>
      </c>
      <c r="B471" s="15" t="s">
        <v>1135</v>
      </c>
      <c r="C471" s="5" t="s">
        <v>974</v>
      </c>
      <c r="D471" s="5" t="s">
        <v>975</v>
      </c>
      <c r="E471" s="5" t="s">
        <v>4363</v>
      </c>
      <c r="F471" s="79">
        <v>155</v>
      </c>
      <c r="G471" s="7" t="s">
        <v>434</v>
      </c>
    </row>
    <row r="472" spans="1:7" ht="23.25">
      <c r="A472" s="14">
        <v>6</v>
      </c>
      <c r="B472" s="15" t="s">
        <v>1135</v>
      </c>
      <c r="C472" s="5" t="s">
        <v>974</v>
      </c>
      <c r="D472" s="5" t="s">
        <v>4365</v>
      </c>
      <c r="E472" s="5" t="s">
        <v>4364</v>
      </c>
      <c r="F472" s="79">
        <v>54</v>
      </c>
      <c r="G472" s="7" t="s">
        <v>434</v>
      </c>
    </row>
    <row r="473" spans="1:7" ht="23.25">
      <c r="A473" s="14">
        <v>7</v>
      </c>
      <c r="B473" s="15" t="s">
        <v>1135</v>
      </c>
      <c r="C473" s="5" t="s">
        <v>1114</v>
      </c>
      <c r="D473" s="5" t="s">
        <v>3099</v>
      </c>
      <c r="E473" s="5" t="s">
        <v>3098</v>
      </c>
      <c r="F473" s="79">
        <v>30</v>
      </c>
      <c r="G473" s="7" t="s">
        <v>435</v>
      </c>
    </row>
    <row r="474" spans="1:7" ht="23.25">
      <c r="A474" s="14">
        <v>8</v>
      </c>
      <c r="B474" s="15" t="s">
        <v>1135</v>
      </c>
      <c r="C474" s="5" t="s">
        <v>1114</v>
      </c>
      <c r="D474" s="5" t="s">
        <v>3101</v>
      </c>
      <c r="E474" s="5" t="s">
        <v>3100</v>
      </c>
      <c r="F474" s="79">
        <v>377</v>
      </c>
      <c r="G474" s="7" t="s">
        <v>2314</v>
      </c>
    </row>
    <row r="475" spans="1:7" ht="23.25">
      <c r="A475" s="14">
        <v>9</v>
      </c>
      <c r="B475" s="15" t="s">
        <v>1135</v>
      </c>
      <c r="C475" s="5" t="s">
        <v>1114</v>
      </c>
      <c r="D475" s="5" t="s">
        <v>1160</v>
      </c>
      <c r="E475" s="5" t="s">
        <v>3104</v>
      </c>
      <c r="F475" s="79">
        <v>21</v>
      </c>
      <c r="G475" s="7" t="s">
        <v>436</v>
      </c>
    </row>
    <row r="476" spans="1:7" ht="23.25">
      <c r="A476" s="14">
        <v>10</v>
      </c>
      <c r="B476" s="15" t="s">
        <v>1135</v>
      </c>
      <c r="C476" s="5" t="s">
        <v>1156</v>
      </c>
      <c r="D476" s="5" t="s">
        <v>3109</v>
      </c>
      <c r="E476" s="5" t="s">
        <v>3108</v>
      </c>
      <c r="F476" s="79">
        <v>180</v>
      </c>
      <c r="G476" s="7" t="s">
        <v>2285</v>
      </c>
    </row>
    <row r="477" spans="1:7" ht="23.25">
      <c r="A477" s="14">
        <v>11</v>
      </c>
      <c r="B477" s="15" t="s">
        <v>1135</v>
      </c>
      <c r="C477" s="5" t="s">
        <v>1118</v>
      </c>
      <c r="D477" s="5" t="s">
        <v>1118</v>
      </c>
      <c r="E477" s="5" t="s">
        <v>3105</v>
      </c>
      <c r="F477" s="79">
        <v>163</v>
      </c>
      <c r="G477" s="7" t="s">
        <v>437</v>
      </c>
    </row>
    <row r="478" spans="1:7" ht="23.25">
      <c r="A478" s="14">
        <v>12</v>
      </c>
      <c r="B478" s="15" t="s">
        <v>1135</v>
      </c>
      <c r="C478" s="5" t="s">
        <v>1118</v>
      </c>
      <c r="D478" s="5" t="s">
        <v>4439</v>
      </c>
      <c r="E478" s="5" t="s">
        <v>3125</v>
      </c>
      <c r="F478" s="79">
        <v>377</v>
      </c>
      <c r="G478" s="7" t="s">
        <v>2291</v>
      </c>
    </row>
    <row r="479" spans="1:7" ht="23.25">
      <c r="A479" s="14">
        <v>13</v>
      </c>
      <c r="B479" s="15" t="s">
        <v>1135</v>
      </c>
      <c r="C479" s="5" t="s">
        <v>1103</v>
      </c>
      <c r="D479" s="5" t="s">
        <v>3131</v>
      </c>
      <c r="E479" s="5" t="s">
        <v>3130</v>
      </c>
      <c r="F479" s="79">
        <v>378</v>
      </c>
      <c r="G479" s="7" t="s">
        <v>2297</v>
      </c>
    </row>
    <row r="480" spans="1:7" ht="23.25">
      <c r="A480" s="14">
        <v>14</v>
      </c>
      <c r="B480" s="15" t="s">
        <v>1135</v>
      </c>
      <c r="C480" s="5" t="s">
        <v>1105</v>
      </c>
      <c r="D480" s="5" t="s">
        <v>303</v>
      </c>
      <c r="E480" s="5" t="s">
        <v>3095</v>
      </c>
      <c r="F480" s="79">
        <v>35</v>
      </c>
      <c r="G480" s="7" t="s">
        <v>2299</v>
      </c>
    </row>
    <row r="481" spans="1:7" ht="23.25">
      <c r="A481" s="14">
        <v>15</v>
      </c>
      <c r="B481" s="15" t="s">
        <v>1135</v>
      </c>
      <c r="C481" s="5" t="s">
        <v>1105</v>
      </c>
      <c r="D481" s="5" t="s">
        <v>1105</v>
      </c>
      <c r="E481" s="5" t="s">
        <v>3111</v>
      </c>
      <c r="F481" s="79">
        <v>181</v>
      </c>
      <c r="G481" s="7" t="s">
        <v>438</v>
      </c>
    </row>
    <row r="482" spans="1:7" ht="23.25">
      <c r="A482" s="14">
        <v>16</v>
      </c>
      <c r="B482" s="15" t="s">
        <v>1135</v>
      </c>
      <c r="C482" s="5" t="s">
        <v>1133</v>
      </c>
      <c r="D482" s="5" t="s">
        <v>1133</v>
      </c>
      <c r="E482" s="5" t="s">
        <v>3112</v>
      </c>
      <c r="F482" s="79">
        <v>177</v>
      </c>
      <c r="G482" s="7" t="s">
        <v>2303</v>
      </c>
    </row>
    <row r="483" spans="1:7" ht="23.25">
      <c r="A483" s="14">
        <v>17</v>
      </c>
      <c r="B483" s="15" t="s">
        <v>1135</v>
      </c>
      <c r="C483" s="5" t="s">
        <v>1133</v>
      </c>
      <c r="D483" s="5" t="s">
        <v>3114</v>
      </c>
      <c r="E483" s="5" t="s">
        <v>3113</v>
      </c>
      <c r="F483" s="79">
        <v>131</v>
      </c>
      <c r="G483" s="7" t="s">
        <v>1565</v>
      </c>
    </row>
    <row r="484" spans="1:7" ht="23.25">
      <c r="A484" s="14">
        <v>18</v>
      </c>
      <c r="B484" s="15" t="s">
        <v>1135</v>
      </c>
      <c r="C484" s="5" t="s">
        <v>268</v>
      </c>
      <c r="D484" s="5" t="s">
        <v>977</v>
      </c>
      <c r="E484" s="5" t="s">
        <v>4366</v>
      </c>
      <c r="F484" s="79">
        <v>182</v>
      </c>
      <c r="G484" s="7" t="s">
        <v>2304</v>
      </c>
    </row>
    <row r="485" spans="1:7" ht="23.25">
      <c r="A485" s="14">
        <v>19</v>
      </c>
      <c r="B485" s="15" t="s">
        <v>1135</v>
      </c>
      <c r="C485" s="5" t="s">
        <v>268</v>
      </c>
      <c r="D485" s="5" t="s">
        <v>980</v>
      </c>
      <c r="E485" s="5" t="s">
        <v>4367</v>
      </c>
      <c r="F485" s="79">
        <v>60</v>
      </c>
      <c r="G485" s="7" t="s">
        <v>2305</v>
      </c>
    </row>
    <row r="486" spans="1:7" ht="23.25">
      <c r="A486" s="14">
        <v>20</v>
      </c>
      <c r="B486" s="15" t="s">
        <v>1135</v>
      </c>
      <c r="C486" s="5" t="s">
        <v>268</v>
      </c>
      <c r="D486" s="5" t="s">
        <v>268</v>
      </c>
      <c r="E486" s="5" t="s">
        <v>3119</v>
      </c>
      <c r="F486" s="79">
        <v>131</v>
      </c>
      <c r="G486" s="7" t="s">
        <v>2307</v>
      </c>
    </row>
    <row r="487" spans="1:7" ht="23.25">
      <c r="A487" s="14">
        <v>21</v>
      </c>
      <c r="B487" s="15" t="s">
        <v>1135</v>
      </c>
      <c r="C487" s="5" t="s">
        <v>268</v>
      </c>
      <c r="D487" s="5" t="s">
        <v>4423</v>
      </c>
      <c r="E487" s="5" t="s">
        <v>3120</v>
      </c>
      <c r="F487" s="79">
        <v>48</v>
      </c>
      <c r="G487" s="7" t="s">
        <v>2305</v>
      </c>
    </row>
    <row r="488" spans="1:7" ht="23.25">
      <c r="A488" s="14">
        <v>22</v>
      </c>
      <c r="B488" s="15" t="s">
        <v>1135</v>
      </c>
      <c r="C488" s="5" t="s">
        <v>268</v>
      </c>
      <c r="D488" s="5" t="s">
        <v>3138</v>
      </c>
      <c r="E488" s="5" t="s">
        <v>3137</v>
      </c>
      <c r="F488" s="79">
        <v>113</v>
      </c>
      <c r="G488" s="7" t="s">
        <v>439</v>
      </c>
    </row>
    <row r="489" spans="1:7" ht="23.25">
      <c r="A489" s="14">
        <v>23</v>
      </c>
      <c r="B489" s="15" t="s">
        <v>1135</v>
      </c>
      <c r="C489" s="5" t="s">
        <v>4361</v>
      </c>
      <c r="D489" s="5" t="s">
        <v>4362</v>
      </c>
      <c r="E489" s="5" t="s">
        <v>4360</v>
      </c>
      <c r="F489" s="79">
        <v>67</v>
      </c>
      <c r="G489" s="7" t="s">
        <v>2310</v>
      </c>
    </row>
    <row r="490" spans="1:7" ht="23.25">
      <c r="A490" s="14">
        <v>24</v>
      </c>
      <c r="B490" s="15" t="s">
        <v>1135</v>
      </c>
      <c r="C490" s="5" t="s">
        <v>4361</v>
      </c>
      <c r="D490" s="5" t="s">
        <v>1154</v>
      </c>
      <c r="E490" s="5" t="s">
        <v>3103</v>
      </c>
      <c r="F490" s="79">
        <v>94</v>
      </c>
      <c r="G490" s="7" t="s">
        <v>2311</v>
      </c>
    </row>
    <row r="491" spans="1:7" ht="23.25">
      <c r="A491" s="14">
        <v>25</v>
      </c>
      <c r="B491" s="15" t="s">
        <v>1135</v>
      </c>
      <c r="C491" s="5" t="s">
        <v>4361</v>
      </c>
      <c r="D491" s="5" t="s">
        <v>3129</v>
      </c>
      <c r="E491" s="5" t="s">
        <v>3128</v>
      </c>
      <c r="F491" s="79">
        <v>427</v>
      </c>
      <c r="G491" s="7" t="s">
        <v>2313</v>
      </c>
    </row>
    <row r="492" spans="1:7" ht="23.25">
      <c r="A492" s="14">
        <v>26</v>
      </c>
      <c r="B492" s="15" t="s">
        <v>1135</v>
      </c>
      <c r="C492" s="5" t="s">
        <v>4361</v>
      </c>
      <c r="D492" s="5" t="s">
        <v>3534</v>
      </c>
      <c r="E492" s="5" t="s">
        <v>3135</v>
      </c>
      <c r="F492" s="79">
        <v>244</v>
      </c>
      <c r="G492" s="7" t="s">
        <v>2314</v>
      </c>
    </row>
    <row r="493" spans="1:7" ht="23.25">
      <c r="A493" s="14">
        <v>27</v>
      </c>
      <c r="B493" s="15" t="s">
        <v>1135</v>
      </c>
      <c r="C493" s="5" t="s">
        <v>983</v>
      </c>
      <c r="D493" s="5" t="s">
        <v>1152</v>
      </c>
      <c r="E493" s="5" t="s">
        <v>3102</v>
      </c>
      <c r="F493" s="79">
        <v>127</v>
      </c>
      <c r="G493" s="7" t="s">
        <v>440</v>
      </c>
    </row>
    <row r="494" spans="1:7" ht="23.25">
      <c r="A494" s="14">
        <v>28</v>
      </c>
      <c r="B494" s="15" t="s">
        <v>1135</v>
      </c>
      <c r="C494" s="5" t="s">
        <v>983</v>
      </c>
      <c r="D494" s="5" t="s">
        <v>4462</v>
      </c>
      <c r="E494" s="5" t="s">
        <v>3139</v>
      </c>
      <c r="F494" s="79">
        <v>53</v>
      </c>
      <c r="G494" s="7" t="s">
        <v>2317</v>
      </c>
    </row>
    <row r="495" spans="1:7" ht="23.25">
      <c r="A495" s="14">
        <v>29</v>
      </c>
      <c r="B495" s="15" t="s">
        <v>1135</v>
      </c>
      <c r="C495" s="5" t="s">
        <v>654</v>
      </c>
      <c r="D495" s="5" t="s">
        <v>3150</v>
      </c>
      <c r="E495" s="5" t="s">
        <v>3132</v>
      </c>
      <c r="F495" s="79">
        <v>253</v>
      </c>
      <c r="G495" s="7" t="s">
        <v>2103</v>
      </c>
    </row>
    <row r="496" spans="1:7" ht="23.25">
      <c r="A496" s="14">
        <v>30</v>
      </c>
      <c r="B496" s="15" t="s">
        <v>1135</v>
      </c>
      <c r="C496" s="5" t="s">
        <v>654</v>
      </c>
      <c r="D496" s="5" t="s">
        <v>654</v>
      </c>
      <c r="E496" s="5" t="s">
        <v>3133</v>
      </c>
      <c r="F496" s="79">
        <v>275</v>
      </c>
      <c r="G496" s="7" t="s">
        <v>441</v>
      </c>
    </row>
    <row r="497" spans="1:7" ht="23.25">
      <c r="A497" s="14">
        <v>31</v>
      </c>
      <c r="B497" s="15" t="s">
        <v>1135</v>
      </c>
      <c r="C497" s="5" t="s">
        <v>1124</v>
      </c>
      <c r="D497" s="5" t="s">
        <v>3998</v>
      </c>
      <c r="E497" s="5" t="s">
        <v>3110</v>
      </c>
      <c r="F497" s="79">
        <v>46</v>
      </c>
      <c r="G497" s="7" t="s">
        <v>442</v>
      </c>
    </row>
    <row r="498" spans="1:7" ht="23.25">
      <c r="A498" s="14">
        <v>32</v>
      </c>
      <c r="B498" s="15" t="s">
        <v>1135</v>
      </c>
      <c r="C498" s="5" t="s">
        <v>1135</v>
      </c>
      <c r="D498" s="5" t="s">
        <v>3117</v>
      </c>
      <c r="E498" s="5" t="s">
        <v>3116</v>
      </c>
      <c r="F498" s="79">
        <v>96</v>
      </c>
      <c r="G498" s="7" t="s">
        <v>2331</v>
      </c>
    </row>
    <row r="499" spans="1:7" ht="23.25">
      <c r="A499" s="14">
        <v>33</v>
      </c>
      <c r="B499" s="15" t="s">
        <v>1135</v>
      </c>
      <c r="C499" s="5" t="s">
        <v>1135</v>
      </c>
      <c r="D499" s="5" t="s">
        <v>3127</v>
      </c>
      <c r="E499" s="5" t="s">
        <v>3126</v>
      </c>
      <c r="F499" s="79">
        <v>129</v>
      </c>
      <c r="G499" s="7" t="s">
        <v>2332</v>
      </c>
    </row>
    <row r="500" spans="1:7" ht="23.25">
      <c r="A500" s="14">
        <v>34</v>
      </c>
      <c r="B500" s="15" t="s">
        <v>1135</v>
      </c>
      <c r="C500" s="5" t="s">
        <v>1135</v>
      </c>
      <c r="D500" s="5" t="s">
        <v>1135</v>
      </c>
      <c r="E500" s="5" t="s">
        <v>3134</v>
      </c>
      <c r="F500" s="79">
        <v>610</v>
      </c>
      <c r="G500" s="7" t="s">
        <v>443</v>
      </c>
    </row>
    <row r="501" spans="1:7" ht="23.25">
      <c r="A501" s="14">
        <v>35</v>
      </c>
      <c r="B501" s="15" t="s">
        <v>1135</v>
      </c>
      <c r="C501" s="5" t="s">
        <v>1107</v>
      </c>
      <c r="D501" s="5" t="s">
        <v>3124</v>
      </c>
      <c r="E501" s="5" t="s">
        <v>3123</v>
      </c>
      <c r="F501" s="79">
        <v>69</v>
      </c>
      <c r="G501" s="7" t="s">
        <v>2339</v>
      </c>
    </row>
    <row r="502" spans="1:7" ht="23.25">
      <c r="A502" s="14">
        <v>36</v>
      </c>
      <c r="B502" s="15" t="s">
        <v>1135</v>
      </c>
      <c r="C502" s="5" t="s">
        <v>1107</v>
      </c>
      <c r="D502" s="5" t="s">
        <v>1107</v>
      </c>
      <c r="E502" s="5" t="s">
        <v>3136</v>
      </c>
      <c r="F502" s="79">
        <v>51</v>
      </c>
      <c r="G502" s="7" t="s">
        <v>444</v>
      </c>
    </row>
    <row r="503" spans="1:7" ht="23.25">
      <c r="A503" s="14">
        <v>37</v>
      </c>
      <c r="B503" s="15" t="s">
        <v>1135</v>
      </c>
      <c r="C503" s="5" t="s">
        <v>4124</v>
      </c>
      <c r="D503" s="5" t="s">
        <v>4125</v>
      </c>
      <c r="E503" s="5" t="s">
        <v>3094</v>
      </c>
      <c r="F503" s="79">
        <v>65</v>
      </c>
      <c r="G503" s="7" t="s">
        <v>445</v>
      </c>
    </row>
    <row r="504" spans="1:7" ht="23.25">
      <c r="A504" s="14">
        <v>38</v>
      </c>
      <c r="B504" s="15" t="s">
        <v>1135</v>
      </c>
      <c r="C504" s="5" t="s">
        <v>4124</v>
      </c>
      <c r="D504" s="5" t="s">
        <v>3107</v>
      </c>
      <c r="E504" s="5" t="s">
        <v>3106</v>
      </c>
      <c r="F504" s="79">
        <v>84</v>
      </c>
      <c r="G504" s="7" t="s">
        <v>2317</v>
      </c>
    </row>
    <row r="505" spans="1:7" ht="23.25">
      <c r="A505" s="14">
        <v>39</v>
      </c>
      <c r="B505" s="15" t="s">
        <v>1135</v>
      </c>
      <c r="C505" s="5" t="s">
        <v>4124</v>
      </c>
      <c r="D505" s="5" t="s">
        <v>228</v>
      </c>
      <c r="E505" s="5" t="s">
        <v>862</v>
      </c>
      <c r="F505" s="79">
        <v>263</v>
      </c>
      <c r="G505" s="7" t="s">
        <v>1927</v>
      </c>
    </row>
    <row r="506" spans="1:7" ht="23.25">
      <c r="A506" s="14">
        <v>40</v>
      </c>
      <c r="B506" s="15" t="s">
        <v>1135</v>
      </c>
      <c r="C506" s="5" t="s">
        <v>4124</v>
      </c>
      <c r="D506" s="5" t="s">
        <v>4405</v>
      </c>
      <c r="E506" s="5" t="s">
        <v>3115</v>
      </c>
      <c r="F506" s="79">
        <v>65</v>
      </c>
      <c r="G506" s="7" t="s">
        <v>1570</v>
      </c>
    </row>
    <row r="507" spans="1:7" ht="23.25">
      <c r="A507" s="14">
        <v>41</v>
      </c>
      <c r="B507" s="15" t="s">
        <v>1135</v>
      </c>
      <c r="C507" s="5" t="s">
        <v>974</v>
      </c>
      <c r="D507" s="5" t="s">
        <v>1018</v>
      </c>
      <c r="E507" s="5" t="s">
        <v>1019</v>
      </c>
      <c r="F507" s="79">
        <v>145</v>
      </c>
      <c r="G507" s="7"/>
    </row>
    <row r="508" spans="1:7" ht="23.25">
      <c r="A508" s="14">
        <v>42</v>
      </c>
      <c r="B508" s="15" t="s">
        <v>1135</v>
      </c>
      <c r="C508" s="15" t="s">
        <v>1103</v>
      </c>
      <c r="D508" s="15" t="s">
        <v>1130</v>
      </c>
      <c r="E508" s="15" t="s">
        <v>1020</v>
      </c>
      <c r="F508" s="79">
        <v>109</v>
      </c>
      <c r="G508" s="15"/>
    </row>
    <row r="509" spans="1:7" ht="26.25">
      <c r="A509" s="14"/>
      <c r="B509" s="15"/>
      <c r="C509" s="5"/>
      <c r="D509" s="5"/>
      <c r="E509" s="22" t="s">
        <v>3796</v>
      </c>
      <c r="F509" s="81"/>
      <c r="G509" s="61"/>
    </row>
    <row r="510" spans="1:7" ht="23.25">
      <c r="A510" s="14">
        <v>1</v>
      </c>
      <c r="B510" s="15" t="s">
        <v>1135</v>
      </c>
      <c r="C510" s="3"/>
      <c r="D510" s="5" t="s">
        <v>4416</v>
      </c>
      <c r="E510" s="15" t="s">
        <v>3140</v>
      </c>
      <c r="F510" s="83">
        <v>162</v>
      </c>
      <c r="G510" s="16"/>
    </row>
    <row r="511" spans="1:7" ht="23.25">
      <c r="A511" s="14">
        <v>2</v>
      </c>
      <c r="B511" s="15" t="s">
        <v>1135</v>
      </c>
      <c r="C511" s="3"/>
      <c r="D511" s="5" t="s">
        <v>1108</v>
      </c>
      <c r="E511" s="15" t="s">
        <v>3141</v>
      </c>
      <c r="F511" s="83">
        <v>0</v>
      </c>
      <c r="G511" s="16"/>
    </row>
    <row r="512" spans="1:7" ht="23.25">
      <c r="A512" s="14">
        <v>3</v>
      </c>
      <c r="B512" s="15" t="s">
        <v>1135</v>
      </c>
      <c r="C512" s="3"/>
      <c r="D512" s="5" t="s">
        <v>654</v>
      </c>
      <c r="E512" s="15" t="s">
        <v>688</v>
      </c>
      <c r="F512" s="83">
        <v>138</v>
      </c>
      <c r="G512" s="16"/>
    </row>
    <row r="513" spans="1:8" ht="23.25">
      <c r="A513" s="14">
        <v>4</v>
      </c>
      <c r="B513" s="15" t="s">
        <v>1135</v>
      </c>
      <c r="C513" s="35"/>
      <c r="D513" s="15" t="s">
        <v>2555</v>
      </c>
      <c r="E513" s="34" t="s">
        <v>689</v>
      </c>
      <c r="F513" s="95">
        <v>202</v>
      </c>
      <c r="G513" s="62"/>
    </row>
    <row r="514" spans="1:8" ht="23.25">
      <c r="A514" s="14">
        <v>5</v>
      </c>
      <c r="B514" s="15" t="s">
        <v>1135</v>
      </c>
      <c r="C514" s="35"/>
      <c r="D514" s="15" t="s">
        <v>1105</v>
      </c>
      <c r="E514" s="34" t="s">
        <v>690</v>
      </c>
      <c r="F514" s="95">
        <v>142</v>
      </c>
      <c r="G514" s="62"/>
    </row>
    <row r="515" spans="1:8" ht="23.25">
      <c r="A515" s="14">
        <v>6</v>
      </c>
      <c r="B515" s="15" t="s">
        <v>1135</v>
      </c>
      <c r="C515" s="3"/>
      <c r="D515" s="5" t="s">
        <v>692</v>
      </c>
      <c r="E515" s="15" t="s">
        <v>691</v>
      </c>
      <c r="F515" s="83">
        <v>216</v>
      </c>
      <c r="G515" s="16"/>
    </row>
    <row r="516" spans="1:8" ht="24" thickBot="1">
      <c r="A516" s="51"/>
      <c r="B516" s="19"/>
      <c r="C516" s="63"/>
      <c r="D516" s="11"/>
      <c r="E516" s="19"/>
      <c r="F516" s="89"/>
      <c r="G516" s="59"/>
    </row>
    <row r="517" spans="1:8" ht="23.25">
      <c r="A517" s="302" t="s">
        <v>713</v>
      </c>
      <c r="B517" s="302"/>
      <c r="C517" s="302"/>
      <c r="D517" s="302"/>
      <c r="E517" s="302"/>
      <c r="F517" s="107"/>
      <c r="G517" s="57"/>
      <c r="H517" s="57"/>
    </row>
    <row r="518" spans="1:8" ht="23.25">
      <c r="A518" s="57"/>
      <c r="B518" s="57"/>
      <c r="C518" s="57"/>
      <c r="D518" s="57"/>
      <c r="E518" s="57"/>
      <c r="F518" s="107"/>
      <c r="G518" s="57"/>
      <c r="H518" s="57"/>
    </row>
    <row r="519" spans="1:8" ht="26.25">
      <c r="A519" s="55"/>
      <c r="B519" s="40"/>
      <c r="C519" s="40"/>
      <c r="D519" s="40"/>
      <c r="F519" s="303" t="s">
        <v>710</v>
      </c>
      <c r="G519" s="303"/>
      <c r="H519" s="56"/>
    </row>
    <row r="520" spans="1:8" ht="26.25">
      <c r="A520" s="55"/>
      <c r="B520" s="40"/>
      <c r="C520" s="40"/>
      <c r="D520" s="40"/>
      <c r="F520" s="56" t="s">
        <v>712</v>
      </c>
      <c r="G520" s="58"/>
      <c r="H520" s="58"/>
    </row>
    <row r="521" spans="1:8" ht="27" thickBot="1">
      <c r="A521" s="55"/>
      <c r="B521" s="40"/>
      <c r="C521" s="40"/>
      <c r="D521" s="40"/>
      <c r="F521" s="303" t="s">
        <v>711</v>
      </c>
      <c r="G521" s="303"/>
      <c r="H521" s="56"/>
    </row>
    <row r="522" spans="1:8" ht="23.25">
      <c r="A522" s="12">
        <v>1</v>
      </c>
      <c r="B522" s="13" t="s">
        <v>1502</v>
      </c>
      <c r="C522" s="9" t="s">
        <v>1460</v>
      </c>
      <c r="D522" s="9" t="s">
        <v>1460</v>
      </c>
      <c r="E522" s="9" t="s">
        <v>704</v>
      </c>
      <c r="F522" s="103">
        <v>322</v>
      </c>
      <c r="G522" s="10" t="s">
        <v>2134</v>
      </c>
    </row>
    <row r="523" spans="1:8" ht="23.25">
      <c r="A523" s="14">
        <v>2</v>
      </c>
      <c r="B523" s="15" t="s">
        <v>1502</v>
      </c>
      <c r="C523" s="5" t="s">
        <v>1460</v>
      </c>
      <c r="D523" s="5" t="s">
        <v>706</v>
      </c>
      <c r="E523" s="5" t="s">
        <v>705</v>
      </c>
      <c r="F523" s="79">
        <v>141</v>
      </c>
      <c r="G523" s="7" t="s">
        <v>2133</v>
      </c>
    </row>
    <row r="524" spans="1:8" ht="23.25">
      <c r="A524" s="14">
        <v>3</v>
      </c>
      <c r="B524" s="15" t="s">
        <v>1502</v>
      </c>
      <c r="C524" s="5" t="s">
        <v>1468</v>
      </c>
      <c r="D524" s="5" t="s">
        <v>1468</v>
      </c>
      <c r="E524" s="5" t="s">
        <v>697</v>
      </c>
      <c r="F524" s="79">
        <v>421</v>
      </c>
      <c r="G524" s="7" t="s">
        <v>2137</v>
      </c>
    </row>
    <row r="525" spans="1:8" ht="23.25">
      <c r="A525" s="14">
        <v>4</v>
      </c>
      <c r="B525" s="15" t="s">
        <v>1502</v>
      </c>
      <c r="C525" s="5" t="s">
        <v>1468</v>
      </c>
      <c r="D525" s="5" t="s">
        <v>699</v>
      </c>
      <c r="E525" s="5" t="s">
        <v>698</v>
      </c>
      <c r="F525" s="79">
        <v>115</v>
      </c>
      <c r="G525" s="7" t="s">
        <v>2085</v>
      </c>
    </row>
    <row r="526" spans="1:8" ht="23.25">
      <c r="A526" s="14">
        <v>5</v>
      </c>
      <c r="B526" s="15" t="s">
        <v>1502</v>
      </c>
      <c r="C526" s="5" t="s">
        <v>1457</v>
      </c>
      <c r="D526" s="5" t="s">
        <v>1744</v>
      </c>
      <c r="E526" s="5" t="s">
        <v>3161</v>
      </c>
      <c r="F526" s="79">
        <v>77</v>
      </c>
      <c r="G526" s="7" t="s">
        <v>446</v>
      </c>
    </row>
    <row r="527" spans="1:8" ht="23.25">
      <c r="A527" s="14">
        <v>6</v>
      </c>
      <c r="B527" s="15" t="s">
        <v>1502</v>
      </c>
      <c r="C527" s="5" t="s">
        <v>1457</v>
      </c>
      <c r="D527" s="5" t="s">
        <v>3163</v>
      </c>
      <c r="E527" s="5" t="s">
        <v>3162</v>
      </c>
      <c r="F527" s="79">
        <v>108</v>
      </c>
      <c r="G527" s="7" t="s">
        <v>447</v>
      </c>
    </row>
    <row r="528" spans="1:8" ht="23.25">
      <c r="A528" s="14">
        <v>7</v>
      </c>
      <c r="B528" s="15" t="s">
        <v>1502</v>
      </c>
      <c r="C528" s="15" t="s">
        <v>3175</v>
      </c>
      <c r="D528" s="15" t="s">
        <v>1763</v>
      </c>
      <c r="E528" s="15" t="s">
        <v>3174</v>
      </c>
      <c r="F528" s="83">
        <v>88</v>
      </c>
      <c r="G528" s="16" t="s">
        <v>2148</v>
      </c>
    </row>
    <row r="529" spans="1:7" ht="23.25">
      <c r="A529" s="14">
        <v>8</v>
      </c>
      <c r="B529" s="15" t="s">
        <v>1502</v>
      </c>
      <c r="C529" s="15" t="s">
        <v>3175</v>
      </c>
      <c r="D529" s="15" t="s">
        <v>3175</v>
      </c>
      <c r="E529" s="15" t="s">
        <v>3177</v>
      </c>
      <c r="F529" s="83">
        <v>53</v>
      </c>
      <c r="G529" s="7" t="s">
        <v>4286</v>
      </c>
    </row>
    <row r="530" spans="1:7" ht="23.25">
      <c r="A530" s="14">
        <v>9</v>
      </c>
      <c r="B530" s="15" t="s">
        <v>1502</v>
      </c>
      <c r="C530" s="5" t="s">
        <v>695</v>
      </c>
      <c r="D530" s="5" t="s">
        <v>695</v>
      </c>
      <c r="E530" s="5" t="s">
        <v>694</v>
      </c>
      <c r="F530" s="79">
        <v>257</v>
      </c>
      <c r="G530" s="7" t="s">
        <v>1915</v>
      </c>
    </row>
    <row r="531" spans="1:7" ht="23.25">
      <c r="A531" s="14">
        <v>10</v>
      </c>
      <c r="B531" s="15" t="s">
        <v>1502</v>
      </c>
      <c r="C531" s="5" t="s">
        <v>695</v>
      </c>
      <c r="D531" s="5" t="s">
        <v>3791</v>
      </c>
      <c r="E531" s="5" t="s">
        <v>696</v>
      </c>
      <c r="F531" s="79">
        <v>555</v>
      </c>
      <c r="G531" s="7" t="s">
        <v>2152</v>
      </c>
    </row>
    <row r="532" spans="1:7" ht="23.25">
      <c r="A532" s="14">
        <v>11</v>
      </c>
      <c r="B532" s="15" t="s">
        <v>1502</v>
      </c>
      <c r="C532" s="15" t="s">
        <v>695</v>
      </c>
      <c r="D532" s="15" t="s">
        <v>2828</v>
      </c>
      <c r="E532" s="15" t="s">
        <v>3178</v>
      </c>
      <c r="F532" s="83">
        <v>68</v>
      </c>
      <c r="G532" s="16"/>
    </row>
    <row r="533" spans="1:7" ht="23.25">
      <c r="A533" s="14">
        <v>12</v>
      </c>
      <c r="B533" s="15" t="s">
        <v>1502</v>
      </c>
      <c r="C533" s="5" t="s">
        <v>1472</v>
      </c>
      <c r="D533" s="5" t="s">
        <v>1766</v>
      </c>
      <c r="E533" s="5" t="s">
        <v>707</v>
      </c>
      <c r="F533" s="79">
        <v>34</v>
      </c>
      <c r="G533" s="7" t="s">
        <v>448</v>
      </c>
    </row>
    <row r="534" spans="1:7" ht="23.25">
      <c r="A534" s="14">
        <v>13</v>
      </c>
      <c r="B534" s="15" t="s">
        <v>1502</v>
      </c>
      <c r="C534" s="5"/>
      <c r="D534" s="5"/>
      <c r="E534" s="5" t="s">
        <v>708</v>
      </c>
      <c r="F534" s="79">
        <v>1077</v>
      </c>
      <c r="G534" s="7" t="s">
        <v>449</v>
      </c>
    </row>
    <row r="535" spans="1:7" ht="23.25">
      <c r="A535" s="14">
        <v>14</v>
      </c>
      <c r="B535" s="15" t="s">
        <v>1502</v>
      </c>
      <c r="C535" s="5" t="s">
        <v>1484</v>
      </c>
      <c r="D535" s="5" t="s">
        <v>1484</v>
      </c>
      <c r="E535" s="5" t="s">
        <v>709</v>
      </c>
      <c r="F535" s="79">
        <v>88</v>
      </c>
      <c r="G535" s="7" t="s">
        <v>2166</v>
      </c>
    </row>
    <row r="536" spans="1:7" ht="23.25">
      <c r="A536" s="14">
        <v>15</v>
      </c>
      <c r="B536" s="15" t="s">
        <v>1502</v>
      </c>
      <c r="C536" s="5" t="s">
        <v>1484</v>
      </c>
      <c r="D536" s="5" t="s">
        <v>1518</v>
      </c>
      <c r="E536" s="5" t="s">
        <v>3159</v>
      </c>
      <c r="F536" s="79">
        <v>153</v>
      </c>
      <c r="G536" s="7" t="s">
        <v>450</v>
      </c>
    </row>
    <row r="537" spans="1:7" ht="23.25">
      <c r="A537" s="14">
        <v>16</v>
      </c>
      <c r="B537" s="15" t="s">
        <v>1502</v>
      </c>
      <c r="C537" s="5" t="s">
        <v>1484</v>
      </c>
      <c r="D537" s="5" t="s">
        <v>1485</v>
      </c>
      <c r="E537" s="5" t="s">
        <v>3160</v>
      </c>
      <c r="F537" s="79">
        <v>206</v>
      </c>
      <c r="G537" s="7" t="s">
        <v>2163</v>
      </c>
    </row>
    <row r="538" spans="1:7" ht="23.25">
      <c r="A538" s="14">
        <v>17</v>
      </c>
      <c r="B538" s="15" t="s">
        <v>1502</v>
      </c>
      <c r="C538" s="15" t="s">
        <v>1484</v>
      </c>
      <c r="D538" s="15" t="s">
        <v>3173</v>
      </c>
      <c r="E538" s="15" t="s">
        <v>3172</v>
      </c>
      <c r="F538" s="83">
        <v>90</v>
      </c>
      <c r="G538" s="16" t="s">
        <v>451</v>
      </c>
    </row>
    <row r="539" spans="1:7" ht="23.25">
      <c r="A539" s="14">
        <v>18</v>
      </c>
      <c r="B539" s="15" t="s">
        <v>1502</v>
      </c>
      <c r="C539" s="15" t="s">
        <v>1484</v>
      </c>
      <c r="D539" s="15" t="s">
        <v>1484</v>
      </c>
      <c r="E539" s="15" t="s">
        <v>3176</v>
      </c>
      <c r="F539" s="83">
        <v>84</v>
      </c>
      <c r="G539" s="16" t="s">
        <v>2249</v>
      </c>
    </row>
    <row r="540" spans="1:7" ht="23.25">
      <c r="A540" s="14">
        <v>19</v>
      </c>
      <c r="B540" s="15" t="s">
        <v>1502</v>
      </c>
      <c r="C540" s="5" t="s">
        <v>3165</v>
      </c>
      <c r="D540" s="5" t="s">
        <v>3165</v>
      </c>
      <c r="E540" s="5" t="s">
        <v>3164</v>
      </c>
      <c r="F540" s="79">
        <v>149</v>
      </c>
      <c r="G540" s="7" t="s">
        <v>4286</v>
      </c>
    </row>
    <row r="541" spans="1:7" ht="23.25">
      <c r="A541" s="14">
        <v>20</v>
      </c>
      <c r="B541" s="15" t="s">
        <v>1502</v>
      </c>
      <c r="C541" s="5" t="s">
        <v>3165</v>
      </c>
      <c r="D541" s="5" t="s">
        <v>3165</v>
      </c>
      <c r="E541" s="5" t="s">
        <v>3166</v>
      </c>
      <c r="F541" s="79">
        <v>55</v>
      </c>
      <c r="G541" s="7" t="s">
        <v>4286</v>
      </c>
    </row>
    <row r="542" spans="1:7" ht="23.25">
      <c r="A542" s="14">
        <v>21</v>
      </c>
      <c r="B542" s="15" t="s">
        <v>1502</v>
      </c>
      <c r="C542" s="5" t="s">
        <v>3165</v>
      </c>
      <c r="D542" s="5" t="s">
        <v>3168</v>
      </c>
      <c r="E542" s="5" t="s">
        <v>3167</v>
      </c>
      <c r="F542" s="79">
        <v>123</v>
      </c>
      <c r="G542" s="7" t="s">
        <v>452</v>
      </c>
    </row>
    <row r="543" spans="1:7" ht="23.25">
      <c r="A543" s="14">
        <v>22</v>
      </c>
      <c r="B543" s="15" t="s">
        <v>1502</v>
      </c>
      <c r="C543" s="5" t="s">
        <v>1476</v>
      </c>
      <c r="D543" s="5" t="s">
        <v>1476</v>
      </c>
      <c r="E543" s="5" t="s">
        <v>700</v>
      </c>
      <c r="F543" s="79">
        <v>348</v>
      </c>
      <c r="G543" s="7" t="s">
        <v>453</v>
      </c>
    </row>
    <row r="544" spans="1:7" ht="23.25">
      <c r="A544" s="14">
        <v>23</v>
      </c>
      <c r="B544" s="15" t="s">
        <v>1502</v>
      </c>
      <c r="C544" s="5" t="s">
        <v>1476</v>
      </c>
      <c r="D544" s="5" t="s">
        <v>1500</v>
      </c>
      <c r="E544" s="5" t="s">
        <v>701</v>
      </c>
      <c r="F544" s="79">
        <v>113</v>
      </c>
      <c r="G544" s="7" t="s">
        <v>2252</v>
      </c>
    </row>
    <row r="545" spans="1:7" ht="23.25">
      <c r="A545" s="14">
        <v>24</v>
      </c>
      <c r="B545" s="15" t="s">
        <v>1502</v>
      </c>
      <c r="C545" s="15" t="s">
        <v>1476</v>
      </c>
      <c r="D545" s="15" t="s">
        <v>3170</v>
      </c>
      <c r="E545" s="15" t="s">
        <v>3169</v>
      </c>
      <c r="F545" s="83">
        <v>116</v>
      </c>
      <c r="G545" s="16" t="s">
        <v>454</v>
      </c>
    </row>
    <row r="546" spans="1:7" ht="23.25">
      <c r="A546" s="14">
        <v>25</v>
      </c>
      <c r="B546" s="15" t="s">
        <v>1502</v>
      </c>
      <c r="C546" s="15" t="s">
        <v>1476</v>
      </c>
      <c r="D546" s="15" t="s">
        <v>1477</v>
      </c>
      <c r="E546" s="15" t="s">
        <v>3171</v>
      </c>
      <c r="F546" s="83">
        <v>64</v>
      </c>
      <c r="G546" s="16" t="s">
        <v>455</v>
      </c>
    </row>
    <row r="547" spans="1:7" ht="23.25">
      <c r="A547" s="14">
        <v>26</v>
      </c>
      <c r="B547" s="15" t="s">
        <v>1502</v>
      </c>
      <c r="C547" s="5" t="s">
        <v>3676</v>
      </c>
      <c r="D547" s="5" t="s">
        <v>3676</v>
      </c>
      <c r="E547" s="5" t="s">
        <v>702</v>
      </c>
      <c r="F547" s="79">
        <v>185</v>
      </c>
      <c r="G547" s="7" t="s">
        <v>456</v>
      </c>
    </row>
    <row r="548" spans="1:7" ht="23.25">
      <c r="A548" s="14">
        <v>27</v>
      </c>
      <c r="B548" s="15" t="s">
        <v>1502</v>
      </c>
      <c r="C548" s="5" t="s">
        <v>3676</v>
      </c>
      <c r="D548" s="5" t="s">
        <v>1487</v>
      </c>
      <c r="E548" s="5" t="s">
        <v>703</v>
      </c>
      <c r="F548" s="79">
        <v>50</v>
      </c>
      <c r="G548" s="7" t="s">
        <v>2261</v>
      </c>
    </row>
    <row r="549" spans="1:7" ht="23.25">
      <c r="A549" s="14">
        <v>28</v>
      </c>
      <c r="B549" s="15" t="s">
        <v>1502</v>
      </c>
      <c r="C549" s="5" t="s">
        <v>1502</v>
      </c>
      <c r="D549" s="5" t="s">
        <v>1502</v>
      </c>
      <c r="E549" s="5" t="s">
        <v>693</v>
      </c>
      <c r="F549" s="79">
        <v>402</v>
      </c>
      <c r="G549" s="7" t="s">
        <v>2267</v>
      </c>
    </row>
    <row r="550" spans="1:7" ht="23.25">
      <c r="A550" s="14"/>
      <c r="B550" s="15"/>
      <c r="C550" s="15"/>
      <c r="D550" s="15"/>
      <c r="E550" s="15"/>
      <c r="F550" s="83"/>
      <c r="G550" s="16"/>
    </row>
    <row r="551" spans="1:7" ht="23.25">
      <c r="A551" s="14"/>
      <c r="B551" s="15"/>
      <c r="C551" s="15"/>
      <c r="D551" s="15"/>
      <c r="E551" s="15"/>
      <c r="F551" s="83"/>
      <c r="G551" s="16"/>
    </row>
    <row r="552" spans="1:7" ht="23.25">
      <c r="A552" s="14"/>
      <c r="B552" s="15"/>
      <c r="C552" s="15"/>
      <c r="D552" s="15"/>
      <c r="E552" s="15"/>
      <c r="F552" s="83"/>
      <c r="G552" s="16"/>
    </row>
    <row r="553" spans="1:7" ht="26.25">
      <c r="A553" s="14"/>
      <c r="B553" s="15"/>
      <c r="C553" s="17"/>
      <c r="D553" s="17"/>
      <c r="E553" s="17"/>
      <c r="F553" s="88"/>
      <c r="G553" s="49"/>
    </row>
    <row r="554" spans="1:7" ht="23.25">
      <c r="A554" s="14"/>
      <c r="B554" s="15"/>
      <c r="C554" s="15"/>
      <c r="D554" s="15"/>
      <c r="E554" s="36" t="s">
        <v>3796</v>
      </c>
      <c r="F554" s="88"/>
      <c r="G554" s="66"/>
    </row>
    <row r="555" spans="1:7" ht="23.25">
      <c r="A555" s="14">
        <v>1</v>
      </c>
      <c r="B555" s="15" t="s">
        <v>1502</v>
      </c>
      <c r="C555" s="15"/>
      <c r="D555" s="15" t="s">
        <v>3791</v>
      </c>
      <c r="E555" s="15" t="s">
        <v>3179</v>
      </c>
      <c r="F555" s="83">
        <v>31</v>
      </c>
      <c r="G555" s="16"/>
    </row>
    <row r="556" spans="1:7" ht="23.25">
      <c r="A556" s="14">
        <v>2</v>
      </c>
      <c r="B556" s="15" t="s">
        <v>1502</v>
      </c>
      <c r="C556" s="15"/>
      <c r="D556" s="15" t="s">
        <v>3181</v>
      </c>
      <c r="E556" s="15" t="s">
        <v>3180</v>
      </c>
      <c r="F556" s="83">
        <v>186</v>
      </c>
      <c r="G556" s="16"/>
    </row>
    <row r="557" spans="1:7" ht="23.25">
      <c r="A557" s="14">
        <v>3</v>
      </c>
      <c r="B557" s="15" t="s">
        <v>1502</v>
      </c>
      <c r="C557" s="15"/>
      <c r="D557" s="15" t="s">
        <v>1463</v>
      </c>
      <c r="E557" s="15" t="s">
        <v>3182</v>
      </c>
      <c r="F557" s="83">
        <v>115</v>
      </c>
      <c r="G557" s="16"/>
    </row>
    <row r="558" spans="1:7" ht="23.25">
      <c r="A558" s="14">
        <v>4</v>
      </c>
      <c r="B558" s="15" t="s">
        <v>1502</v>
      </c>
      <c r="C558" s="15"/>
      <c r="D558" s="15" t="s">
        <v>3184</v>
      </c>
      <c r="E558" s="15" t="s">
        <v>3183</v>
      </c>
      <c r="F558" s="83">
        <v>133</v>
      </c>
      <c r="G558" s="16"/>
    </row>
    <row r="559" spans="1:7" ht="23.25">
      <c r="A559" s="14">
        <v>5</v>
      </c>
      <c r="B559" s="15" t="s">
        <v>1502</v>
      </c>
      <c r="C559" s="15"/>
      <c r="D559" s="15"/>
      <c r="E559" s="15" t="s">
        <v>3185</v>
      </c>
      <c r="F559" s="83">
        <v>259</v>
      </c>
      <c r="G559" s="16"/>
    </row>
    <row r="560" spans="1:7" ht="24" thickBot="1">
      <c r="A560" s="51">
        <v>6</v>
      </c>
      <c r="B560" s="19" t="s">
        <v>1502</v>
      </c>
      <c r="C560" s="19"/>
      <c r="D560" s="19"/>
      <c r="E560" s="19" t="s">
        <v>3186</v>
      </c>
      <c r="F560" s="89">
        <v>154</v>
      </c>
      <c r="G560" s="59"/>
    </row>
    <row r="561" spans="1:7" ht="23.25">
      <c r="A561" s="302" t="s">
        <v>713</v>
      </c>
      <c r="B561" s="302"/>
      <c r="C561" s="302"/>
      <c r="D561" s="302"/>
      <c r="E561" s="302"/>
      <c r="F561" s="107"/>
      <c r="G561" s="57"/>
    </row>
    <row r="562" spans="1:7" ht="23.25">
      <c r="A562" s="57"/>
      <c r="B562" s="57"/>
      <c r="C562" s="57"/>
      <c r="D562" s="57"/>
      <c r="E562" s="57"/>
      <c r="F562" s="107"/>
      <c r="G562" s="57"/>
    </row>
    <row r="563" spans="1:7" ht="26.25">
      <c r="A563" s="55"/>
      <c r="B563" s="40"/>
      <c r="C563" s="40"/>
      <c r="D563" s="40"/>
      <c r="F563" s="303" t="s">
        <v>710</v>
      </c>
      <c r="G563" s="303"/>
    </row>
    <row r="564" spans="1:7" ht="26.25">
      <c r="A564" s="55"/>
      <c r="B564" s="40"/>
      <c r="C564" s="40"/>
      <c r="D564" s="40"/>
      <c r="F564" s="56" t="s">
        <v>712</v>
      </c>
      <c r="G564" s="58"/>
    </row>
    <row r="565" spans="1:7" ht="27" thickBot="1">
      <c r="A565" s="55"/>
      <c r="B565" s="40"/>
      <c r="C565" s="40"/>
      <c r="D565" s="40"/>
      <c r="F565" s="304" t="s">
        <v>711</v>
      </c>
      <c r="G565" s="304"/>
    </row>
    <row r="566" spans="1:7" ht="23.25">
      <c r="A566" s="12">
        <v>1</v>
      </c>
      <c r="B566" s="13" t="s">
        <v>1784</v>
      </c>
      <c r="C566" s="9" t="s">
        <v>1769</v>
      </c>
      <c r="D566" s="13" t="s">
        <v>1769</v>
      </c>
      <c r="E566" s="9" t="s">
        <v>3187</v>
      </c>
      <c r="F566" s="83">
        <v>251</v>
      </c>
      <c r="G566" s="10" t="s">
        <v>1561</v>
      </c>
    </row>
    <row r="567" spans="1:7" ht="23.25">
      <c r="A567" s="14">
        <v>2</v>
      </c>
      <c r="B567" s="15" t="s">
        <v>1784</v>
      </c>
      <c r="C567" s="5" t="s">
        <v>1769</v>
      </c>
      <c r="D567" s="15" t="s">
        <v>1972</v>
      </c>
      <c r="E567" s="15" t="s">
        <v>3201</v>
      </c>
      <c r="F567" s="83">
        <v>62</v>
      </c>
      <c r="G567" s="7" t="s">
        <v>1345</v>
      </c>
    </row>
    <row r="568" spans="1:7" ht="23.25">
      <c r="A568" s="14">
        <v>3</v>
      </c>
      <c r="B568" s="15" t="s">
        <v>1784</v>
      </c>
      <c r="C568" s="5" t="s">
        <v>1769</v>
      </c>
      <c r="D568" s="15" t="s">
        <v>2024</v>
      </c>
      <c r="E568" s="15" t="s">
        <v>3217</v>
      </c>
      <c r="F568" s="83">
        <v>143</v>
      </c>
      <c r="G568" s="7" t="s">
        <v>1563</v>
      </c>
    </row>
    <row r="569" spans="1:7" ht="23.25">
      <c r="A569" s="14">
        <v>4</v>
      </c>
      <c r="B569" s="15" t="s">
        <v>1784</v>
      </c>
      <c r="C569" s="5" t="s">
        <v>1772</v>
      </c>
      <c r="D569" s="15" t="s">
        <v>1772</v>
      </c>
      <c r="E569" s="5" t="s">
        <v>3188</v>
      </c>
      <c r="F569" s="83">
        <v>87</v>
      </c>
      <c r="G569" s="7" t="s">
        <v>457</v>
      </c>
    </row>
    <row r="570" spans="1:7" ht="23.25">
      <c r="A570" s="14">
        <v>5</v>
      </c>
      <c r="B570" s="15" t="s">
        <v>1784</v>
      </c>
      <c r="C570" s="5" t="s">
        <v>1772</v>
      </c>
      <c r="D570" s="15" t="s">
        <v>305</v>
      </c>
      <c r="E570" s="5" t="s">
        <v>3192</v>
      </c>
      <c r="F570" s="83">
        <v>31</v>
      </c>
      <c r="G570" s="7" t="s">
        <v>458</v>
      </c>
    </row>
    <row r="571" spans="1:7" ht="23.25">
      <c r="A571" s="14">
        <v>6</v>
      </c>
      <c r="B571" s="15" t="s">
        <v>1784</v>
      </c>
      <c r="C571" s="5" t="s">
        <v>1772</v>
      </c>
      <c r="D571" s="15" t="s">
        <v>305</v>
      </c>
      <c r="E571" s="5" t="s">
        <v>3193</v>
      </c>
      <c r="F571" s="83">
        <v>54</v>
      </c>
      <c r="G571" s="7" t="s">
        <v>458</v>
      </c>
    </row>
    <row r="572" spans="1:7" ht="23.25">
      <c r="A572" s="14">
        <v>7</v>
      </c>
      <c r="B572" s="15" t="s">
        <v>1784</v>
      </c>
      <c r="C572" s="5" t="s">
        <v>1779</v>
      </c>
      <c r="D572" s="15" t="s">
        <v>1779</v>
      </c>
      <c r="E572" s="5" t="s">
        <v>3189</v>
      </c>
      <c r="F572" s="83">
        <v>63</v>
      </c>
      <c r="G572" s="7" t="s">
        <v>1572</v>
      </c>
    </row>
    <row r="573" spans="1:7" ht="23.25">
      <c r="A573" s="14">
        <v>8</v>
      </c>
      <c r="B573" s="15" t="s">
        <v>1784</v>
      </c>
      <c r="C573" s="5" t="s">
        <v>1779</v>
      </c>
      <c r="D573" s="15" t="s">
        <v>1779</v>
      </c>
      <c r="E573" s="5" t="s">
        <v>3190</v>
      </c>
      <c r="F573" s="83">
        <v>324</v>
      </c>
      <c r="G573" s="7" t="s">
        <v>459</v>
      </c>
    </row>
    <row r="574" spans="1:7" ht="23.25">
      <c r="A574" s="14">
        <v>9</v>
      </c>
      <c r="B574" s="15" t="s">
        <v>1784</v>
      </c>
      <c r="C574" s="5" t="s">
        <v>1779</v>
      </c>
      <c r="D574" s="15" t="s">
        <v>1945</v>
      </c>
      <c r="E574" s="5" t="s">
        <v>3194</v>
      </c>
      <c r="F574" s="83">
        <v>11</v>
      </c>
      <c r="G574" s="7" t="s">
        <v>460</v>
      </c>
    </row>
    <row r="575" spans="1:7" ht="23.25">
      <c r="A575" s="14">
        <v>10</v>
      </c>
      <c r="B575" s="15" t="s">
        <v>1784</v>
      </c>
      <c r="C575" s="5" t="s">
        <v>1779</v>
      </c>
      <c r="D575" s="15" t="s">
        <v>1963</v>
      </c>
      <c r="E575" s="15" t="s">
        <v>3200</v>
      </c>
      <c r="F575" s="83">
        <v>97</v>
      </c>
      <c r="G575" s="7" t="s">
        <v>1575</v>
      </c>
    </row>
    <row r="576" spans="1:7" ht="23.25">
      <c r="A576" s="14">
        <v>11</v>
      </c>
      <c r="B576" s="15" t="s">
        <v>1784</v>
      </c>
      <c r="C576" s="5" t="s">
        <v>1779</v>
      </c>
      <c r="D576" s="15" t="s">
        <v>2006</v>
      </c>
      <c r="E576" s="5" t="s">
        <v>3211</v>
      </c>
      <c r="F576" s="83">
        <v>74</v>
      </c>
      <c r="G576" s="7" t="s">
        <v>1576</v>
      </c>
    </row>
    <row r="577" spans="1:7" ht="23.25">
      <c r="A577" s="14">
        <v>12</v>
      </c>
      <c r="B577" s="15" t="s">
        <v>1784</v>
      </c>
      <c r="C577" s="5" t="s">
        <v>1792</v>
      </c>
      <c r="D577" s="15" t="s">
        <v>2036</v>
      </c>
      <c r="E577" s="15" t="s">
        <v>3221</v>
      </c>
      <c r="F577" s="83">
        <v>47</v>
      </c>
      <c r="G577" s="7" t="s">
        <v>1581</v>
      </c>
    </row>
    <row r="578" spans="1:7" ht="23.25">
      <c r="A578" s="14">
        <v>13</v>
      </c>
      <c r="B578" s="15" t="s">
        <v>1784</v>
      </c>
      <c r="C578" s="5" t="s">
        <v>1792</v>
      </c>
      <c r="D578" s="15" t="s">
        <v>3226</v>
      </c>
      <c r="E578" s="5" t="s">
        <v>3225</v>
      </c>
      <c r="F578" s="83">
        <v>74</v>
      </c>
      <c r="G578" s="7" t="s">
        <v>1663</v>
      </c>
    </row>
    <row r="579" spans="1:7" ht="23.25">
      <c r="A579" s="14">
        <v>14</v>
      </c>
      <c r="B579" s="15" t="s">
        <v>1784</v>
      </c>
      <c r="C579" s="5" t="s">
        <v>2008</v>
      </c>
      <c r="D579" s="15" t="s">
        <v>2009</v>
      </c>
      <c r="E579" s="5" t="s">
        <v>3212</v>
      </c>
      <c r="F579" s="83">
        <v>56</v>
      </c>
      <c r="G579" s="7" t="s">
        <v>461</v>
      </c>
    </row>
    <row r="580" spans="1:7" ht="23.25">
      <c r="A580" s="14">
        <v>15</v>
      </c>
      <c r="B580" s="15" t="s">
        <v>1784</v>
      </c>
      <c r="C580" s="5" t="s">
        <v>2008</v>
      </c>
      <c r="D580" s="15" t="s">
        <v>2012</v>
      </c>
      <c r="E580" s="5" t="s">
        <v>3213</v>
      </c>
      <c r="F580" s="83">
        <v>102</v>
      </c>
      <c r="G580" s="7" t="s">
        <v>1585</v>
      </c>
    </row>
    <row r="581" spans="1:7" ht="23.25">
      <c r="A581" s="14">
        <v>16</v>
      </c>
      <c r="B581" s="15" t="s">
        <v>1784</v>
      </c>
      <c r="C581" s="5" t="s">
        <v>2008</v>
      </c>
      <c r="D581" s="15" t="s">
        <v>2021</v>
      </c>
      <c r="E581" s="5" t="s">
        <v>3216</v>
      </c>
      <c r="F581" s="83">
        <v>205</v>
      </c>
      <c r="G581" s="7" t="s">
        <v>2538</v>
      </c>
    </row>
    <row r="582" spans="1:7" ht="23.25">
      <c r="A582" s="14">
        <v>17</v>
      </c>
      <c r="B582" s="15" t="s">
        <v>1784</v>
      </c>
      <c r="C582" s="5" t="s">
        <v>2008</v>
      </c>
      <c r="D582" s="15" t="s">
        <v>3224</v>
      </c>
      <c r="E582" s="5" t="s">
        <v>3223</v>
      </c>
      <c r="F582" s="83">
        <v>101</v>
      </c>
      <c r="G582" s="7" t="s">
        <v>1586</v>
      </c>
    </row>
    <row r="583" spans="1:7" ht="23.25">
      <c r="A583" s="14">
        <v>18</v>
      </c>
      <c r="B583" s="15" t="s">
        <v>1784</v>
      </c>
      <c r="C583" s="5" t="s">
        <v>3196</v>
      </c>
      <c r="D583" s="15" t="s">
        <v>1956</v>
      </c>
      <c r="E583" s="5" t="s">
        <v>3195</v>
      </c>
      <c r="F583" s="83">
        <v>49</v>
      </c>
      <c r="G583" s="7" t="s">
        <v>462</v>
      </c>
    </row>
    <row r="584" spans="1:7" ht="23.25">
      <c r="A584" s="14">
        <v>19</v>
      </c>
      <c r="B584" s="15" t="s">
        <v>1784</v>
      </c>
      <c r="C584" s="5" t="s">
        <v>3196</v>
      </c>
      <c r="D584" s="15" t="s">
        <v>3196</v>
      </c>
      <c r="E584" s="5" t="s">
        <v>3202</v>
      </c>
      <c r="F584" s="83">
        <v>143</v>
      </c>
      <c r="G584" s="7" t="s">
        <v>1589</v>
      </c>
    </row>
    <row r="585" spans="1:7" ht="23.25">
      <c r="A585" s="14">
        <v>20</v>
      </c>
      <c r="B585" s="15" t="s">
        <v>1784</v>
      </c>
      <c r="C585" s="5" t="s">
        <v>3196</v>
      </c>
      <c r="D585" s="15" t="s">
        <v>3196</v>
      </c>
      <c r="E585" s="5" t="s">
        <v>3203</v>
      </c>
      <c r="F585" s="83">
        <v>148</v>
      </c>
      <c r="G585" s="7" t="s">
        <v>463</v>
      </c>
    </row>
    <row r="586" spans="1:7" ht="23.25">
      <c r="A586" s="14">
        <v>21</v>
      </c>
      <c r="B586" s="15" t="s">
        <v>1784</v>
      </c>
      <c r="C586" s="5" t="s">
        <v>3196</v>
      </c>
      <c r="D586" s="15" t="s">
        <v>2020</v>
      </c>
      <c r="E586" s="5" t="s">
        <v>3215</v>
      </c>
      <c r="F586" s="83">
        <v>37</v>
      </c>
      <c r="G586" s="7" t="s">
        <v>464</v>
      </c>
    </row>
    <row r="587" spans="1:7" ht="23.25">
      <c r="A587" s="14">
        <v>22</v>
      </c>
      <c r="B587" s="15" t="s">
        <v>1784</v>
      </c>
      <c r="C587" s="5" t="s">
        <v>1784</v>
      </c>
      <c r="D587" s="15" t="s">
        <v>1784</v>
      </c>
      <c r="E587" s="5" t="s">
        <v>3205</v>
      </c>
      <c r="F587" s="83">
        <v>60</v>
      </c>
      <c r="G587" s="7" t="s">
        <v>1597</v>
      </c>
    </row>
    <row r="588" spans="1:7" ht="23.25">
      <c r="A588" s="14">
        <v>23</v>
      </c>
      <c r="B588" s="15" t="s">
        <v>1784</v>
      </c>
      <c r="C588" s="5" t="s">
        <v>1784</v>
      </c>
      <c r="D588" s="15" t="s">
        <v>1784</v>
      </c>
      <c r="E588" s="5" t="s">
        <v>3206</v>
      </c>
      <c r="F588" s="83">
        <v>58</v>
      </c>
      <c r="G588" s="7" t="s">
        <v>1597</v>
      </c>
    </row>
    <row r="589" spans="1:7" ht="23.25">
      <c r="A589" s="14">
        <v>24</v>
      </c>
      <c r="B589" s="15" t="s">
        <v>1784</v>
      </c>
      <c r="C589" s="5" t="s">
        <v>1988</v>
      </c>
      <c r="D589" s="15" t="s">
        <v>1988</v>
      </c>
      <c r="E589" s="5" t="s">
        <v>3207</v>
      </c>
      <c r="F589" s="83">
        <v>111</v>
      </c>
      <c r="G589" s="7" t="s">
        <v>1575</v>
      </c>
    </row>
    <row r="590" spans="1:7" ht="23.25">
      <c r="A590" s="14">
        <v>25</v>
      </c>
      <c r="B590" s="15" t="s">
        <v>1784</v>
      </c>
      <c r="C590" s="5" t="s">
        <v>1988</v>
      </c>
      <c r="D590" s="15" t="s">
        <v>1988</v>
      </c>
      <c r="E590" s="5" t="s">
        <v>3208</v>
      </c>
      <c r="F590" s="83">
        <v>159</v>
      </c>
      <c r="G590" s="7" t="s">
        <v>1599</v>
      </c>
    </row>
    <row r="591" spans="1:7" ht="23.25">
      <c r="A591" s="14">
        <v>26</v>
      </c>
      <c r="B591" s="15" t="s">
        <v>1784</v>
      </c>
      <c r="C591" s="5" t="s">
        <v>1988</v>
      </c>
      <c r="D591" s="15" t="s">
        <v>1988</v>
      </c>
      <c r="E591" s="5" t="s">
        <v>3209</v>
      </c>
      <c r="F591" s="83">
        <v>390</v>
      </c>
      <c r="G591" s="7" t="s">
        <v>1603</v>
      </c>
    </row>
    <row r="592" spans="1:7" ht="23.25">
      <c r="A592" s="14">
        <v>27</v>
      </c>
      <c r="B592" s="15" t="s">
        <v>1784</v>
      </c>
      <c r="C592" s="5" t="s">
        <v>1988</v>
      </c>
      <c r="D592" s="15" t="s">
        <v>1988</v>
      </c>
      <c r="E592" s="15" t="s">
        <v>3210</v>
      </c>
      <c r="F592" s="83">
        <v>13</v>
      </c>
      <c r="G592" s="7" t="s">
        <v>1599</v>
      </c>
    </row>
    <row r="593" spans="1:7" ht="23.25">
      <c r="A593" s="14">
        <v>28</v>
      </c>
      <c r="B593" s="15" t="s">
        <v>1784</v>
      </c>
      <c r="C593" s="5" t="s">
        <v>1988</v>
      </c>
      <c r="D593" s="15" t="s">
        <v>3219</v>
      </c>
      <c r="E593" s="15" t="s">
        <v>3218</v>
      </c>
      <c r="F593" s="83">
        <v>73</v>
      </c>
      <c r="G593" s="7" t="s">
        <v>465</v>
      </c>
    </row>
    <row r="594" spans="1:7" ht="23.25">
      <c r="A594" s="14">
        <v>29</v>
      </c>
      <c r="B594" s="15" t="s">
        <v>1784</v>
      </c>
      <c r="C594" s="5" t="s">
        <v>1988</v>
      </c>
      <c r="D594" s="15" t="s">
        <v>2031</v>
      </c>
      <c r="E594" s="5" t="s">
        <v>3220</v>
      </c>
      <c r="F594" s="83">
        <v>64</v>
      </c>
      <c r="G594" s="7" t="s">
        <v>1608</v>
      </c>
    </row>
    <row r="595" spans="1:7" ht="23.25">
      <c r="A595" s="14">
        <v>30</v>
      </c>
      <c r="B595" s="15" t="s">
        <v>1784</v>
      </c>
      <c r="C595" s="5" t="s">
        <v>3504</v>
      </c>
      <c r="D595" s="15" t="s">
        <v>3504</v>
      </c>
      <c r="E595" s="5" t="s">
        <v>3214</v>
      </c>
      <c r="F595" s="83">
        <v>164</v>
      </c>
      <c r="G595" s="7" t="s">
        <v>1591</v>
      </c>
    </row>
    <row r="596" spans="1:7" ht="23.25">
      <c r="A596" s="14">
        <v>31</v>
      </c>
      <c r="B596" s="15" t="s">
        <v>1784</v>
      </c>
      <c r="C596" s="5" t="s">
        <v>1787</v>
      </c>
      <c r="D596" s="15" t="s">
        <v>3603</v>
      </c>
      <c r="E596" s="5" t="s">
        <v>3191</v>
      </c>
      <c r="F596" s="83">
        <v>263</v>
      </c>
      <c r="G596" s="7" t="s">
        <v>1609</v>
      </c>
    </row>
    <row r="597" spans="1:7" ht="23.25">
      <c r="A597" s="14">
        <v>32</v>
      </c>
      <c r="B597" s="15" t="s">
        <v>1784</v>
      </c>
      <c r="C597" s="5" t="s">
        <v>1787</v>
      </c>
      <c r="D597" s="15" t="s">
        <v>1958</v>
      </c>
      <c r="E597" s="5" t="s">
        <v>3199</v>
      </c>
      <c r="F597" s="83">
        <v>83</v>
      </c>
      <c r="G597" s="7" t="s">
        <v>466</v>
      </c>
    </row>
    <row r="598" spans="1:7" ht="23.25">
      <c r="A598" s="14">
        <v>33</v>
      </c>
      <c r="B598" s="15" t="s">
        <v>1784</v>
      </c>
      <c r="C598" s="5" t="s">
        <v>1787</v>
      </c>
      <c r="D598" s="15" t="s">
        <v>2042</v>
      </c>
      <c r="E598" s="15" t="s">
        <v>3222</v>
      </c>
      <c r="F598" s="83">
        <v>26</v>
      </c>
      <c r="G598" s="7" t="s">
        <v>1613</v>
      </c>
    </row>
    <row r="599" spans="1:7" ht="23.25">
      <c r="A599" s="14">
        <v>34</v>
      </c>
      <c r="B599" s="15" t="s">
        <v>1784</v>
      </c>
      <c r="C599" s="5" t="s">
        <v>1787</v>
      </c>
      <c r="D599" s="15" t="s">
        <v>2054</v>
      </c>
      <c r="E599" s="5" t="s">
        <v>3227</v>
      </c>
      <c r="F599" s="83">
        <v>367</v>
      </c>
      <c r="G599" s="7" t="s">
        <v>1614</v>
      </c>
    </row>
    <row r="600" spans="1:7" ht="23.25">
      <c r="A600" s="14">
        <v>35</v>
      </c>
      <c r="B600" s="15" t="s">
        <v>1784</v>
      </c>
      <c r="C600" s="5"/>
      <c r="D600" s="15" t="s">
        <v>1948</v>
      </c>
      <c r="E600" s="5" t="s">
        <v>1057</v>
      </c>
      <c r="F600" s="83">
        <v>56</v>
      </c>
      <c r="G600" s="7" t="s">
        <v>467</v>
      </c>
    </row>
    <row r="601" spans="1:7" ht="23.25">
      <c r="A601" s="14">
        <v>36</v>
      </c>
      <c r="B601" s="15" t="s">
        <v>1784</v>
      </c>
      <c r="C601" s="5"/>
      <c r="D601" s="15" t="s">
        <v>3198</v>
      </c>
      <c r="E601" s="5" t="s">
        <v>3197</v>
      </c>
      <c r="F601" s="83">
        <v>45</v>
      </c>
      <c r="G601" s="23" t="s">
        <v>1596</v>
      </c>
    </row>
    <row r="602" spans="1:7" ht="24" thickBot="1">
      <c r="A602" s="14">
        <v>37</v>
      </c>
      <c r="B602" s="15" t="s">
        <v>1784</v>
      </c>
      <c r="C602" s="5"/>
      <c r="D602" s="15" t="s">
        <v>1979</v>
      </c>
      <c r="E602" s="5" t="s">
        <v>3204</v>
      </c>
      <c r="F602" s="83">
        <v>36</v>
      </c>
      <c r="G602" s="52" t="s">
        <v>1585</v>
      </c>
    </row>
    <row r="603" spans="1:7" ht="23.25">
      <c r="A603" s="14"/>
      <c r="B603" s="15"/>
      <c r="C603" s="5"/>
      <c r="D603" s="15"/>
      <c r="E603" s="5"/>
      <c r="F603" s="83"/>
      <c r="G603" s="7"/>
    </row>
    <row r="604" spans="1:7" ht="23.25">
      <c r="A604" s="14"/>
      <c r="B604" s="15"/>
      <c r="C604" s="5"/>
      <c r="D604" s="15"/>
      <c r="E604" s="5"/>
      <c r="F604" s="83"/>
      <c r="G604" s="7"/>
    </row>
    <row r="605" spans="1:7" ht="26.25">
      <c r="A605" s="14"/>
      <c r="B605" s="15"/>
      <c r="C605" s="29"/>
      <c r="D605" s="38"/>
      <c r="E605" s="29"/>
      <c r="F605" s="83"/>
      <c r="G605" s="47"/>
    </row>
    <row r="606" spans="1:7" ht="23.25">
      <c r="A606" s="14"/>
      <c r="B606" s="15"/>
      <c r="C606" s="5"/>
      <c r="D606" s="15"/>
      <c r="E606" s="37" t="s">
        <v>3796</v>
      </c>
      <c r="F606" s="83"/>
      <c r="G606" s="67"/>
    </row>
    <row r="607" spans="1:7" ht="23.25">
      <c r="A607" s="14">
        <v>1</v>
      </c>
      <c r="B607" s="15" t="s">
        <v>1784</v>
      </c>
      <c r="C607" s="3"/>
      <c r="D607" s="15"/>
      <c r="E607" s="5" t="s">
        <v>3228</v>
      </c>
      <c r="F607" s="83">
        <v>157</v>
      </c>
      <c r="G607" s="7"/>
    </row>
    <row r="608" spans="1:7" ht="23.25">
      <c r="A608" s="14">
        <v>2</v>
      </c>
      <c r="B608" s="15" t="s">
        <v>1784</v>
      </c>
      <c r="C608" s="3"/>
      <c r="D608" s="15"/>
      <c r="E608" s="5" t="s">
        <v>3229</v>
      </c>
      <c r="F608" s="83">
        <v>304</v>
      </c>
      <c r="G608" s="7"/>
    </row>
    <row r="609" spans="1:7" ht="23.25">
      <c r="A609" s="14">
        <v>3</v>
      </c>
      <c r="B609" s="15" t="s">
        <v>1784</v>
      </c>
      <c r="C609" s="3"/>
      <c r="D609" s="15"/>
      <c r="E609" s="5" t="s">
        <v>3230</v>
      </c>
      <c r="F609" s="83">
        <v>516</v>
      </c>
      <c r="G609" s="7"/>
    </row>
    <row r="610" spans="1:7" ht="23.25">
      <c r="A610" s="14">
        <v>4</v>
      </c>
      <c r="B610" s="15" t="s">
        <v>1784</v>
      </c>
      <c r="C610" s="3"/>
      <c r="D610" s="15"/>
      <c r="E610" s="5" t="s">
        <v>3231</v>
      </c>
      <c r="F610" s="83">
        <v>141</v>
      </c>
      <c r="G610" s="7"/>
    </row>
    <row r="611" spans="1:7" ht="23.25">
      <c r="A611" s="14">
        <v>5</v>
      </c>
      <c r="B611" s="15" t="s">
        <v>1784</v>
      </c>
      <c r="C611" s="3"/>
      <c r="D611" s="15"/>
      <c r="E611" s="5" t="s">
        <v>3232</v>
      </c>
      <c r="F611" s="83">
        <v>161</v>
      </c>
      <c r="G611" s="7"/>
    </row>
    <row r="612" spans="1:7" ht="24" thickBot="1">
      <c r="A612" s="51">
        <v>6</v>
      </c>
      <c r="B612" s="19" t="s">
        <v>1784</v>
      </c>
      <c r="C612" s="63"/>
      <c r="D612" s="11"/>
      <c r="E612" s="11" t="s">
        <v>3233</v>
      </c>
      <c r="F612" s="83">
        <v>254</v>
      </c>
      <c r="G612" s="52"/>
    </row>
    <row r="613" spans="1:7" ht="23.25">
      <c r="A613" s="302" t="s">
        <v>713</v>
      </c>
      <c r="B613" s="302"/>
      <c r="C613" s="302"/>
      <c r="D613" s="302"/>
      <c r="E613" s="302"/>
      <c r="F613" s="107"/>
      <c r="G613" s="57"/>
    </row>
    <row r="614" spans="1:7" ht="23.25">
      <c r="A614" s="57"/>
      <c r="B614" s="57"/>
      <c r="C614" s="57"/>
      <c r="D614" s="57"/>
      <c r="E614" s="57"/>
      <c r="F614" s="107"/>
      <c r="G614" s="57"/>
    </row>
    <row r="615" spans="1:7" ht="26.25">
      <c r="A615" s="55"/>
      <c r="B615" s="40"/>
      <c r="C615" s="40"/>
      <c r="D615" s="40"/>
      <c r="F615" s="303" t="s">
        <v>710</v>
      </c>
      <c r="G615" s="303"/>
    </row>
    <row r="616" spans="1:7" ht="26.25">
      <c r="A616" s="55"/>
      <c r="B616" s="40"/>
      <c r="C616" s="40"/>
      <c r="D616" s="40"/>
      <c r="F616" s="56" t="s">
        <v>712</v>
      </c>
      <c r="G616" s="58"/>
    </row>
    <row r="617" spans="1:7" ht="27" thickBot="1">
      <c r="A617" s="55"/>
      <c r="B617" s="40"/>
      <c r="C617" s="40"/>
      <c r="D617" s="40"/>
      <c r="F617" s="304" t="s">
        <v>711</v>
      </c>
      <c r="G617" s="304"/>
    </row>
    <row r="618" spans="1:7" ht="23.25">
      <c r="A618" s="12">
        <v>1</v>
      </c>
      <c r="B618" s="13" t="s">
        <v>2590</v>
      </c>
      <c r="C618" s="13" t="s">
        <v>2071</v>
      </c>
      <c r="D618" s="13" t="s">
        <v>2228</v>
      </c>
      <c r="E618" s="13" t="s">
        <v>3748</v>
      </c>
      <c r="F618" s="82">
        <v>113</v>
      </c>
      <c r="G618" s="44" t="s">
        <v>468</v>
      </c>
    </row>
    <row r="619" spans="1:7" ht="23.25">
      <c r="A619" s="14">
        <v>2</v>
      </c>
      <c r="B619" s="15" t="s">
        <v>2590</v>
      </c>
      <c r="C619" s="15" t="s">
        <v>2071</v>
      </c>
      <c r="D619" s="15" t="s">
        <v>3281</v>
      </c>
      <c r="E619" s="15" t="s">
        <v>3280</v>
      </c>
      <c r="F619" s="83">
        <v>24</v>
      </c>
      <c r="G619" s="16" t="s">
        <v>469</v>
      </c>
    </row>
    <row r="620" spans="1:7" ht="23.25">
      <c r="A620" s="14">
        <v>3</v>
      </c>
      <c r="B620" s="15" t="s">
        <v>2590</v>
      </c>
      <c r="C620" s="15" t="s">
        <v>261</v>
      </c>
      <c r="D620" s="15" t="s">
        <v>264</v>
      </c>
      <c r="E620" s="15" t="s">
        <v>3240</v>
      </c>
      <c r="F620" s="83">
        <v>139</v>
      </c>
      <c r="G620" s="16" t="s">
        <v>1622</v>
      </c>
    </row>
    <row r="621" spans="1:7" ht="23.25">
      <c r="A621" s="14">
        <v>4</v>
      </c>
      <c r="B621" s="15" t="s">
        <v>2590</v>
      </c>
      <c r="C621" s="15" t="s">
        <v>261</v>
      </c>
      <c r="D621" s="15" t="s">
        <v>261</v>
      </c>
      <c r="E621" s="15" t="s">
        <v>3241</v>
      </c>
      <c r="F621" s="83">
        <v>62</v>
      </c>
      <c r="G621" s="16" t="s">
        <v>1624</v>
      </c>
    </row>
    <row r="622" spans="1:7" ht="23.25">
      <c r="A622" s="14">
        <v>5</v>
      </c>
      <c r="B622" s="15" t="s">
        <v>2590</v>
      </c>
      <c r="C622" s="15" t="s">
        <v>261</v>
      </c>
      <c r="D622" s="15" t="s">
        <v>2417</v>
      </c>
      <c r="E622" s="15" t="s">
        <v>3268</v>
      </c>
      <c r="F622" s="83">
        <v>87</v>
      </c>
      <c r="G622" s="16" t="s">
        <v>1626</v>
      </c>
    </row>
    <row r="623" spans="1:7" ht="23.25">
      <c r="A623" s="14">
        <v>6</v>
      </c>
      <c r="B623" s="15" t="s">
        <v>2590</v>
      </c>
      <c r="C623" s="15" t="s">
        <v>261</v>
      </c>
      <c r="D623" s="15" t="s">
        <v>2576</v>
      </c>
      <c r="E623" s="15" t="s">
        <v>3275</v>
      </c>
      <c r="F623" s="83">
        <v>167</v>
      </c>
      <c r="G623" s="16" t="s">
        <v>470</v>
      </c>
    </row>
    <row r="624" spans="1:7" ht="23.25">
      <c r="A624" s="14">
        <v>7</v>
      </c>
      <c r="B624" s="15" t="s">
        <v>2590</v>
      </c>
      <c r="C624" s="15" t="s">
        <v>2067</v>
      </c>
      <c r="D624" s="15" t="s">
        <v>2068</v>
      </c>
      <c r="E624" s="15" t="s">
        <v>3237</v>
      </c>
      <c r="F624" s="83">
        <v>210</v>
      </c>
      <c r="G624" s="16" t="s">
        <v>1907</v>
      </c>
    </row>
    <row r="625" spans="1:7" ht="23.25">
      <c r="A625" s="14">
        <v>8</v>
      </c>
      <c r="B625" s="15" t="s">
        <v>2590</v>
      </c>
      <c r="C625" s="15" t="s">
        <v>2067</v>
      </c>
      <c r="D625" s="15" t="s">
        <v>3244</v>
      </c>
      <c r="E625" s="15" t="s">
        <v>3243</v>
      </c>
      <c r="F625" s="83">
        <v>89</v>
      </c>
      <c r="G625" s="16" t="s">
        <v>1629</v>
      </c>
    </row>
    <row r="626" spans="1:7" ht="23.25">
      <c r="A626" s="14">
        <v>9</v>
      </c>
      <c r="B626" s="15" t="s">
        <v>2590</v>
      </c>
      <c r="C626" s="15" t="s">
        <v>1952</v>
      </c>
      <c r="D626" s="15" t="s">
        <v>252</v>
      </c>
      <c r="E626" s="15" t="s">
        <v>3238</v>
      </c>
      <c r="F626" s="83">
        <v>68</v>
      </c>
      <c r="G626" s="16" t="s">
        <v>471</v>
      </c>
    </row>
    <row r="627" spans="1:7" ht="23.25">
      <c r="A627" s="14">
        <v>10</v>
      </c>
      <c r="B627" s="15" t="s">
        <v>2590</v>
      </c>
      <c r="C627" s="15" t="s">
        <v>1952</v>
      </c>
      <c r="D627" s="15" t="s">
        <v>255</v>
      </c>
      <c r="E627" s="15" t="s">
        <v>3239</v>
      </c>
      <c r="F627" s="83">
        <v>110</v>
      </c>
      <c r="G627" s="16" t="s">
        <v>1631</v>
      </c>
    </row>
    <row r="628" spans="1:7" ht="23.25">
      <c r="A628" s="14">
        <v>11</v>
      </c>
      <c r="B628" s="15" t="s">
        <v>2590</v>
      </c>
      <c r="C628" s="15" t="s">
        <v>1952</v>
      </c>
      <c r="D628" s="15" t="s">
        <v>1952</v>
      </c>
      <c r="E628" s="15" t="s">
        <v>3247</v>
      </c>
      <c r="F628" s="83">
        <v>15</v>
      </c>
      <c r="G628" s="16" t="s">
        <v>1217</v>
      </c>
    </row>
    <row r="629" spans="1:7" ht="23.25">
      <c r="A629" s="14">
        <v>12</v>
      </c>
      <c r="B629" s="15" t="s">
        <v>2590</v>
      </c>
      <c r="C629" s="15" t="s">
        <v>1952</v>
      </c>
      <c r="D629" s="15" t="s">
        <v>3455</v>
      </c>
      <c r="E629" s="15" t="s">
        <v>3277</v>
      </c>
      <c r="F629" s="83">
        <v>124</v>
      </c>
      <c r="G629" s="16" t="s">
        <v>1554</v>
      </c>
    </row>
    <row r="630" spans="1:7" ht="23.25">
      <c r="A630" s="14">
        <v>13</v>
      </c>
      <c r="B630" s="15" t="s">
        <v>2590</v>
      </c>
      <c r="C630" s="15" t="s">
        <v>228</v>
      </c>
      <c r="D630" s="15" t="s">
        <v>2214</v>
      </c>
      <c r="E630" s="15" t="s">
        <v>3246</v>
      </c>
      <c r="F630" s="83">
        <v>93</v>
      </c>
      <c r="G630" s="16" t="s">
        <v>1637</v>
      </c>
    </row>
    <row r="631" spans="1:7" ht="23.25">
      <c r="A631" s="14">
        <v>14</v>
      </c>
      <c r="B631" s="15" t="s">
        <v>2590</v>
      </c>
      <c r="C631" s="15" t="s">
        <v>228</v>
      </c>
      <c r="D631" s="15" t="s">
        <v>2391</v>
      </c>
      <c r="E631" s="15" t="s">
        <v>3262</v>
      </c>
      <c r="F631" s="83">
        <v>42</v>
      </c>
      <c r="G631" s="16" t="s">
        <v>2330</v>
      </c>
    </row>
    <row r="632" spans="1:7" ht="23.25">
      <c r="A632" s="14">
        <v>15</v>
      </c>
      <c r="B632" s="15" t="s">
        <v>2590</v>
      </c>
      <c r="C632" s="15" t="s">
        <v>2057</v>
      </c>
      <c r="D632" s="15" t="s">
        <v>3235</v>
      </c>
      <c r="E632" s="15" t="s">
        <v>3234</v>
      </c>
      <c r="F632" s="83">
        <v>51</v>
      </c>
      <c r="G632" s="16" t="s">
        <v>472</v>
      </c>
    </row>
    <row r="633" spans="1:7" ht="23.25">
      <c r="A633" s="14">
        <v>16</v>
      </c>
      <c r="B633" s="15" t="s">
        <v>2590</v>
      </c>
      <c r="C633" s="15" t="s">
        <v>2057</v>
      </c>
      <c r="D633" s="15" t="s">
        <v>2239</v>
      </c>
      <c r="E633" s="15" t="s">
        <v>3252</v>
      </c>
      <c r="F633" s="83">
        <v>251</v>
      </c>
      <c r="G633" s="16" t="s">
        <v>473</v>
      </c>
    </row>
    <row r="634" spans="1:7" ht="23.25">
      <c r="A634" s="14">
        <v>17</v>
      </c>
      <c r="B634" s="15" t="s">
        <v>2590</v>
      </c>
      <c r="C634" s="15" t="s">
        <v>2057</v>
      </c>
      <c r="D634" s="15" t="s">
        <v>2371</v>
      </c>
      <c r="E634" s="15" t="s">
        <v>3258</v>
      </c>
      <c r="F634" s="83">
        <v>17</v>
      </c>
      <c r="G634" s="16" t="s">
        <v>474</v>
      </c>
    </row>
    <row r="635" spans="1:7" ht="23.25">
      <c r="A635" s="14">
        <v>18</v>
      </c>
      <c r="B635" s="15" t="s">
        <v>2590</v>
      </c>
      <c r="C635" s="15" t="s">
        <v>2065</v>
      </c>
      <c r="D635" s="15" t="s">
        <v>2234</v>
      </c>
      <c r="E635" s="15" t="s">
        <v>3250</v>
      </c>
      <c r="F635" s="83">
        <v>30</v>
      </c>
      <c r="G635" s="16" t="s">
        <v>1649</v>
      </c>
    </row>
    <row r="636" spans="1:7" ht="23.25">
      <c r="A636" s="14">
        <v>19</v>
      </c>
      <c r="B636" s="15" t="s">
        <v>2590</v>
      </c>
      <c r="C636" s="15" t="s">
        <v>2065</v>
      </c>
      <c r="D636" s="15" t="s">
        <v>2065</v>
      </c>
      <c r="E636" s="15" t="s">
        <v>3259</v>
      </c>
      <c r="F636" s="83">
        <v>200</v>
      </c>
      <c r="G636" s="16" t="s">
        <v>1843</v>
      </c>
    </row>
    <row r="637" spans="1:7" ht="23.25">
      <c r="A637" s="14">
        <v>20</v>
      </c>
      <c r="B637" s="15" t="s">
        <v>2590</v>
      </c>
      <c r="C637" s="15" t="s">
        <v>2065</v>
      </c>
      <c r="D637" s="15" t="s">
        <v>2065</v>
      </c>
      <c r="E637" s="15" t="s">
        <v>3260</v>
      </c>
      <c r="F637" s="83">
        <v>56</v>
      </c>
      <c r="G637" s="16" t="s">
        <v>1843</v>
      </c>
    </row>
    <row r="638" spans="1:7" ht="23.25">
      <c r="A638" s="14">
        <v>21</v>
      </c>
      <c r="B638" s="15" t="s">
        <v>2590</v>
      </c>
      <c r="C638" s="15" t="s">
        <v>2065</v>
      </c>
      <c r="D638" s="15" t="s">
        <v>2557</v>
      </c>
      <c r="E638" s="15" t="s">
        <v>3271</v>
      </c>
      <c r="F638" s="83">
        <v>176</v>
      </c>
      <c r="G638" s="16" t="s">
        <v>1665</v>
      </c>
    </row>
    <row r="639" spans="1:7" ht="23.25">
      <c r="A639" s="14">
        <v>22</v>
      </c>
      <c r="B639" s="15" t="s">
        <v>2590</v>
      </c>
      <c r="C639" s="15" t="s">
        <v>2065</v>
      </c>
      <c r="D639" s="15" t="s">
        <v>3279</v>
      </c>
      <c r="E639" s="15" t="s">
        <v>3278</v>
      </c>
      <c r="F639" s="83">
        <v>135</v>
      </c>
      <c r="G639" s="16" t="s">
        <v>475</v>
      </c>
    </row>
    <row r="640" spans="1:7" ht="23.25">
      <c r="A640" s="14">
        <v>23</v>
      </c>
      <c r="B640" s="15" t="s">
        <v>2590</v>
      </c>
      <c r="C640" s="15" t="s">
        <v>2360</v>
      </c>
      <c r="D640" s="15" t="s">
        <v>3256</v>
      </c>
      <c r="E640" s="15" t="s">
        <v>3255</v>
      </c>
      <c r="F640" s="83">
        <v>68</v>
      </c>
      <c r="G640" s="16" t="s">
        <v>1569</v>
      </c>
    </row>
    <row r="641" spans="1:7" ht="23.25">
      <c r="A641" s="14">
        <v>24</v>
      </c>
      <c r="B641" s="15" t="s">
        <v>2590</v>
      </c>
      <c r="C641" s="15" t="s">
        <v>2360</v>
      </c>
      <c r="D641" s="15" t="s">
        <v>3256</v>
      </c>
      <c r="E641" s="15" t="s">
        <v>3257</v>
      </c>
      <c r="F641" s="83">
        <v>123</v>
      </c>
      <c r="G641" s="16" t="s">
        <v>1569</v>
      </c>
    </row>
    <row r="642" spans="1:7" ht="23.25">
      <c r="A642" s="14">
        <v>25</v>
      </c>
      <c r="B642" s="15" t="s">
        <v>2590</v>
      </c>
      <c r="C642" s="15" t="s">
        <v>2360</v>
      </c>
      <c r="D642" s="15" t="s">
        <v>2360</v>
      </c>
      <c r="E642" s="15" t="s">
        <v>3261</v>
      </c>
      <c r="F642" s="83">
        <v>93</v>
      </c>
      <c r="G642" s="16" t="s">
        <v>1652</v>
      </c>
    </row>
    <row r="643" spans="1:7" ht="23.25">
      <c r="A643" s="14">
        <v>26</v>
      </c>
      <c r="B643" s="15" t="s">
        <v>2590</v>
      </c>
      <c r="C643" s="15" t="s">
        <v>2360</v>
      </c>
      <c r="D643" s="15" t="s">
        <v>2555</v>
      </c>
      <c r="E643" s="15" t="s">
        <v>3270</v>
      </c>
      <c r="F643" s="83">
        <v>17</v>
      </c>
      <c r="G643" s="16" t="s">
        <v>1813</v>
      </c>
    </row>
    <row r="644" spans="1:7" ht="23.25">
      <c r="A644" s="14">
        <v>27</v>
      </c>
      <c r="B644" s="15" t="s">
        <v>2590</v>
      </c>
      <c r="C644" s="15" t="s">
        <v>3266</v>
      </c>
      <c r="D644" s="15" t="s">
        <v>3267</v>
      </c>
      <c r="E644" s="15" t="s">
        <v>3265</v>
      </c>
      <c r="F644" s="83">
        <v>64</v>
      </c>
      <c r="G644" s="16" t="s">
        <v>4166</v>
      </c>
    </row>
    <row r="645" spans="1:7" ht="23.25">
      <c r="A645" s="14">
        <v>28</v>
      </c>
      <c r="B645" s="15" t="s">
        <v>2590</v>
      </c>
      <c r="C645" s="15" t="s">
        <v>2061</v>
      </c>
      <c r="D645" s="15" t="s">
        <v>2055</v>
      </c>
      <c r="E645" s="15" t="s">
        <v>3236</v>
      </c>
      <c r="F645" s="83">
        <v>52</v>
      </c>
      <c r="G645" s="16" t="s">
        <v>4198</v>
      </c>
    </row>
    <row r="646" spans="1:7" ht="23.25">
      <c r="A646" s="14">
        <v>29</v>
      </c>
      <c r="B646" s="15" t="s">
        <v>2590</v>
      </c>
      <c r="C646" s="15" t="s">
        <v>2061</v>
      </c>
      <c r="D646" s="15" t="s">
        <v>793</v>
      </c>
      <c r="E646" s="15" t="s">
        <v>3245</v>
      </c>
      <c r="F646" s="83">
        <v>92</v>
      </c>
      <c r="G646" s="16" t="s">
        <v>1654</v>
      </c>
    </row>
    <row r="647" spans="1:7" ht="23.25">
      <c r="A647" s="14">
        <v>30</v>
      </c>
      <c r="B647" s="15" t="s">
        <v>2590</v>
      </c>
      <c r="C647" s="15" t="s">
        <v>2061</v>
      </c>
      <c r="D647" s="15" t="s">
        <v>3249</v>
      </c>
      <c r="E647" s="15" t="s">
        <v>3248</v>
      </c>
      <c r="F647" s="83">
        <v>193</v>
      </c>
      <c r="G647" s="16" t="s">
        <v>4198</v>
      </c>
    </row>
    <row r="648" spans="1:7" ht="23.25">
      <c r="A648" s="14">
        <v>31</v>
      </c>
      <c r="B648" s="15" t="s">
        <v>2590</v>
      </c>
      <c r="C648" s="15" t="s">
        <v>2061</v>
      </c>
      <c r="D648" s="15" t="s">
        <v>2061</v>
      </c>
      <c r="E648" s="15" t="s">
        <v>3264</v>
      </c>
      <c r="F648" s="83">
        <v>257</v>
      </c>
      <c r="G648" s="16" t="s">
        <v>1657</v>
      </c>
    </row>
    <row r="649" spans="1:7" ht="23.25">
      <c r="A649" s="14">
        <v>32</v>
      </c>
      <c r="B649" s="15" t="s">
        <v>2590</v>
      </c>
      <c r="C649" s="15" t="s">
        <v>2217</v>
      </c>
      <c r="D649" s="15" t="s">
        <v>2237</v>
      </c>
      <c r="E649" s="15" t="s">
        <v>3251</v>
      </c>
      <c r="F649" s="83">
        <v>41</v>
      </c>
      <c r="G649" s="16" t="s">
        <v>476</v>
      </c>
    </row>
    <row r="650" spans="1:7" ht="23.25">
      <c r="A650" s="14">
        <v>33</v>
      </c>
      <c r="B650" s="15" t="s">
        <v>2590</v>
      </c>
      <c r="C650" s="15" t="s">
        <v>2217</v>
      </c>
      <c r="D650" s="15" t="s">
        <v>3400</v>
      </c>
      <c r="E650" s="15" t="s">
        <v>3254</v>
      </c>
      <c r="F650" s="83">
        <v>110</v>
      </c>
      <c r="G650" s="16" t="s">
        <v>1661</v>
      </c>
    </row>
    <row r="651" spans="1:7" ht="23.25">
      <c r="A651" s="14">
        <v>34</v>
      </c>
      <c r="B651" s="15" t="s">
        <v>2590</v>
      </c>
      <c r="C651" s="15" t="s">
        <v>2217</v>
      </c>
      <c r="D651" s="15" t="s">
        <v>2397</v>
      </c>
      <c r="E651" s="15" t="s">
        <v>3263</v>
      </c>
      <c r="F651" s="83">
        <v>61</v>
      </c>
      <c r="G651" s="16" t="s">
        <v>1662</v>
      </c>
    </row>
    <row r="652" spans="1:7" ht="23.25">
      <c r="A652" s="14">
        <v>35</v>
      </c>
      <c r="B652" s="15" t="s">
        <v>2590</v>
      </c>
      <c r="C652" s="15" t="s">
        <v>2217</v>
      </c>
      <c r="D652" s="15" t="s">
        <v>2217</v>
      </c>
      <c r="E652" s="15" t="s">
        <v>3269</v>
      </c>
      <c r="F652" s="83">
        <v>197</v>
      </c>
      <c r="G652" s="16" t="s">
        <v>1663</v>
      </c>
    </row>
    <row r="653" spans="1:7" ht="23.25">
      <c r="A653" s="14">
        <v>36</v>
      </c>
      <c r="B653" s="15" t="s">
        <v>2590</v>
      </c>
      <c r="C653" s="15" t="s">
        <v>2563</v>
      </c>
      <c r="D653" s="15" t="s">
        <v>2563</v>
      </c>
      <c r="E653" s="15" t="s">
        <v>3272</v>
      </c>
      <c r="F653" s="83">
        <v>567</v>
      </c>
      <c r="G653" s="16" t="s">
        <v>1667</v>
      </c>
    </row>
    <row r="654" spans="1:7" ht="23.25">
      <c r="A654" s="14">
        <v>37</v>
      </c>
      <c r="B654" s="15" t="s">
        <v>2590</v>
      </c>
      <c r="C654" s="15" t="s">
        <v>2563</v>
      </c>
      <c r="D654" s="15" t="s">
        <v>2563</v>
      </c>
      <c r="E654" s="15" t="s">
        <v>3273</v>
      </c>
      <c r="F654" s="83">
        <v>152</v>
      </c>
      <c r="G654" s="16" t="s">
        <v>1667</v>
      </c>
    </row>
    <row r="655" spans="1:7" ht="23.25">
      <c r="A655" s="14">
        <v>38</v>
      </c>
      <c r="B655" s="15" t="s">
        <v>2590</v>
      </c>
      <c r="C655" s="15" t="s">
        <v>2206</v>
      </c>
      <c r="D655" s="15" t="s">
        <v>2207</v>
      </c>
      <c r="E655" s="15" t="s">
        <v>3242</v>
      </c>
      <c r="F655" s="83">
        <v>203</v>
      </c>
      <c r="G655" s="16" t="s">
        <v>1642</v>
      </c>
    </row>
    <row r="656" spans="1:7" ht="23.25">
      <c r="A656" s="14">
        <v>39</v>
      </c>
      <c r="B656" s="15" t="s">
        <v>2590</v>
      </c>
      <c r="C656" s="15" t="s">
        <v>2206</v>
      </c>
      <c r="D656" s="15" t="s">
        <v>2206</v>
      </c>
      <c r="E656" s="15" t="s">
        <v>3274</v>
      </c>
      <c r="F656" s="83">
        <v>213</v>
      </c>
      <c r="G656" s="16" t="s">
        <v>1664</v>
      </c>
    </row>
    <row r="657" spans="1:7" ht="23.25">
      <c r="A657" s="14">
        <v>40</v>
      </c>
      <c r="B657" s="15" t="s">
        <v>2590</v>
      </c>
      <c r="C657" s="15" t="s">
        <v>257</v>
      </c>
      <c r="D657" s="15" t="s">
        <v>759</v>
      </c>
      <c r="E657" s="15" t="s">
        <v>836</v>
      </c>
      <c r="F657" s="83">
        <v>101</v>
      </c>
      <c r="G657" s="16" t="s">
        <v>1671</v>
      </c>
    </row>
    <row r="658" spans="1:7" ht="23.25">
      <c r="A658" s="14">
        <v>41</v>
      </c>
      <c r="B658" s="15" t="s">
        <v>2590</v>
      </c>
      <c r="C658" s="15" t="s">
        <v>257</v>
      </c>
      <c r="D658" s="15" t="s">
        <v>2244</v>
      </c>
      <c r="E658" s="15" t="s">
        <v>3253</v>
      </c>
      <c r="F658" s="83">
        <v>12</v>
      </c>
      <c r="G658" s="16" t="s">
        <v>1585</v>
      </c>
    </row>
    <row r="659" spans="1:7" ht="23.25">
      <c r="A659" s="14">
        <v>42</v>
      </c>
      <c r="B659" s="15" t="s">
        <v>2590</v>
      </c>
      <c r="C659" s="15" t="s">
        <v>257</v>
      </c>
      <c r="D659" s="15" t="s">
        <v>268</v>
      </c>
      <c r="E659" s="15" t="s">
        <v>4018</v>
      </c>
      <c r="F659" s="83">
        <v>234</v>
      </c>
      <c r="G659" s="16" t="s">
        <v>1672</v>
      </c>
    </row>
    <row r="660" spans="1:7" ht="23.25">
      <c r="A660" s="14">
        <v>43</v>
      </c>
      <c r="B660" s="15" t="s">
        <v>2590</v>
      </c>
      <c r="C660" s="15" t="s">
        <v>257</v>
      </c>
      <c r="D660" s="15" t="s">
        <v>257</v>
      </c>
      <c r="E660" s="15" t="s">
        <v>3276</v>
      </c>
      <c r="F660" s="83">
        <v>146</v>
      </c>
      <c r="G660" s="16" t="s">
        <v>477</v>
      </c>
    </row>
    <row r="661" spans="1:7" ht="23.25">
      <c r="A661" s="14">
        <v>44</v>
      </c>
      <c r="B661" s="15" t="s">
        <v>2590</v>
      </c>
      <c r="C661" s="15" t="s">
        <v>2206</v>
      </c>
      <c r="D661" s="15" t="s">
        <v>2224</v>
      </c>
      <c r="E661" s="15" t="s">
        <v>757</v>
      </c>
      <c r="F661" s="83">
        <v>25</v>
      </c>
      <c r="G661" s="16"/>
    </row>
    <row r="662" spans="1:7" ht="23.25">
      <c r="A662" s="14"/>
      <c r="B662" s="75" t="s">
        <v>2590</v>
      </c>
      <c r="C662" s="75" t="s">
        <v>2563</v>
      </c>
      <c r="D662" s="75" t="s">
        <v>2563</v>
      </c>
      <c r="E662" s="76" t="s">
        <v>3994</v>
      </c>
      <c r="F662" s="83"/>
      <c r="G662" s="16"/>
    </row>
    <row r="663" spans="1:7" ht="23.25">
      <c r="A663" s="14"/>
      <c r="B663" s="15"/>
      <c r="C663" s="15"/>
      <c r="D663" s="15"/>
      <c r="E663" s="15"/>
      <c r="F663" s="83"/>
      <c r="G663" s="16"/>
    </row>
    <row r="664" spans="1:7" ht="26.25">
      <c r="A664" s="14"/>
      <c r="B664" s="15"/>
      <c r="C664" s="38"/>
      <c r="D664" s="38"/>
      <c r="E664" s="38"/>
      <c r="F664" s="87"/>
      <c r="G664" s="50"/>
    </row>
    <row r="665" spans="1:7" ht="23.25">
      <c r="A665" s="14"/>
      <c r="B665" s="15"/>
      <c r="C665" s="15"/>
      <c r="D665" s="15"/>
      <c r="E665" s="36" t="s">
        <v>3796</v>
      </c>
      <c r="F665" s="88"/>
      <c r="G665" s="66"/>
    </row>
    <row r="666" spans="1:7" ht="23.25">
      <c r="A666" s="14">
        <v>1</v>
      </c>
      <c r="B666" s="15" t="s">
        <v>2590</v>
      </c>
      <c r="C666" s="15" t="s">
        <v>261</v>
      </c>
      <c r="D666" s="15" t="s">
        <v>261</v>
      </c>
      <c r="E666" s="15" t="s">
        <v>3285</v>
      </c>
      <c r="F666" s="83">
        <v>249</v>
      </c>
      <c r="G666" s="16" t="s">
        <v>758</v>
      </c>
    </row>
    <row r="667" spans="1:7" ht="23.25">
      <c r="A667" s="14">
        <v>2</v>
      </c>
      <c r="B667" s="15" t="s">
        <v>2590</v>
      </c>
      <c r="C667" s="15" t="s">
        <v>1952</v>
      </c>
      <c r="D667" s="15" t="s">
        <v>2068</v>
      </c>
      <c r="E667" s="15" t="s">
        <v>3284</v>
      </c>
      <c r="F667" s="83"/>
      <c r="G667" s="16"/>
    </row>
    <row r="668" spans="1:7" ht="23.25">
      <c r="A668" s="14">
        <v>3</v>
      </c>
      <c r="B668" s="15" t="s">
        <v>2590</v>
      </c>
      <c r="C668" s="15" t="s">
        <v>2057</v>
      </c>
      <c r="D668" s="15" t="s">
        <v>3283</v>
      </c>
      <c r="E668" s="15" t="s">
        <v>3282</v>
      </c>
      <c r="F668" s="83">
        <v>225</v>
      </c>
      <c r="G668" s="16"/>
    </row>
    <row r="669" spans="1:7" ht="24" thickBot="1">
      <c r="A669" s="51">
        <v>4</v>
      </c>
      <c r="B669" s="19" t="s">
        <v>2590</v>
      </c>
      <c r="C669" s="19"/>
      <c r="D669" s="19"/>
      <c r="E669" s="19" t="s">
        <v>3286</v>
      </c>
      <c r="F669" s="89"/>
      <c r="G669" s="59"/>
    </row>
    <row r="670" spans="1:7" ht="23.25">
      <c r="A670" s="302" t="s">
        <v>713</v>
      </c>
      <c r="B670" s="302"/>
      <c r="C670" s="302"/>
      <c r="D670" s="302"/>
      <c r="E670" s="302"/>
      <c r="F670" s="107"/>
      <c r="G670" s="57"/>
    </row>
    <row r="671" spans="1:7" ht="23.25">
      <c r="A671" s="57"/>
      <c r="B671" s="57"/>
      <c r="C671" s="57"/>
      <c r="D671" s="57"/>
      <c r="E671" s="57"/>
      <c r="F671" s="107"/>
      <c r="G671" s="57"/>
    </row>
    <row r="672" spans="1:7" ht="26.25">
      <c r="A672" s="55"/>
      <c r="B672" s="40"/>
      <c r="C672" s="40"/>
      <c r="D672" s="40"/>
      <c r="F672" s="303" t="s">
        <v>710</v>
      </c>
      <c r="G672" s="303"/>
    </row>
    <row r="673" spans="1:7" ht="26.25">
      <c r="A673" s="55"/>
      <c r="B673" s="40"/>
      <c r="C673" s="40"/>
      <c r="D673" s="40"/>
      <c r="F673" s="56" t="s">
        <v>712</v>
      </c>
      <c r="G673" s="58"/>
    </row>
    <row r="674" spans="1:7" ht="27" thickBot="1">
      <c r="A674" s="55"/>
      <c r="B674" s="40"/>
      <c r="C674" s="40"/>
      <c r="D674" s="40"/>
      <c r="F674" s="304" t="s">
        <v>711</v>
      </c>
      <c r="G674" s="304"/>
    </row>
    <row r="675" spans="1:7" ht="23.25">
      <c r="A675" s="12">
        <v>1</v>
      </c>
      <c r="B675" s="13" t="s">
        <v>3015</v>
      </c>
      <c r="C675" s="13" t="s">
        <v>2592</v>
      </c>
      <c r="D675" s="13" t="s">
        <v>2593</v>
      </c>
      <c r="E675" s="13" t="s">
        <v>3287</v>
      </c>
      <c r="F675" s="82">
        <v>103</v>
      </c>
      <c r="G675" s="44" t="s">
        <v>1674</v>
      </c>
    </row>
    <row r="676" spans="1:7" ht="23.25">
      <c r="A676" s="14">
        <v>2</v>
      </c>
      <c r="B676" s="15" t="s">
        <v>3015</v>
      </c>
      <c r="C676" s="15" t="s">
        <v>2592</v>
      </c>
      <c r="D676" s="15" t="s">
        <v>2592</v>
      </c>
      <c r="E676" s="15" t="s">
        <v>3289</v>
      </c>
      <c r="F676" s="83">
        <v>144</v>
      </c>
      <c r="G676" s="16" t="s">
        <v>478</v>
      </c>
    </row>
    <row r="677" spans="1:7" ht="23.25">
      <c r="A677" s="14">
        <v>3</v>
      </c>
      <c r="B677" s="15" t="s">
        <v>3015</v>
      </c>
      <c r="C677" s="15" t="s">
        <v>2592</v>
      </c>
      <c r="D677" s="15" t="s">
        <v>2632</v>
      </c>
      <c r="E677" s="15" t="s">
        <v>3302</v>
      </c>
      <c r="F677" s="83"/>
      <c r="G677" s="16" t="s">
        <v>1666</v>
      </c>
    </row>
    <row r="678" spans="1:7" ht="23.25">
      <c r="A678" s="14">
        <v>4</v>
      </c>
      <c r="B678" s="15" t="s">
        <v>3015</v>
      </c>
      <c r="C678" s="15" t="s">
        <v>2592</v>
      </c>
      <c r="D678" s="15" t="s">
        <v>3001</v>
      </c>
      <c r="E678" s="15" t="s">
        <v>3747</v>
      </c>
      <c r="F678" s="83">
        <v>14</v>
      </c>
      <c r="G678" s="16"/>
    </row>
    <row r="679" spans="1:7" ht="23.25">
      <c r="A679" s="14">
        <v>5</v>
      </c>
      <c r="B679" s="15" t="s">
        <v>3015</v>
      </c>
      <c r="C679" s="15" t="s">
        <v>2592</v>
      </c>
      <c r="D679" s="15" t="s">
        <v>75</v>
      </c>
      <c r="E679" s="15" t="s">
        <v>74</v>
      </c>
      <c r="F679" s="83">
        <v>21</v>
      </c>
      <c r="G679" s="16" t="s">
        <v>479</v>
      </c>
    </row>
    <row r="680" spans="1:7" ht="23.25">
      <c r="A680" s="14">
        <v>6</v>
      </c>
      <c r="B680" s="15" t="s">
        <v>3015</v>
      </c>
      <c r="C680" s="15" t="s">
        <v>3293</v>
      </c>
      <c r="D680" s="15" t="s">
        <v>2612</v>
      </c>
      <c r="E680" s="15" t="s">
        <v>3292</v>
      </c>
      <c r="F680" s="83">
        <v>12</v>
      </c>
      <c r="G680" s="16" t="s">
        <v>1555</v>
      </c>
    </row>
    <row r="681" spans="1:7" ht="23.25">
      <c r="A681" s="14">
        <v>7</v>
      </c>
      <c r="B681" s="15" t="s">
        <v>3015</v>
      </c>
      <c r="C681" s="15" t="s">
        <v>3293</v>
      </c>
      <c r="D681" s="15" t="s">
        <v>2614</v>
      </c>
      <c r="E681" s="15" t="s">
        <v>3294</v>
      </c>
      <c r="F681" s="83">
        <v>50</v>
      </c>
      <c r="G681" s="16" t="s">
        <v>480</v>
      </c>
    </row>
    <row r="682" spans="1:7" ht="23.25">
      <c r="A682" s="14">
        <v>8</v>
      </c>
      <c r="B682" s="15" t="s">
        <v>3015</v>
      </c>
      <c r="C682" s="15" t="s">
        <v>3293</v>
      </c>
      <c r="D682" s="15" t="s">
        <v>3293</v>
      </c>
      <c r="E682" s="15" t="s">
        <v>3306</v>
      </c>
      <c r="F682" s="83">
        <v>25</v>
      </c>
      <c r="G682" s="16" t="s">
        <v>1685</v>
      </c>
    </row>
    <row r="683" spans="1:7" ht="23.25">
      <c r="A683" s="14">
        <v>9</v>
      </c>
      <c r="B683" s="15" t="s">
        <v>3015</v>
      </c>
      <c r="C683" s="15" t="s">
        <v>3293</v>
      </c>
      <c r="D683" s="15" t="s">
        <v>2894</v>
      </c>
      <c r="E683" s="15" t="s">
        <v>3309</v>
      </c>
      <c r="F683" s="83">
        <v>0</v>
      </c>
      <c r="G683" s="16"/>
    </row>
    <row r="684" spans="1:7" ht="23.25">
      <c r="A684" s="14">
        <v>10</v>
      </c>
      <c r="B684" s="15" t="s">
        <v>3015</v>
      </c>
      <c r="C684" s="15" t="s">
        <v>2626</v>
      </c>
      <c r="D684" s="15" t="s">
        <v>3300</v>
      </c>
      <c r="E684" s="15" t="s">
        <v>3299</v>
      </c>
      <c r="F684" s="83">
        <v>114</v>
      </c>
      <c r="G684" s="16" t="s">
        <v>1686</v>
      </c>
    </row>
    <row r="685" spans="1:7" ht="23.25">
      <c r="A685" s="14">
        <v>11</v>
      </c>
      <c r="B685" s="15" t="s">
        <v>3015</v>
      </c>
      <c r="C685" s="15" t="s">
        <v>2626</v>
      </c>
      <c r="D685" s="15" t="s">
        <v>3304</v>
      </c>
      <c r="E685" s="15" t="s">
        <v>3303</v>
      </c>
      <c r="F685" s="83">
        <v>135</v>
      </c>
      <c r="G685" s="16" t="s">
        <v>1687</v>
      </c>
    </row>
    <row r="686" spans="1:7" ht="23.25">
      <c r="A686" s="14">
        <v>12</v>
      </c>
      <c r="B686" s="15" t="s">
        <v>3015</v>
      </c>
      <c r="C686" s="15" t="s">
        <v>2626</v>
      </c>
      <c r="D686" s="15" t="s">
        <v>2906</v>
      </c>
      <c r="E686" s="15" t="s">
        <v>3312</v>
      </c>
      <c r="F686" s="83">
        <v>21</v>
      </c>
      <c r="G686" s="16" t="s">
        <v>1689</v>
      </c>
    </row>
    <row r="687" spans="1:7" ht="23.25">
      <c r="A687" s="14">
        <v>13</v>
      </c>
      <c r="B687" s="15" t="s">
        <v>3015</v>
      </c>
      <c r="C687" s="15" t="s">
        <v>2606</v>
      </c>
      <c r="D687" s="15" t="s">
        <v>2607</v>
      </c>
      <c r="E687" s="15" t="s">
        <v>3291</v>
      </c>
      <c r="F687" s="83">
        <v>43</v>
      </c>
      <c r="G687" s="16" t="s">
        <v>1691</v>
      </c>
    </row>
    <row r="688" spans="1:7" ht="23.25">
      <c r="A688" s="14">
        <v>14</v>
      </c>
      <c r="B688" s="15" t="s">
        <v>3015</v>
      </c>
      <c r="C688" s="15" t="s">
        <v>2606</v>
      </c>
      <c r="D688" s="15" t="s">
        <v>2629</v>
      </c>
      <c r="E688" s="15" t="s">
        <v>3301</v>
      </c>
      <c r="F688" s="83">
        <v>94</v>
      </c>
      <c r="G688" s="16" t="s">
        <v>481</v>
      </c>
    </row>
    <row r="689" spans="1:7" ht="23.25">
      <c r="A689" s="14">
        <v>15</v>
      </c>
      <c r="B689" s="15" t="s">
        <v>3015</v>
      </c>
      <c r="C689" s="15" t="s">
        <v>2606</v>
      </c>
      <c r="D689" s="15" t="s">
        <v>3311</v>
      </c>
      <c r="E689" s="15" t="s">
        <v>3310</v>
      </c>
      <c r="F689" s="83">
        <v>30</v>
      </c>
      <c r="G689" s="7" t="s">
        <v>1694</v>
      </c>
    </row>
    <row r="690" spans="1:7" ht="23.25">
      <c r="A690" s="14">
        <v>16</v>
      </c>
      <c r="B690" s="15" t="s">
        <v>3015</v>
      </c>
      <c r="C690" s="15" t="s">
        <v>2606</v>
      </c>
      <c r="D690" s="15" t="s">
        <v>2606</v>
      </c>
      <c r="E690" s="15" t="s">
        <v>3313</v>
      </c>
      <c r="F690" s="83">
        <v>83</v>
      </c>
      <c r="G690" s="16" t="s">
        <v>1694</v>
      </c>
    </row>
    <row r="691" spans="1:7" ht="23.25">
      <c r="A691" s="14">
        <v>17</v>
      </c>
      <c r="B691" s="15" t="s">
        <v>3015</v>
      </c>
      <c r="C691" s="15" t="s">
        <v>2606</v>
      </c>
      <c r="D691" s="15" t="s">
        <v>3004</v>
      </c>
      <c r="E691" s="15" t="s">
        <v>72</v>
      </c>
      <c r="F691" s="83">
        <v>22</v>
      </c>
      <c r="G691" s="16" t="s">
        <v>1799</v>
      </c>
    </row>
    <row r="692" spans="1:7" ht="23.25">
      <c r="A692" s="14">
        <v>18</v>
      </c>
      <c r="B692" s="15" t="s">
        <v>3015</v>
      </c>
      <c r="C692" s="15" t="s">
        <v>2596</v>
      </c>
      <c r="D692" s="15" t="s">
        <v>2597</v>
      </c>
      <c r="E692" s="15" t="s">
        <v>3288</v>
      </c>
      <c r="F692" s="83">
        <v>7</v>
      </c>
      <c r="G692" s="16" t="s">
        <v>1800</v>
      </c>
    </row>
    <row r="693" spans="1:7" ht="23.25">
      <c r="A693" s="14">
        <v>19</v>
      </c>
      <c r="B693" s="15" t="s">
        <v>3015</v>
      </c>
      <c r="C693" s="15" t="s">
        <v>2596</v>
      </c>
      <c r="D693" s="15" t="s">
        <v>203</v>
      </c>
      <c r="E693" s="15" t="s">
        <v>3295</v>
      </c>
      <c r="F693" s="83">
        <v>57</v>
      </c>
      <c r="G693" s="16" t="s">
        <v>482</v>
      </c>
    </row>
    <row r="694" spans="1:7" ht="23.25">
      <c r="A694" s="14">
        <v>20</v>
      </c>
      <c r="B694" s="15" t="s">
        <v>3015</v>
      </c>
      <c r="C694" s="15" t="s">
        <v>2596</v>
      </c>
      <c r="D694" s="15" t="s">
        <v>2882</v>
      </c>
      <c r="E694" s="15" t="s">
        <v>3307</v>
      </c>
      <c r="F694" s="83">
        <v>30</v>
      </c>
      <c r="G694" s="16" t="s">
        <v>1802</v>
      </c>
    </row>
    <row r="695" spans="1:7" ht="23.25">
      <c r="A695" s="14">
        <v>21</v>
      </c>
      <c r="B695" s="15" t="s">
        <v>3015</v>
      </c>
      <c r="C695" s="15" t="s">
        <v>2596</v>
      </c>
      <c r="D695" s="15" t="s">
        <v>2596</v>
      </c>
      <c r="E695" s="15" t="s">
        <v>3314</v>
      </c>
      <c r="F695" s="83">
        <v>101</v>
      </c>
      <c r="G695" s="16" t="s">
        <v>1803</v>
      </c>
    </row>
    <row r="696" spans="1:7" ht="23.25">
      <c r="A696" s="14">
        <v>22</v>
      </c>
      <c r="B696" s="15" t="s">
        <v>3015</v>
      </c>
      <c r="C696" s="15" t="s">
        <v>2596</v>
      </c>
      <c r="D696" s="15" t="s">
        <v>2997</v>
      </c>
      <c r="E696" s="15" t="s">
        <v>71</v>
      </c>
      <c r="F696" s="83">
        <v>62</v>
      </c>
      <c r="G696" s="16" t="s">
        <v>1806</v>
      </c>
    </row>
    <row r="697" spans="1:7" ht="23.25">
      <c r="A697" s="14">
        <v>23</v>
      </c>
      <c r="B697" s="15" t="s">
        <v>3015</v>
      </c>
      <c r="C697" s="15" t="s">
        <v>2887</v>
      </c>
      <c r="D697" s="15" t="s">
        <v>2888</v>
      </c>
      <c r="E697" s="15" t="s">
        <v>3308</v>
      </c>
      <c r="F697" s="83">
        <v>169</v>
      </c>
      <c r="G697" s="16" t="s">
        <v>1808</v>
      </c>
    </row>
    <row r="698" spans="1:7" ht="23.25">
      <c r="A698" s="14">
        <v>24</v>
      </c>
      <c r="B698" s="15" t="s">
        <v>3015</v>
      </c>
      <c r="C698" s="15" t="s">
        <v>2887</v>
      </c>
      <c r="D698" s="15" t="s">
        <v>2920</v>
      </c>
      <c r="E698" s="15" t="s">
        <v>3315</v>
      </c>
      <c r="F698" s="83">
        <v>28</v>
      </c>
      <c r="G698" s="16" t="s">
        <v>483</v>
      </c>
    </row>
    <row r="699" spans="1:7" ht="23.25">
      <c r="A699" s="14">
        <v>25</v>
      </c>
      <c r="B699" s="15" t="s">
        <v>3015</v>
      </c>
      <c r="C699" s="15" t="s">
        <v>2887</v>
      </c>
      <c r="D699" s="15" t="s">
        <v>3014</v>
      </c>
      <c r="E699" s="15" t="s">
        <v>69</v>
      </c>
      <c r="F699" s="83">
        <v>187</v>
      </c>
      <c r="G699" s="16" t="s">
        <v>1824</v>
      </c>
    </row>
    <row r="700" spans="1:7" ht="23.25">
      <c r="A700" s="14">
        <v>26</v>
      </c>
      <c r="B700" s="15" t="s">
        <v>3015</v>
      </c>
      <c r="C700" s="15" t="s">
        <v>2887</v>
      </c>
      <c r="D700" s="15" t="s">
        <v>3014</v>
      </c>
      <c r="E700" s="15" t="s">
        <v>70</v>
      </c>
      <c r="F700" s="83">
        <v>131</v>
      </c>
      <c r="G700" s="16" t="s">
        <v>1812</v>
      </c>
    </row>
    <row r="701" spans="1:7" ht="23.25">
      <c r="A701" s="14">
        <v>27</v>
      </c>
      <c r="B701" s="15" t="s">
        <v>3015</v>
      </c>
      <c r="C701" s="15" t="s">
        <v>3298</v>
      </c>
      <c r="D701" s="15" t="s">
        <v>2619</v>
      </c>
      <c r="E701" s="15" t="s">
        <v>3297</v>
      </c>
      <c r="F701" s="83">
        <v>334</v>
      </c>
      <c r="G701" s="16" t="s">
        <v>484</v>
      </c>
    </row>
    <row r="702" spans="1:7" ht="23.25">
      <c r="A702" s="14">
        <v>28</v>
      </c>
      <c r="B702" s="15" t="s">
        <v>3015</v>
      </c>
      <c r="C702" s="15" t="s">
        <v>2601</v>
      </c>
      <c r="D702" s="15" t="s">
        <v>2602</v>
      </c>
      <c r="E702" s="15" t="s">
        <v>3290</v>
      </c>
      <c r="F702" s="83">
        <v>35</v>
      </c>
      <c r="G702" s="16" t="s">
        <v>485</v>
      </c>
    </row>
    <row r="703" spans="1:7" ht="23.25">
      <c r="A703" s="14">
        <v>29</v>
      </c>
      <c r="B703" s="15" t="s">
        <v>3015</v>
      </c>
      <c r="C703" s="15" t="s">
        <v>2601</v>
      </c>
      <c r="D703" s="15" t="s">
        <v>2619</v>
      </c>
      <c r="E703" s="15" t="s">
        <v>3296</v>
      </c>
      <c r="F703" s="83">
        <v>204</v>
      </c>
      <c r="G703" s="16" t="s">
        <v>1817</v>
      </c>
    </row>
    <row r="704" spans="1:7" ht="23.25">
      <c r="A704" s="14">
        <v>30</v>
      </c>
      <c r="B704" s="15" t="s">
        <v>3015</v>
      </c>
      <c r="C704" s="15" t="s">
        <v>2601</v>
      </c>
      <c r="D704" s="15" t="s">
        <v>3400</v>
      </c>
      <c r="E704" s="15" t="s">
        <v>3254</v>
      </c>
      <c r="F704" s="83">
        <v>0</v>
      </c>
      <c r="G704" s="16" t="s">
        <v>1818</v>
      </c>
    </row>
    <row r="705" spans="1:7" ht="23.25">
      <c r="A705" s="14">
        <v>31</v>
      </c>
      <c r="B705" s="15" t="s">
        <v>3015</v>
      </c>
      <c r="C705" s="15" t="s">
        <v>2601</v>
      </c>
      <c r="D705" s="15" t="s">
        <v>68</v>
      </c>
      <c r="E705" s="15" t="s">
        <v>67</v>
      </c>
      <c r="F705" s="83">
        <v>77</v>
      </c>
      <c r="G705" s="16" t="s">
        <v>486</v>
      </c>
    </row>
    <row r="706" spans="1:7" ht="23.25">
      <c r="A706" s="14">
        <v>32</v>
      </c>
      <c r="B706" s="15" t="s">
        <v>3015</v>
      </c>
      <c r="C706" s="15" t="s">
        <v>2623</v>
      </c>
      <c r="D706" s="15" t="s">
        <v>3770</v>
      </c>
      <c r="E706" s="15" t="s">
        <v>3305</v>
      </c>
      <c r="F706" s="83">
        <v>44</v>
      </c>
      <c r="G706" s="16" t="s">
        <v>1821</v>
      </c>
    </row>
    <row r="707" spans="1:7" ht="23.25">
      <c r="A707" s="14">
        <v>33</v>
      </c>
      <c r="B707" s="15" t="s">
        <v>3015</v>
      </c>
      <c r="C707" s="15" t="s">
        <v>2623</v>
      </c>
      <c r="D707" s="15" t="s">
        <v>2623</v>
      </c>
      <c r="E707" s="15" t="s">
        <v>73</v>
      </c>
      <c r="F707" s="83">
        <v>26</v>
      </c>
      <c r="G707" s="16" t="s">
        <v>2534</v>
      </c>
    </row>
    <row r="708" spans="1:7" ht="23.25">
      <c r="A708" s="14"/>
      <c r="B708" s="15" t="s">
        <v>3015</v>
      </c>
      <c r="C708" s="15" t="s">
        <v>2626</v>
      </c>
      <c r="D708" s="15" t="s">
        <v>2915</v>
      </c>
      <c r="E708" s="15" t="s">
        <v>747</v>
      </c>
      <c r="F708" s="83">
        <v>0</v>
      </c>
      <c r="G708" s="16"/>
    </row>
    <row r="709" spans="1:7" ht="23.25">
      <c r="A709" s="14"/>
      <c r="B709" s="15"/>
      <c r="C709" s="15"/>
      <c r="D709" s="15"/>
      <c r="E709" s="15"/>
      <c r="F709" s="104"/>
      <c r="G709" s="16"/>
    </row>
    <row r="710" spans="1:7" ht="23.25">
      <c r="A710" s="14"/>
      <c r="B710" s="15"/>
      <c r="C710" s="15"/>
      <c r="D710" s="15"/>
      <c r="E710" s="15"/>
      <c r="F710" s="104"/>
      <c r="G710" s="16"/>
    </row>
    <row r="711" spans="1:7" ht="23.25">
      <c r="A711" s="14"/>
      <c r="B711" s="15"/>
      <c r="C711" s="15"/>
      <c r="D711" s="15"/>
      <c r="E711" s="15"/>
      <c r="F711" s="104"/>
      <c r="G711" s="16"/>
    </row>
    <row r="712" spans="1:7" ht="23.25">
      <c r="A712" s="14"/>
      <c r="B712" s="15"/>
      <c r="C712" s="15"/>
      <c r="D712" s="15"/>
      <c r="E712" s="33" t="s">
        <v>3796</v>
      </c>
      <c r="F712" s="108"/>
      <c r="G712" s="65"/>
    </row>
    <row r="713" spans="1:7" ht="24" thickBot="1">
      <c r="A713" s="51">
        <v>1</v>
      </c>
      <c r="B713" s="19" t="s">
        <v>3015</v>
      </c>
      <c r="C713" s="19"/>
      <c r="D713" s="19"/>
      <c r="E713" s="19" t="s">
        <v>76</v>
      </c>
      <c r="F713" s="106"/>
      <c r="G713" s="59"/>
    </row>
    <row r="714" spans="1:7" ht="23.25">
      <c r="A714" s="302" t="s">
        <v>713</v>
      </c>
      <c r="B714" s="302"/>
      <c r="C714" s="302"/>
      <c r="D714" s="302"/>
      <c r="E714" s="302"/>
      <c r="F714" s="107"/>
      <c r="G714" s="57"/>
    </row>
    <row r="715" spans="1:7" ht="23.25">
      <c r="A715" s="57"/>
      <c r="B715" s="57"/>
      <c r="C715" s="57"/>
      <c r="D715" s="57"/>
      <c r="E715" s="57"/>
      <c r="F715" s="107"/>
      <c r="G715" s="57"/>
    </row>
    <row r="716" spans="1:7" ht="26.25">
      <c r="A716" s="55"/>
      <c r="B716" s="40"/>
      <c r="C716" s="40"/>
      <c r="D716" s="40"/>
      <c r="F716" s="303" t="s">
        <v>710</v>
      </c>
      <c r="G716" s="303"/>
    </row>
    <row r="717" spans="1:7" ht="26.25">
      <c r="A717" s="55"/>
      <c r="B717" s="40"/>
      <c r="C717" s="40"/>
      <c r="D717" s="40"/>
      <c r="F717" s="56" t="s">
        <v>712</v>
      </c>
      <c r="G717" s="58"/>
    </row>
    <row r="718" spans="1:7" ht="27" thickBot="1">
      <c r="A718" s="55"/>
      <c r="B718" s="40"/>
      <c r="C718" s="40"/>
      <c r="D718" s="40"/>
      <c r="F718" s="304" t="s">
        <v>711</v>
      </c>
      <c r="G718" s="304"/>
    </row>
    <row r="719" spans="1:7" ht="23.25">
      <c r="A719" s="12">
        <v>1</v>
      </c>
      <c r="B719" s="13" t="s">
        <v>2485</v>
      </c>
      <c r="C719" s="9" t="s">
        <v>3040</v>
      </c>
      <c r="D719" s="13" t="s">
        <v>3040</v>
      </c>
      <c r="E719" s="9" t="s">
        <v>83</v>
      </c>
      <c r="F719" s="80">
        <v>51</v>
      </c>
      <c r="G719" s="10" t="s">
        <v>487</v>
      </c>
    </row>
    <row r="720" spans="1:7" ht="23.25">
      <c r="A720" s="14">
        <v>2</v>
      </c>
      <c r="B720" s="15" t="s">
        <v>2485</v>
      </c>
      <c r="C720" s="5" t="s">
        <v>3040</v>
      </c>
      <c r="D720" s="5" t="s">
        <v>114</v>
      </c>
      <c r="E720" s="5" t="s">
        <v>113</v>
      </c>
      <c r="F720" s="79">
        <v>23</v>
      </c>
      <c r="G720" s="7" t="s">
        <v>1598</v>
      </c>
    </row>
    <row r="721" spans="1:7" ht="23.25">
      <c r="A721" s="14">
        <v>3</v>
      </c>
      <c r="B721" s="15" t="s">
        <v>2485</v>
      </c>
      <c r="C721" s="5" t="s">
        <v>89</v>
      </c>
      <c r="D721" s="5" t="s">
        <v>2478</v>
      </c>
      <c r="E721" s="5" t="s">
        <v>88</v>
      </c>
      <c r="F721" s="79">
        <v>269</v>
      </c>
      <c r="G721" s="7" t="s">
        <v>1692</v>
      </c>
    </row>
    <row r="722" spans="1:7" ht="23.25">
      <c r="A722" s="14">
        <v>4</v>
      </c>
      <c r="B722" s="15" t="s">
        <v>2485</v>
      </c>
      <c r="C722" s="5" t="s">
        <v>89</v>
      </c>
      <c r="D722" s="5" t="s">
        <v>1031</v>
      </c>
      <c r="E722" s="5" t="s">
        <v>90</v>
      </c>
      <c r="F722" s="79">
        <v>436</v>
      </c>
      <c r="G722" s="7" t="s">
        <v>4402</v>
      </c>
    </row>
    <row r="723" spans="1:7" ht="23.25">
      <c r="A723" s="14">
        <v>5</v>
      </c>
      <c r="B723" s="15" t="s">
        <v>2485</v>
      </c>
      <c r="C723" s="5" t="s">
        <v>116</v>
      </c>
      <c r="D723" s="5" t="s">
        <v>1031</v>
      </c>
      <c r="E723" s="5" t="s">
        <v>115</v>
      </c>
      <c r="F723" s="79">
        <v>82</v>
      </c>
      <c r="G723" s="7" t="s">
        <v>4402</v>
      </c>
    </row>
    <row r="724" spans="1:7" ht="23.25">
      <c r="A724" s="14">
        <v>6</v>
      </c>
      <c r="B724" s="15" t="s">
        <v>2485</v>
      </c>
      <c r="C724" s="5" t="s">
        <v>2474</v>
      </c>
      <c r="D724" s="15" t="s">
        <v>2474</v>
      </c>
      <c r="E724" s="5" t="s">
        <v>87</v>
      </c>
      <c r="F724" s="79">
        <v>123</v>
      </c>
      <c r="G724" s="7" t="s">
        <v>488</v>
      </c>
    </row>
    <row r="725" spans="1:7" ht="23.25">
      <c r="A725" s="14">
        <v>7</v>
      </c>
      <c r="B725" s="15" t="s">
        <v>2485</v>
      </c>
      <c r="C725" s="5" t="s">
        <v>2474</v>
      </c>
      <c r="D725" s="5" t="s">
        <v>2781</v>
      </c>
      <c r="E725" s="5" t="s">
        <v>92</v>
      </c>
      <c r="F725" s="79">
        <v>403</v>
      </c>
      <c r="G725" s="7" t="s">
        <v>1841</v>
      </c>
    </row>
    <row r="726" spans="1:7" ht="23.25">
      <c r="A726" s="14">
        <v>8</v>
      </c>
      <c r="B726" s="15" t="s">
        <v>2485</v>
      </c>
      <c r="C726" s="5" t="s">
        <v>2474</v>
      </c>
      <c r="D726" s="5" t="s">
        <v>2832</v>
      </c>
      <c r="E726" s="5" t="s">
        <v>101</v>
      </c>
      <c r="F726" s="79">
        <v>107</v>
      </c>
      <c r="G726" s="7" t="s">
        <v>1211</v>
      </c>
    </row>
    <row r="727" spans="1:7" ht="23.25">
      <c r="A727" s="14">
        <v>9</v>
      </c>
      <c r="B727" s="15" t="s">
        <v>2485</v>
      </c>
      <c r="C727" s="5" t="s">
        <v>2474</v>
      </c>
      <c r="D727" s="5" t="s">
        <v>2832</v>
      </c>
      <c r="E727" s="5" t="s">
        <v>102</v>
      </c>
      <c r="F727" s="79">
        <v>272</v>
      </c>
      <c r="G727" s="7" t="s">
        <v>1211</v>
      </c>
    </row>
    <row r="728" spans="1:7" ht="23.25">
      <c r="A728" s="14">
        <v>10</v>
      </c>
      <c r="B728" s="15" t="s">
        <v>2485</v>
      </c>
      <c r="C728" s="5" t="s">
        <v>3035</v>
      </c>
      <c r="D728" s="5" t="s">
        <v>2792</v>
      </c>
      <c r="E728" s="5" t="s">
        <v>93</v>
      </c>
      <c r="F728" s="79">
        <v>734</v>
      </c>
      <c r="G728" s="7" t="s">
        <v>1850</v>
      </c>
    </row>
    <row r="729" spans="1:7" ht="23.25">
      <c r="A729" s="14">
        <v>11</v>
      </c>
      <c r="B729" s="15" t="s">
        <v>2485</v>
      </c>
      <c r="C729" s="5" t="s">
        <v>78</v>
      </c>
      <c r="D729" s="5" t="s">
        <v>79</v>
      </c>
      <c r="E729" s="5" t="s">
        <v>4050</v>
      </c>
      <c r="F729" s="79">
        <v>156</v>
      </c>
      <c r="G729" s="7" t="s">
        <v>1851</v>
      </c>
    </row>
    <row r="730" spans="1:7" ht="23.25">
      <c r="A730" s="14">
        <v>12</v>
      </c>
      <c r="B730" s="15" t="s">
        <v>2485</v>
      </c>
      <c r="C730" s="5" t="s">
        <v>78</v>
      </c>
      <c r="D730" s="5" t="s">
        <v>106</v>
      </c>
      <c r="E730" s="5" t="s">
        <v>105</v>
      </c>
      <c r="F730" s="79">
        <v>176</v>
      </c>
      <c r="G730" s="7" t="s">
        <v>1857</v>
      </c>
    </row>
    <row r="731" spans="1:7" ht="23.25">
      <c r="A731" s="14">
        <v>13</v>
      </c>
      <c r="B731" s="15" t="s">
        <v>2485</v>
      </c>
      <c r="C731" s="5" t="s">
        <v>3017</v>
      </c>
      <c r="D731" s="5" t="s">
        <v>3018</v>
      </c>
      <c r="E731" s="5" t="s">
        <v>77</v>
      </c>
      <c r="F731" s="79">
        <v>43</v>
      </c>
      <c r="G731" s="7" t="s">
        <v>1858</v>
      </c>
    </row>
    <row r="732" spans="1:7" ht="23.25">
      <c r="A732" s="14">
        <v>14</v>
      </c>
      <c r="B732" s="15" t="s">
        <v>2485</v>
      </c>
      <c r="C732" s="5" t="s">
        <v>3017</v>
      </c>
      <c r="D732" s="5" t="s">
        <v>120</v>
      </c>
      <c r="E732" s="5" t="s">
        <v>119</v>
      </c>
      <c r="F732" s="79">
        <v>497</v>
      </c>
      <c r="G732" s="7" t="s">
        <v>489</v>
      </c>
    </row>
    <row r="733" spans="1:7" ht="23.25">
      <c r="A733" s="14">
        <v>15</v>
      </c>
      <c r="B733" s="15" t="s">
        <v>2485</v>
      </c>
      <c r="C733" s="5" t="s">
        <v>81</v>
      </c>
      <c r="D733" s="5" t="s">
        <v>82</v>
      </c>
      <c r="E733" s="5" t="s">
        <v>80</v>
      </c>
      <c r="F733" s="79">
        <v>15</v>
      </c>
      <c r="G733" s="7" t="s">
        <v>490</v>
      </c>
    </row>
    <row r="734" spans="1:7" ht="23.25">
      <c r="A734" s="14">
        <v>16</v>
      </c>
      <c r="B734" s="15" t="s">
        <v>2485</v>
      </c>
      <c r="C734" s="5" t="s">
        <v>81</v>
      </c>
      <c r="D734" s="5" t="s">
        <v>2952</v>
      </c>
      <c r="E734" s="5" t="s">
        <v>122</v>
      </c>
      <c r="F734" s="79">
        <v>152</v>
      </c>
      <c r="G734" s="7" t="s">
        <v>491</v>
      </c>
    </row>
    <row r="735" spans="1:7" ht="23.25">
      <c r="A735" s="14">
        <v>17</v>
      </c>
      <c r="B735" s="15" t="s">
        <v>2485</v>
      </c>
      <c r="C735" s="5" t="s">
        <v>2485</v>
      </c>
      <c r="D735" s="5"/>
      <c r="E735" s="5" t="s">
        <v>99</v>
      </c>
      <c r="F735" s="79">
        <v>529</v>
      </c>
      <c r="G735" s="7" t="s">
        <v>492</v>
      </c>
    </row>
    <row r="736" spans="1:7" ht="23.25">
      <c r="A736" s="14">
        <v>18</v>
      </c>
      <c r="B736" s="15" t="s">
        <v>2485</v>
      </c>
      <c r="C736" s="5" t="s">
        <v>2020</v>
      </c>
      <c r="D736" s="5" t="s">
        <v>2020</v>
      </c>
      <c r="E736" s="5" t="s">
        <v>3215</v>
      </c>
      <c r="F736" s="79">
        <v>183</v>
      </c>
      <c r="G736" s="7" t="s">
        <v>1818</v>
      </c>
    </row>
    <row r="737" spans="1:7" ht="23.25">
      <c r="A737" s="14">
        <v>19</v>
      </c>
      <c r="B737" s="15" t="s">
        <v>2485</v>
      </c>
      <c r="C737" s="5" t="s">
        <v>2020</v>
      </c>
      <c r="D737" s="5" t="s">
        <v>109</v>
      </c>
      <c r="E737" s="5" t="s">
        <v>108</v>
      </c>
      <c r="F737" s="79">
        <v>405</v>
      </c>
      <c r="G737" s="7" t="s">
        <v>1877</v>
      </c>
    </row>
    <row r="738" spans="1:7" ht="23.25">
      <c r="A738" s="14">
        <v>20</v>
      </c>
      <c r="B738" s="15" t="s">
        <v>2485</v>
      </c>
      <c r="C738" s="5" t="s">
        <v>95</v>
      </c>
      <c r="D738" s="5" t="s">
        <v>95</v>
      </c>
      <c r="E738" s="5" t="s">
        <v>94</v>
      </c>
      <c r="F738" s="79">
        <v>55</v>
      </c>
      <c r="G738" s="7" t="s">
        <v>373</v>
      </c>
    </row>
    <row r="739" spans="1:7" ht="23.25">
      <c r="A739" s="14">
        <v>21</v>
      </c>
      <c r="B739" s="15" t="s">
        <v>2485</v>
      </c>
      <c r="C739" s="5" t="s">
        <v>95</v>
      </c>
      <c r="D739" s="5" t="s">
        <v>3536</v>
      </c>
      <c r="E739" s="5" t="s">
        <v>107</v>
      </c>
      <c r="F739" s="79">
        <v>80</v>
      </c>
      <c r="G739" s="7" t="s">
        <v>1885</v>
      </c>
    </row>
    <row r="740" spans="1:7" ht="23.25">
      <c r="A740" s="14">
        <v>22</v>
      </c>
      <c r="B740" s="15" t="s">
        <v>2485</v>
      </c>
      <c r="C740" s="5" t="s">
        <v>95</v>
      </c>
      <c r="D740" s="5"/>
      <c r="E740" s="5" t="s">
        <v>112</v>
      </c>
      <c r="F740" s="79">
        <v>57</v>
      </c>
      <c r="G740" s="7" t="s">
        <v>1843</v>
      </c>
    </row>
    <row r="741" spans="1:7" ht="23.25">
      <c r="A741" s="14">
        <v>23</v>
      </c>
      <c r="B741" s="15" t="s">
        <v>2485</v>
      </c>
      <c r="C741" s="5" t="s">
        <v>95</v>
      </c>
      <c r="D741" s="5" t="s">
        <v>2772</v>
      </c>
      <c r="E741" s="5" t="s">
        <v>121</v>
      </c>
      <c r="F741" s="79">
        <v>345</v>
      </c>
      <c r="G741" s="7" t="s">
        <v>493</v>
      </c>
    </row>
    <row r="742" spans="1:7" ht="23.25">
      <c r="A742" s="14">
        <v>24</v>
      </c>
      <c r="B742" s="15" t="s">
        <v>2485</v>
      </c>
      <c r="C742" s="5" t="s">
        <v>2953</v>
      </c>
      <c r="D742" s="5" t="s">
        <v>97</v>
      </c>
      <c r="E742" s="5" t="s">
        <v>96</v>
      </c>
      <c r="F742" s="79">
        <v>51</v>
      </c>
      <c r="G742" s="7" t="s">
        <v>1888</v>
      </c>
    </row>
    <row r="743" spans="1:7" ht="23.25">
      <c r="A743" s="14">
        <v>25</v>
      </c>
      <c r="B743" s="15" t="s">
        <v>2485</v>
      </c>
      <c r="C743" s="5" t="s">
        <v>2953</v>
      </c>
      <c r="D743" s="5" t="s">
        <v>104</v>
      </c>
      <c r="E743" s="5" t="s">
        <v>103</v>
      </c>
      <c r="F743" s="79">
        <v>40</v>
      </c>
      <c r="G743" s="7" t="s">
        <v>1891</v>
      </c>
    </row>
    <row r="744" spans="1:7" ht="23.25">
      <c r="A744" s="14">
        <v>26</v>
      </c>
      <c r="B744" s="15" t="s">
        <v>2485</v>
      </c>
      <c r="C744" s="5" t="s">
        <v>2467</v>
      </c>
      <c r="D744" s="15" t="s">
        <v>2468</v>
      </c>
      <c r="E744" s="5" t="s">
        <v>84</v>
      </c>
      <c r="F744" s="79">
        <v>36</v>
      </c>
      <c r="G744" s="7" t="s">
        <v>1892</v>
      </c>
    </row>
    <row r="745" spans="1:7" ht="23.25">
      <c r="A745" s="14">
        <v>27</v>
      </c>
      <c r="B745" s="15" t="s">
        <v>2485</v>
      </c>
      <c r="C745" s="5" t="s">
        <v>2467</v>
      </c>
      <c r="D745" s="5" t="s">
        <v>4135</v>
      </c>
      <c r="E745" s="5" t="s">
        <v>111</v>
      </c>
      <c r="F745" s="79">
        <v>137</v>
      </c>
      <c r="G745" s="7" t="s">
        <v>1895</v>
      </c>
    </row>
    <row r="746" spans="1:7" ht="23.25">
      <c r="A746" s="14">
        <v>28</v>
      </c>
      <c r="B746" s="15" t="s">
        <v>2485</v>
      </c>
      <c r="C746" s="5" t="s">
        <v>2467</v>
      </c>
      <c r="D746" s="5" t="s">
        <v>2467</v>
      </c>
      <c r="E746" s="5" t="s">
        <v>118</v>
      </c>
      <c r="F746" s="79">
        <v>132</v>
      </c>
      <c r="G746" s="7" t="s">
        <v>2273</v>
      </c>
    </row>
    <row r="747" spans="1:7" ht="23.25">
      <c r="A747" s="14">
        <v>29</v>
      </c>
      <c r="B747" s="15" t="s">
        <v>2485</v>
      </c>
      <c r="C747" s="5" t="s">
        <v>3029</v>
      </c>
      <c r="D747" s="5" t="s">
        <v>1049</v>
      </c>
      <c r="E747" s="5" t="s">
        <v>1048</v>
      </c>
      <c r="F747" s="79">
        <v>181</v>
      </c>
      <c r="G747" s="7" t="s">
        <v>490</v>
      </c>
    </row>
    <row r="748" spans="1:7" ht="23.25">
      <c r="A748" s="14">
        <v>30</v>
      </c>
      <c r="B748" s="15" t="s">
        <v>2485</v>
      </c>
      <c r="C748" s="5" t="s">
        <v>3029</v>
      </c>
      <c r="D748" s="5" t="s">
        <v>3029</v>
      </c>
      <c r="E748" s="5" t="s">
        <v>98</v>
      </c>
      <c r="F748" s="79">
        <v>99</v>
      </c>
      <c r="G748" s="7" t="s">
        <v>1900</v>
      </c>
    </row>
    <row r="749" spans="1:7" ht="23.25">
      <c r="A749" s="14">
        <v>31</v>
      </c>
      <c r="B749" s="15" t="s">
        <v>2485</v>
      </c>
      <c r="C749" s="5" t="s">
        <v>3029</v>
      </c>
      <c r="D749" s="5" t="s">
        <v>1041</v>
      </c>
      <c r="E749" s="5" t="s">
        <v>117</v>
      </c>
      <c r="F749" s="79">
        <v>249</v>
      </c>
      <c r="G749" s="7" t="s">
        <v>1663</v>
      </c>
    </row>
    <row r="750" spans="1:7" ht="23.25">
      <c r="A750" s="14">
        <v>32</v>
      </c>
      <c r="B750" s="15" t="s">
        <v>2485</v>
      </c>
      <c r="C750" s="5" t="s">
        <v>3044</v>
      </c>
      <c r="D750" s="15" t="s">
        <v>86</v>
      </c>
      <c r="E750" s="5" t="s">
        <v>85</v>
      </c>
      <c r="F750" s="79">
        <v>145</v>
      </c>
      <c r="G750" s="7" t="s">
        <v>1912</v>
      </c>
    </row>
    <row r="751" spans="1:7" ht="23.25">
      <c r="A751" s="14">
        <v>33</v>
      </c>
      <c r="B751" s="15" t="s">
        <v>2485</v>
      </c>
      <c r="C751" s="5" t="s">
        <v>2939</v>
      </c>
      <c r="D751" s="5" t="s">
        <v>2770</v>
      </c>
      <c r="E751" s="5" t="s">
        <v>91</v>
      </c>
      <c r="F751" s="79">
        <v>65</v>
      </c>
      <c r="G751" s="7" t="s">
        <v>1908</v>
      </c>
    </row>
    <row r="752" spans="1:7" ht="24" thickBot="1">
      <c r="A752" s="14">
        <v>34</v>
      </c>
      <c r="B752" s="15" t="s">
        <v>2485</v>
      </c>
      <c r="C752" s="5" t="s">
        <v>2939</v>
      </c>
      <c r="D752" s="5" t="s">
        <v>2939</v>
      </c>
      <c r="E752" s="5" t="s">
        <v>110</v>
      </c>
      <c r="F752" s="79">
        <v>37</v>
      </c>
      <c r="G752" s="52" t="s">
        <v>1911</v>
      </c>
    </row>
    <row r="753" spans="1:7" ht="23.25">
      <c r="A753" s="14">
        <v>35</v>
      </c>
      <c r="B753" s="15" t="s">
        <v>2485</v>
      </c>
      <c r="C753" s="5" t="s">
        <v>2939</v>
      </c>
      <c r="D753" s="5" t="s">
        <v>1044</v>
      </c>
      <c r="E753" s="5" t="s">
        <v>3975</v>
      </c>
      <c r="F753" s="79">
        <v>65</v>
      </c>
      <c r="G753" s="7"/>
    </row>
    <row r="754" spans="1:7" ht="26.25">
      <c r="A754" s="14"/>
      <c r="B754" s="15"/>
      <c r="C754" s="5"/>
      <c r="D754" s="5"/>
      <c r="E754" s="30" t="s">
        <v>3796</v>
      </c>
      <c r="F754" s="79"/>
      <c r="G754" s="7"/>
    </row>
    <row r="755" spans="1:7" ht="23.25">
      <c r="A755" s="14">
        <v>1</v>
      </c>
      <c r="B755" s="15" t="s">
        <v>2485</v>
      </c>
      <c r="C755" s="15" t="s">
        <v>2485</v>
      </c>
      <c r="D755" s="15" t="s">
        <v>2485</v>
      </c>
      <c r="E755" s="15" t="s">
        <v>3977</v>
      </c>
      <c r="F755" s="83">
        <v>190</v>
      </c>
      <c r="G755" s="16" t="s">
        <v>3967</v>
      </c>
    </row>
    <row r="756" spans="1:7" ht="23.25">
      <c r="A756" s="14">
        <v>2</v>
      </c>
      <c r="B756" s="15" t="s">
        <v>2485</v>
      </c>
      <c r="C756" s="5" t="s">
        <v>3044</v>
      </c>
      <c r="D756" s="5" t="s">
        <v>2485</v>
      </c>
      <c r="E756" s="5" t="s">
        <v>3976</v>
      </c>
      <c r="F756" s="79">
        <v>140</v>
      </c>
      <c r="G756" s="16" t="s">
        <v>3980</v>
      </c>
    </row>
    <row r="757" spans="1:7" ht="23.25">
      <c r="A757" s="14">
        <v>3</v>
      </c>
      <c r="B757" s="15" t="s">
        <v>2485</v>
      </c>
      <c r="C757" s="5" t="s">
        <v>2485</v>
      </c>
      <c r="D757" s="5" t="s">
        <v>100</v>
      </c>
      <c r="E757" s="15" t="s">
        <v>125</v>
      </c>
      <c r="F757" s="83">
        <v>81</v>
      </c>
      <c r="G757" s="16" t="s">
        <v>3968</v>
      </c>
    </row>
    <row r="758" spans="1:7" ht="23.25">
      <c r="A758" s="14">
        <v>4</v>
      </c>
      <c r="B758" s="15" t="s">
        <v>2485</v>
      </c>
      <c r="C758" s="5" t="s">
        <v>95</v>
      </c>
      <c r="D758" s="5" t="s">
        <v>2772</v>
      </c>
      <c r="E758" s="15" t="s">
        <v>123</v>
      </c>
      <c r="F758" s="83">
        <v>180</v>
      </c>
      <c r="G758" s="16" t="s">
        <v>3978</v>
      </c>
    </row>
    <row r="759" spans="1:7" ht="24" thickBot="1">
      <c r="A759" s="51">
        <v>5</v>
      </c>
      <c r="B759" s="19" t="s">
        <v>2485</v>
      </c>
      <c r="C759" s="11" t="s">
        <v>2467</v>
      </c>
      <c r="D759" s="11" t="s">
        <v>2467</v>
      </c>
      <c r="E759" s="19" t="s">
        <v>124</v>
      </c>
      <c r="F759" s="89">
        <v>117</v>
      </c>
      <c r="G759" s="59" t="s">
        <v>3979</v>
      </c>
    </row>
    <row r="760" spans="1:7" ht="23.25">
      <c r="A760" s="302" t="s">
        <v>713</v>
      </c>
      <c r="B760" s="302"/>
      <c r="C760" s="302"/>
      <c r="D760" s="302"/>
      <c r="E760" s="302"/>
      <c r="F760" s="107"/>
      <c r="G760" s="57"/>
    </row>
    <row r="761" spans="1:7" ht="23.25">
      <c r="A761" s="57"/>
      <c r="B761" s="57"/>
      <c r="C761" s="57"/>
      <c r="D761" s="57"/>
      <c r="E761" s="57"/>
      <c r="F761" s="107"/>
      <c r="G761" s="57"/>
    </row>
    <row r="762" spans="1:7" ht="26.25">
      <c r="A762" s="55"/>
      <c r="B762" s="40"/>
      <c r="C762" s="40"/>
      <c r="D762" s="40"/>
      <c r="F762" s="303" t="s">
        <v>710</v>
      </c>
      <c r="G762" s="303"/>
    </row>
    <row r="763" spans="1:7" ht="26.25">
      <c r="A763" s="55"/>
      <c r="B763" s="40"/>
      <c r="C763" s="40"/>
      <c r="D763" s="40"/>
      <c r="F763" s="56" t="s">
        <v>712</v>
      </c>
      <c r="G763" s="58"/>
    </row>
    <row r="764" spans="1:7" ht="27" thickBot="1">
      <c r="A764" s="55"/>
      <c r="B764" s="40"/>
      <c r="C764" s="40"/>
      <c r="D764" s="40"/>
      <c r="F764" s="304" t="s">
        <v>711</v>
      </c>
      <c r="G764" s="304"/>
    </row>
    <row r="765" spans="1:7" ht="23.25">
      <c r="A765" s="12">
        <v>1</v>
      </c>
      <c r="B765" s="13" t="s">
        <v>3061</v>
      </c>
      <c r="C765" s="9" t="s">
        <v>2959</v>
      </c>
      <c r="D765" s="9" t="s">
        <v>2960</v>
      </c>
      <c r="E765" s="9" t="s">
        <v>126</v>
      </c>
      <c r="F765" s="80">
        <v>48</v>
      </c>
      <c r="G765" s="10" t="s">
        <v>2522</v>
      </c>
    </row>
    <row r="766" spans="1:7" ht="23.25">
      <c r="A766" s="14">
        <v>2</v>
      </c>
      <c r="B766" s="15" t="s">
        <v>3061</v>
      </c>
      <c r="C766" s="5" t="s">
        <v>2959</v>
      </c>
      <c r="D766" s="5" t="s">
        <v>2960</v>
      </c>
      <c r="E766" s="5" t="s">
        <v>3246</v>
      </c>
      <c r="F766" s="79">
        <v>19</v>
      </c>
      <c r="G766" s="7" t="s">
        <v>362</v>
      </c>
    </row>
    <row r="767" spans="1:7" ht="23.25">
      <c r="A767" s="14">
        <v>3</v>
      </c>
      <c r="B767" s="15" t="s">
        <v>3061</v>
      </c>
      <c r="C767" s="5" t="s">
        <v>2959</v>
      </c>
      <c r="D767" s="5" t="s">
        <v>128</v>
      </c>
      <c r="E767" s="5" t="s">
        <v>127</v>
      </c>
      <c r="F767" s="79">
        <v>45</v>
      </c>
      <c r="G767" s="7" t="s">
        <v>1915</v>
      </c>
    </row>
    <row r="768" spans="1:7" ht="23.25">
      <c r="A768" s="14">
        <v>4</v>
      </c>
      <c r="B768" s="15" t="s">
        <v>3061</v>
      </c>
      <c r="C768" s="5" t="s">
        <v>2959</v>
      </c>
      <c r="D768" s="5" t="s">
        <v>2959</v>
      </c>
      <c r="E768" s="5" t="s">
        <v>130</v>
      </c>
      <c r="F768" s="79">
        <v>94</v>
      </c>
      <c r="G768" s="7" t="s">
        <v>1681</v>
      </c>
    </row>
    <row r="769" spans="1:7" ht="23.25">
      <c r="A769" s="14">
        <v>5</v>
      </c>
      <c r="B769" s="15" t="s">
        <v>3061</v>
      </c>
      <c r="C769" s="5" t="s">
        <v>2959</v>
      </c>
      <c r="D769" s="5" t="s">
        <v>2992</v>
      </c>
      <c r="E769" s="5" t="s">
        <v>151</v>
      </c>
      <c r="F769" s="79">
        <v>51</v>
      </c>
      <c r="G769" s="7" t="s">
        <v>1918</v>
      </c>
    </row>
    <row r="770" spans="1:7" ht="23.25">
      <c r="A770" s="14">
        <v>6</v>
      </c>
      <c r="B770" s="15" t="s">
        <v>3061</v>
      </c>
      <c r="C770" s="5" t="s">
        <v>2959</v>
      </c>
      <c r="D770" s="5" t="s">
        <v>2990</v>
      </c>
      <c r="E770" s="5" t="s">
        <v>154</v>
      </c>
      <c r="F770" s="79">
        <v>22</v>
      </c>
      <c r="G770" s="7" t="s">
        <v>1917</v>
      </c>
    </row>
    <row r="771" spans="1:7" ht="46.5">
      <c r="A771" s="14">
        <v>7</v>
      </c>
      <c r="B771" s="15" t="s">
        <v>3061</v>
      </c>
      <c r="C771" s="24" t="s">
        <v>5</v>
      </c>
      <c r="D771" s="24" t="s">
        <v>2414</v>
      </c>
      <c r="E771" s="24" t="s">
        <v>144</v>
      </c>
      <c r="F771" s="79">
        <v>209</v>
      </c>
      <c r="G771" s="60" t="s">
        <v>363</v>
      </c>
    </row>
    <row r="772" spans="1:7" ht="46.5">
      <c r="A772" s="14">
        <v>8</v>
      </c>
      <c r="B772" s="15" t="s">
        <v>3061</v>
      </c>
      <c r="C772" s="24" t="s">
        <v>5</v>
      </c>
      <c r="D772" s="24" t="s">
        <v>2414</v>
      </c>
      <c r="E772" s="24" t="s">
        <v>145</v>
      </c>
      <c r="F772" s="79">
        <v>104</v>
      </c>
      <c r="G772" s="60" t="s">
        <v>363</v>
      </c>
    </row>
    <row r="773" spans="1:7" ht="23.25">
      <c r="A773" s="14">
        <v>9</v>
      </c>
      <c r="B773" s="15" t="s">
        <v>3061</v>
      </c>
      <c r="C773" s="5" t="s">
        <v>5</v>
      </c>
      <c r="D773" s="5" t="s">
        <v>148</v>
      </c>
      <c r="E773" s="5" t="s">
        <v>147</v>
      </c>
      <c r="F773" s="79">
        <v>88</v>
      </c>
      <c r="G773" s="7" t="s">
        <v>4285</v>
      </c>
    </row>
    <row r="774" spans="1:7" ht="23.25">
      <c r="A774" s="14">
        <v>10</v>
      </c>
      <c r="B774" s="15" t="s">
        <v>3061</v>
      </c>
      <c r="C774" s="5" t="s">
        <v>3504</v>
      </c>
      <c r="D774" s="5" t="s">
        <v>17</v>
      </c>
      <c r="E774" s="5" t="s">
        <v>131</v>
      </c>
      <c r="F774" s="79">
        <v>338</v>
      </c>
      <c r="G774" s="7" t="s">
        <v>364</v>
      </c>
    </row>
    <row r="775" spans="1:7" ht="23.25">
      <c r="A775" s="14">
        <v>11</v>
      </c>
      <c r="B775" s="15" t="s">
        <v>3061</v>
      </c>
      <c r="C775" s="5" t="s">
        <v>3504</v>
      </c>
      <c r="D775" s="5" t="s">
        <v>3504</v>
      </c>
      <c r="E775" s="5" t="s">
        <v>3214</v>
      </c>
      <c r="F775" s="79">
        <v>237</v>
      </c>
      <c r="G775" s="7" t="s">
        <v>365</v>
      </c>
    </row>
    <row r="776" spans="1:7" ht="23.25">
      <c r="A776" s="14">
        <v>12</v>
      </c>
      <c r="B776" s="15" t="s">
        <v>3061</v>
      </c>
      <c r="C776" s="5" t="s">
        <v>3061</v>
      </c>
      <c r="D776" s="5" t="s">
        <v>3061</v>
      </c>
      <c r="E776" s="5" t="s">
        <v>136</v>
      </c>
      <c r="F776" s="79">
        <v>86</v>
      </c>
      <c r="G776" s="7" t="s">
        <v>1931</v>
      </c>
    </row>
    <row r="777" spans="1:7" ht="23.25">
      <c r="A777" s="14">
        <v>13</v>
      </c>
      <c r="B777" s="15" t="s">
        <v>3061</v>
      </c>
      <c r="C777" s="5" t="s">
        <v>3061</v>
      </c>
      <c r="D777" s="5" t="s">
        <v>3058</v>
      </c>
      <c r="E777" s="5" t="s">
        <v>150</v>
      </c>
      <c r="F777" s="79">
        <v>68</v>
      </c>
      <c r="G777" s="7" t="s">
        <v>4285</v>
      </c>
    </row>
    <row r="778" spans="1:7" ht="23.25">
      <c r="A778" s="14">
        <v>14</v>
      </c>
      <c r="B778" s="15" t="s">
        <v>3061</v>
      </c>
      <c r="C778" s="5" t="s">
        <v>2969</v>
      </c>
      <c r="D778" s="5" t="s">
        <v>2969</v>
      </c>
      <c r="E778" s="5" t="s">
        <v>137</v>
      </c>
      <c r="F778" s="79">
        <v>30</v>
      </c>
      <c r="G778" s="7" t="s">
        <v>366</v>
      </c>
    </row>
    <row r="779" spans="1:7" ht="23.25">
      <c r="A779" s="14">
        <v>15</v>
      </c>
      <c r="B779" s="15" t="s">
        <v>3061</v>
      </c>
      <c r="C779" s="5" t="s">
        <v>2969</v>
      </c>
      <c r="D779" s="5" t="s">
        <v>140</v>
      </c>
      <c r="E779" s="5" t="s">
        <v>139</v>
      </c>
      <c r="F779" s="79">
        <v>131</v>
      </c>
      <c r="G779" s="7" t="s">
        <v>1925</v>
      </c>
    </row>
    <row r="780" spans="1:7" ht="23.25">
      <c r="A780" s="14">
        <v>16</v>
      </c>
      <c r="B780" s="15" t="s">
        <v>3061</v>
      </c>
      <c r="C780" s="5" t="s">
        <v>2969</v>
      </c>
      <c r="D780" s="5" t="s">
        <v>140</v>
      </c>
      <c r="E780" s="5" t="s">
        <v>141</v>
      </c>
      <c r="F780" s="79">
        <v>134</v>
      </c>
      <c r="G780" s="7" t="s">
        <v>2079</v>
      </c>
    </row>
    <row r="781" spans="1:7" ht="23.25">
      <c r="A781" s="14">
        <v>17</v>
      </c>
      <c r="B781" s="15" t="s">
        <v>3061</v>
      </c>
      <c r="C781" s="5" t="s">
        <v>2969</v>
      </c>
      <c r="D781" s="5" t="s">
        <v>64</v>
      </c>
      <c r="E781" s="5" t="s">
        <v>146</v>
      </c>
      <c r="F781" s="79">
        <v>20</v>
      </c>
      <c r="G781" s="7" t="s">
        <v>2123</v>
      </c>
    </row>
    <row r="782" spans="1:7" ht="23.25">
      <c r="A782" s="14">
        <v>18</v>
      </c>
      <c r="B782" s="15" t="s">
        <v>3061</v>
      </c>
      <c r="C782" s="5" t="s">
        <v>2969</v>
      </c>
      <c r="D782" s="5" t="s">
        <v>3056</v>
      </c>
      <c r="E782" s="5" t="s">
        <v>149</v>
      </c>
      <c r="F782" s="79">
        <v>133</v>
      </c>
      <c r="G782" s="7" t="s">
        <v>1938</v>
      </c>
    </row>
    <row r="783" spans="1:7" ht="23.25">
      <c r="A783" s="14">
        <v>19</v>
      </c>
      <c r="B783" s="15" t="s">
        <v>3061</v>
      </c>
      <c r="C783" s="5" t="s">
        <v>2969</v>
      </c>
      <c r="D783" s="5" t="s">
        <v>153</v>
      </c>
      <c r="E783" s="5" t="s">
        <v>152</v>
      </c>
      <c r="F783" s="79">
        <v>39</v>
      </c>
      <c r="G783" s="7" t="s">
        <v>1937</v>
      </c>
    </row>
    <row r="784" spans="1:7" ht="23.25">
      <c r="A784" s="14">
        <v>20</v>
      </c>
      <c r="B784" s="15" t="s">
        <v>3061</v>
      </c>
      <c r="C784" s="5" t="s">
        <v>2976</v>
      </c>
      <c r="D784" s="5" t="s">
        <v>2977</v>
      </c>
      <c r="E784" s="5" t="s">
        <v>129</v>
      </c>
      <c r="F784" s="79">
        <v>47</v>
      </c>
      <c r="G784" s="7" t="s">
        <v>2512</v>
      </c>
    </row>
    <row r="785" spans="1:7" ht="23.25">
      <c r="A785" s="14">
        <v>21</v>
      </c>
      <c r="B785" s="15" t="s">
        <v>3061</v>
      </c>
      <c r="C785" s="5" t="s">
        <v>2976</v>
      </c>
      <c r="D785" s="5" t="s">
        <v>2237</v>
      </c>
      <c r="E785" s="5" t="s">
        <v>3251</v>
      </c>
      <c r="F785" s="79">
        <v>15</v>
      </c>
      <c r="G785" s="7" t="s">
        <v>1939</v>
      </c>
    </row>
    <row r="786" spans="1:7" ht="23.25">
      <c r="A786" s="14">
        <v>22</v>
      </c>
      <c r="B786" s="15" t="s">
        <v>3061</v>
      </c>
      <c r="C786" s="5" t="s">
        <v>2976</v>
      </c>
      <c r="D786" s="5" t="s">
        <v>22</v>
      </c>
      <c r="E786" s="5" t="s">
        <v>133</v>
      </c>
      <c r="F786" s="79">
        <v>4</v>
      </c>
      <c r="G786" s="7" t="s">
        <v>1941</v>
      </c>
    </row>
    <row r="787" spans="1:7" ht="23.25">
      <c r="A787" s="14">
        <v>23</v>
      </c>
      <c r="B787" s="15" t="s">
        <v>3061</v>
      </c>
      <c r="C787" s="5" t="s">
        <v>2976</v>
      </c>
      <c r="D787" s="5" t="s">
        <v>53</v>
      </c>
      <c r="E787" s="5" t="s">
        <v>138</v>
      </c>
      <c r="F787" s="79">
        <v>118</v>
      </c>
      <c r="G787" s="7" t="s">
        <v>1940</v>
      </c>
    </row>
    <row r="788" spans="1:7" ht="23.25">
      <c r="A788" s="14">
        <v>24</v>
      </c>
      <c r="B788" s="15" t="s">
        <v>3061</v>
      </c>
      <c r="C788" s="5" t="s">
        <v>654</v>
      </c>
      <c r="D788" s="5" t="s">
        <v>33</v>
      </c>
      <c r="E788" s="5" t="s">
        <v>135</v>
      </c>
      <c r="F788" s="79">
        <v>54</v>
      </c>
      <c r="G788" s="7" t="s">
        <v>2075</v>
      </c>
    </row>
    <row r="789" spans="1:7" ht="23.25">
      <c r="A789" s="14">
        <v>25</v>
      </c>
      <c r="B789" s="15" t="s">
        <v>3061</v>
      </c>
      <c r="C789" s="5" t="s">
        <v>654</v>
      </c>
      <c r="D789" s="5" t="s">
        <v>654</v>
      </c>
      <c r="E789" s="5" t="s">
        <v>142</v>
      </c>
      <c r="F789" s="79">
        <v>460</v>
      </c>
      <c r="G789" s="7" t="s">
        <v>2319</v>
      </c>
    </row>
    <row r="790" spans="1:7" ht="23.25">
      <c r="A790" s="14">
        <v>26</v>
      </c>
      <c r="B790" s="15" t="s">
        <v>3061</v>
      </c>
      <c r="C790" s="5" t="s">
        <v>654</v>
      </c>
      <c r="D790" s="5" t="s">
        <v>654</v>
      </c>
      <c r="E790" s="5" t="s">
        <v>143</v>
      </c>
      <c r="F790" s="79">
        <v>90</v>
      </c>
      <c r="G790" s="7" t="s">
        <v>367</v>
      </c>
    </row>
    <row r="791" spans="1:7" ht="23.25">
      <c r="A791" s="14">
        <v>27</v>
      </c>
      <c r="B791" s="15" t="s">
        <v>3061</v>
      </c>
      <c r="C791" s="5" t="s">
        <v>2955</v>
      </c>
      <c r="D791" s="5" t="s">
        <v>2956</v>
      </c>
      <c r="E791" s="5" t="s">
        <v>2954</v>
      </c>
      <c r="F791" s="79">
        <v>56</v>
      </c>
      <c r="G791" s="7" t="s">
        <v>2080</v>
      </c>
    </row>
    <row r="792" spans="1:7" ht="23.25">
      <c r="A792" s="14">
        <v>28</v>
      </c>
      <c r="B792" s="15" t="s">
        <v>3061</v>
      </c>
      <c r="C792" s="5" t="s">
        <v>2955</v>
      </c>
      <c r="D792" s="5" t="s">
        <v>20</v>
      </c>
      <c r="E792" s="5" t="s">
        <v>132</v>
      </c>
      <c r="F792" s="79">
        <v>145</v>
      </c>
      <c r="G792" s="7" t="s">
        <v>1411</v>
      </c>
    </row>
    <row r="793" spans="1:7" ht="23.25">
      <c r="A793" s="14">
        <v>29</v>
      </c>
      <c r="B793" s="15" t="s">
        <v>3061</v>
      </c>
      <c r="C793" s="5" t="s">
        <v>2955</v>
      </c>
      <c r="D793" s="5" t="s">
        <v>30</v>
      </c>
      <c r="E793" s="5" t="s">
        <v>134</v>
      </c>
      <c r="F793" s="79">
        <v>67</v>
      </c>
      <c r="G793" s="7" t="s">
        <v>2319</v>
      </c>
    </row>
    <row r="794" spans="1:7" ht="23.25">
      <c r="A794" s="14">
        <v>30</v>
      </c>
      <c r="B794" s="15" t="s">
        <v>3061</v>
      </c>
      <c r="C794" s="5" t="s">
        <v>2959</v>
      </c>
      <c r="D794" s="5" t="s">
        <v>1096</v>
      </c>
      <c r="E794" s="5" t="s">
        <v>1098</v>
      </c>
      <c r="F794" s="79">
        <v>11</v>
      </c>
      <c r="G794" s="7"/>
    </row>
    <row r="795" spans="1:7" ht="23.25">
      <c r="A795" s="14">
        <v>31</v>
      </c>
      <c r="B795" s="15" t="s">
        <v>3061</v>
      </c>
      <c r="C795" s="5" t="s">
        <v>2959</v>
      </c>
      <c r="D795" s="5" t="s">
        <v>1097</v>
      </c>
      <c r="E795" s="5" t="s">
        <v>1099</v>
      </c>
      <c r="F795" s="79">
        <v>12</v>
      </c>
      <c r="G795" s="7"/>
    </row>
    <row r="796" spans="1:7" ht="26.25">
      <c r="A796" s="14"/>
      <c r="B796" s="15"/>
      <c r="C796" s="5"/>
      <c r="D796" s="5"/>
      <c r="E796" s="31" t="s">
        <v>3796</v>
      </c>
      <c r="F796" s="79"/>
      <c r="G796" s="39"/>
    </row>
    <row r="797" spans="1:7" ht="23.25">
      <c r="A797" s="14">
        <v>1</v>
      </c>
      <c r="B797" s="15" t="s">
        <v>3061</v>
      </c>
      <c r="C797" s="5" t="s">
        <v>5</v>
      </c>
      <c r="D797" s="5" t="s">
        <v>3048</v>
      </c>
      <c r="E797" s="5" t="s">
        <v>158</v>
      </c>
      <c r="F797" s="79">
        <v>110</v>
      </c>
      <c r="G797" s="7" t="s">
        <v>4285</v>
      </c>
    </row>
    <row r="798" spans="1:7" ht="23.25">
      <c r="A798" s="14">
        <v>2</v>
      </c>
      <c r="B798" s="15" t="s">
        <v>3061</v>
      </c>
      <c r="C798" s="5" t="s">
        <v>3504</v>
      </c>
      <c r="D798" s="5" t="s">
        <v>2983</v>
      </c>
      <c r="E798" s="5" t="s">
        <v>155</v>
      </c>
      <c r="F798" s="79">
        <v>140</v>
      </c>
      <c r="G798" s="7" t="s">
        <v>1926</v>
      </c>
    </row>
    <row r="799" spans="1:7" ht="23.25">
      <c r="A799" s="14">
        <v>3</v>
      </c>
      <c r="B799" s="15" t="s">
        <v>3061</v>
      </c>
      <c r="C799" s="5" t="s">
        <v>3061</v>
      </c>
      <c r="D799" s="5" t="s">
        <v>3061</v>
      </c>
      <c r="E799" s="5" t="s">
        <v>157</v>
      </c>
      <c r="F799" s="79">
        <v>105</v>
      </c>
      <c r="G799" s="7" t="s">
        <v>1931</v>
      </c>
    </row>
    <row r="800" spans="1:7" ht="24" thickBot="1">
      <c r="A800" s="51">
        <v>4</v>
      </c>
      <c r="B800" s="19" t="s">
        <v>3061</v>
      </c>
      <c r="C800" s="11" t="s">
        <v>2976</v>
      </c>
      <c r="D800" s="11" t="s">
        <v>22</v>
      </c>
      <c r="E800" s="11" t="s">
        <v>156</v>
      </c>
      <c r="F800" s="98"/>
      <c r="G800" s="52"/>
    </row>
    <row r="801" spans="1:7" ht="23.25">
      <c r="A801" s="302" t="s">
        <v>713</v>
      </c>
      <c r="B801" s="302"/>
      <c r="C801" s="302"/>
      <c r="D801" s="302"/>
      <c r="E801" s="302"/>
      <c r="F801" s="107"/>
      <c r="G801" s="57"/>
    </row>
    <row r="802" spans="1:7" ht="23.25">
      <c r="A802" s="57"/>
      <c r="B802" s="57"/>
      <c r="C802" s="57"/>
      <c r="D802" s="57"/>
      <c r="E802" s="57"/>
      <c r="F802" s="107"/>
      <c r="G802" s="57"/>
    </row>
    <row r="803" spans="1:7" ht="26.25">
      <c r="A803" s="55"/>
      <c r="B803" s="40"/>
      <c r="C803" s="40"/>
      <c r="D803" s="40"/>
      <c r="F803" s="303" t="s">
        <v>710</v>
      </c>
      <c r="G803" s="303"/>
    </row>
    <row r="804" spans="1:7" ht="26.25">
      <c r="A804" s="55"/>
      <c r="B804" s="40"/>
      <c r="C804" s="40"/>
      <c r="D804" s="40"/>
      <c r="E804" s="1">
        <v>16182</v>
      </c>
      <c r="F804" s="56" t="s">
        <v>712</v>
      </c>
      <c r="G804" s="56"/>
    </row>
    <row r="805" spans="1:7" ht="26.25">
      <c r="A805" s="55"/>
      <c r="B805" s="40"/>
      <c r="C805" s="40"/>
      <c r="D805" s="40"/>
      <c r="E805" s="1">
        <v>10127</v>
      </c>
      <c r="F805" s="303" t="s">
        <v>711</v>
      </c>
      <c r="G805" s="303"/>
    </row>
    <row r="806" spans="1:7" ht="24.95" customHeight="1">
      <c r="E806" s="1">
        <v>16644</v>
      </c>
    </row>
    <row r="807" spans="1:7" ht="24.95" customHeight="1">
      <c r="E807" s="1">
        <v>10954</v>
      </c>
    </row>
    <row r="808" spans="1:7" ht="30" customHeight="1">
      <c r="C808" s="111" t="s">
        <v>1224</v>
      </c>
      <c r="D808" s="112">
        <v>272595</v>
      </c>
      <c r="E808" s="112"/>
    </row>
    <row r="809" spans="1:7" ht="30" customHeight="1">
      <c r="C809" s="111" t="s">
        <v>1225</v>
      </c>
      <c r="D809" s="112">
        <v>78255</v>
      </c>
      <c r="E809" s="1">
        <v>13966</v>
      </c>
    </row>
    <row r="810" spans="1:7" ht="30" customHeight="1">
      <c r="C810" s="111" t="s">
        <v>1229</v>
      </c>
      <c r="D810" s="112">
        <v>2602</v>
      </c>
    </row>
    <row r="811" spans="1:7" ht="30" customHeight="1">
      <c r="C811" s="111" t="s">
        <v>1226</v>
      </c>
      <c r="D811" s="112">
        <v>66517</v>
      </c>
      <c r="E811" s="1">
        <v>16001</v>
      </c>
    </row>
    <row r="812" spans="1:7" ht="30" customHeight="1">
      <c r="C812" s="111" t="s">
        <v>3796</v>
      </c>
      <c r="D812" s="112">
        <v>15158</v>
      </c>
      <c r="E812" s="1">
        <v>13443</v>
      </c>
    </row>
    <row r="813" spans="1:7" ht="24.95" customHeight="1">
      <c r="E813" s="1">
        <v>14662</v>
      </c>
    </row>
    <row r="814" spans="1:7" ht="24.95" customHeight="1">
      <c r="E814" s="1">
        <v>21737</v>
      </c>
    </row>
    <row r="815" spans="1:7" ht="24.95" customHeight="1">
      <c r="E815" s="1">
        <v>15208</v>
      </c>
    </row>
    <row r="816" spans="1:7" ht="24.95" customHeight="1">
      <c r="E816" s="1">
        <v>25661</v>
      </c>
    </row>
    <row r="817" spans="5:5" ht="24.95" customHeight="1">
      <c r="E817" s="1">
        <v>14957</v>
      </c>
    </row>
    <row r="818" spans="5:5">
      <c r="E818" s="1">
        <v>14828</v>
      </c>
    </row>
    <row r="819" spans="5:5">
      <c r="E819" s="1">
        <v>15895</v>
      </c>
    </row>
    <row r="820" spans="5:5">
      <c r="E820" s="1">
        <v>2564</v>
      </c>
    </row>
    <row r="821" spans="5:5">
      <c r="E821" s="1">
        <v>24297</v>
      </c>
    </row>
    <row r="822" spans="5:5">
      <c r="E822" s="1">
        <v>13939</v>
      </c>
    </row>
  </sheetData>
  <mergeCells count="53">
    <mergeCell ref="F805:G805"/>
    <mergeCell ref="F672:G672"/>
    <mergeCell ref="F674:G674"/>
    <mergeCell ref="A714:E714"/>
    <mergeCell ref="F716:G716"/>
    <mergeCell ref="F718:G718"/>
    <mergeCell ref="F762:G762"/>
    <mergeCell ref="F764:G764"/>
    <mergeCell ref="A801:E801"/>
    <mergeCell ref="F803:G803"/>
    <mergeCell ref="A760:E760"/>
    <mergeCell ref="A670:E670"/>
    <mergeCell ref="A517:E517"/>
    <mergeCell ref="F519:G519"/>
    <mergeCell ref="F521:G521"/>
    <mergeCell ref="A561:E561"/>
    <mergeCell ref="F563:G563"/>
    <mergeCell ref="F565:G565"/>
    <mergeCell ref="A613:E613"/>
    <mergeCell ref="F615:G615"/>
    <mergeCell ref="F617:G617"/>
    <mergeCell ref="F427:G427"/>
    <mergeCell ref="A462:E462"/>
    <mergeCell ref="F464:G464"/>
    <mergeCell ref="F466:G466"/>
    <mergeCell ref="F375:G375"/>
    <mergeCell ref="F377:G377"/>
    <mergeCell ref="A423:E423"/>
    <mergeCell ref="F425:G425"/>
    <mergeCell ref="A328:E328"/>
    <mergeCell ref="F330:G330"/>
    <mergeCell ref="F332:G332"/>
    <mergeCell ref="A373:E373"/>
    <mergeCell ref="A130:E130"/>
    <mergeCell ref="F132:G132"/>
    <mergeCell ref="F234:G234"/>
    <mergeCell ref="A270:E270"/>
    <mergeCell ref="F272:G272"/>
    <mergeCell ref="F274:G274"/>
    <mergeCell ref="F165:G165"/>
    <mergeCell ref="F167:G167"/>
    <mergeCell ref="A230:E230"/>
    <mergeCell ref="F232:G232"/>
    <mergeCell ref="A163:E163"/>
    <mergeCell ref="A1:G1"/>
    <mergeCell ref="A47:E47"/>
    <mergeCell ref="F49:G49"/>
    <mergeCell ref="F51:G51"/>
    <mergeCell ref="F134:G134"/>
    <mergeCell ref="A60:E60"/>
    <mergeCell ref="A98:E98"/>
    <mergeCell ref="F100:G100"/>
    <mergeCell ref="F102:G102"/>
  </mergeCells>
  <phoneticPr fontId="24" type="noConversion"/>
  <pageMargins left="0.15" right="0.15" top="0.5" bottom="0.5" header="0.5" footer="0.5"/>
  <pageSetup paperSize="258" scale="55" pageOrder="overThenDown" orientation="portrait" horizontalDpi="1200" verticalDpi="1200" r:id="rId1"/>
  <headerFooter alignWithMargins="0"/>
  <rowBreaks count="17" manualBreakCount="17">
    <brk id="51" max="6" man="1"/>
    <brk id="64" max="16383" man="1"/>
    <brk id="102" max="16383" man="1"/>
    <brk id="134" max="16383" man="1"/>
    <brk id="167" max="16383" man="1"/>
    <brk id="234" max="16383" man="1"/>
    <brk id="274" max="16383" man="1"/>
    <brk id="332" max="16383" man="1"/>
    <brk id="377" max="16383" man="1"/>
    <brk id="427" max="16383" man="1"/>
    <brk id="466" max="16383" man="1"/>
    <brk id="521" max="16383" man="1"/>
    <brk id="565" max="16383" man="1"/>
    <brk id="617" max="16383" man="1"/>
    <brk id="674" max="16383" man="1"/>
    <brk id="718" max="16383" man="1"/>
    <brk id="764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B2:I25"/>
  <sheetViews>
    <sheetView workbookViewId="0">
      <selection activeCell="B7" sqref="B7"/>
    </sheetView>
  </sheetViews>
  <sheetFormatPr defaultRowHeight="12.75"/>
  <cols>
    <col min="2" max="2" width="22.42578125" customWidth="1"/>
    <col min="3" max="3" width="16.42578125" customWidth="1"/>
    <col min="6" max="6" width="23.42578125" customWidth="1"/>
    <col min="7" max="7" width="17.28515625" customWidth="1"/>
    <col min="8" max="8" width="19.140625" customWidth="1"/>
    <col min="9" max="9" width="18.140625" customWidth="1"/>
  </cols>
  <sheetData>
    <row r="2" spans="2:9">
      <c r="F2" s="209"/>
      <c r="G2" s="210" t="s">
        <v>4545</v>
      </c>
      <c r="H2" s="210" t="s">
        <v>4539</v>
      </c>
      <c r="I2" s="210" t="s">
        <v>4546</v>
      </c>
    </row>
    <row r="3" spans="2:9">
      <c r="F3" s="209"/>
      <c r="G3" s="209" t="s">
        <v>4532</v>
      </c>
      <c r="H3" s="209" t="s">
        <v>4531</v>
      </c>
      <c r="I3" s="209"/>
    </row>
    <row r="4" spans="2:9">
      <c r="B4" t="s">
        <v>4529</v>
      </c>
      <c r="D4" t="s">
        <v>4530</v>
      </c>
      <c r="F4" s="209" t="s">
        <v>4533</v>
      </c>
      <c r="G4" s="210" t="s">
        <v>4540</v>
      </c>
      <c r="H4" s="209"/>
      <c r="I4" s="209"/>
    </row>
    <row r="5" spans="2:9">
      <c r="B5" t="s">
        <v>4531</v>
      </c>
      <c r="C5" t="s">
        <v>4532</v>
      </c>
      <c r="F5" s="209" t="s">
        <v>4534</v>
      </c>
      <c r="G5" s="209">
        <v>0</v>
      </c>
      <c r="H5" s="209"/>
      <c r="I5" s="209"/>
    </row>
    <row r="6" spans="2:9">
      <c r="B6">
        <f>144.43/3</f>
        <v>48.143333333333338</v>
      </c>
      <c r="C6">
        <f>288.86/3</f>
        <v>96.286666666666676</v>
      </c>
      <c r="D6">
        <f>500.12/3</f>
        <v>166.70666666666668</v>
      </c>
      <c r="E6">
        <f>250.06/3</f>
        <v>83.353333333333339</v>
      </c>
      <c r="F6" s="209" t="s">
        <v>4535</v>
      </c>
      <c r="G6" s="209"/>
      <c r="H6" s="209"/>
      <c r="I6" s="209"/>
    </row>
    <row r="7" spans="2:9">
      <c r="B7">
        <f>B6+D9</f>
        <v>72.896666666666675</v>
      </c>
      <c r="C7">
        <f>C6+E9</f>
        <v>145.79333333333335</v>
      </c>
      <c r="F7" s="209" t="s">
        <v>4536</v>
      </c>
      <c r="G7" s="209"/>
      <c r="H7" s="209"/>
      <c r="I7" s="209"/>
    </row>
    <row r="8" spans="2:9" s="208" customFormat="1">
      <c r="F8" s="211" t="s">
        <v>4537</v>
      </c>
      <c r="G8" s="211">
        <v>0</v>
      </c>
      <c r="H8" s="211">
        <v>0</v>
      </c>
      <c r="I8" s="211"/>
    </row>
    <row r="9" spans="2:9">
      <c r="D9">
        <f>E6-58.6</f>
        <v>24.753333333333337</v>
      </c>
      <c r="E9">
        <f>D6-117.2</f>
        <v>49.506666666666675</v>
      </c>
      <c r="F9" s="210" t="s">
        <v>4538</v>
      </c>
      <c r="G9" s="209">
        <v>0</v>
      </c>
      <c r="H9" s="210" t="s">
        <v>4540</v>
      </c>
      <c r="I9" s="209"/>
    </row>
    <row r="10" spans="2:9">
      <c r="F10" s="210" t="s">
        <v>4541</v>
      </c>
      <c r="G10" s="209">
        <v>0</v>
      </c>
      <c r="H10" s="210" t="s">
        <v>4542</v>
      </c>
      <c r="I10" s="209"/>
    </row>
    <row r="11" spans="2:9">
      <c r="F11" s="210" t="s">
        <v>4543</v>
      </c>
      <c r="G11" s="209"/>
      <c r="H11" s="209"/>
      <c r="I11" s="209"/>
    </row>
    <row r="12" spans="2:9">
      <c r="F12" s="210" t="s">
        <v>4544</v>
      </c>
      <c r="G12" s="209"/>
      <c r="H12" s="209"/>
      <c r="I12" s="210"/>
    </row>
    <row r="13" spans="2:9">
      <c r="F13" s="210" t="s">
        <v>4535</v>
      </c>
      <c r="G13" s="209"/>
      <c r="H13" s="209"/>
      <c r="I13" s="209"/>
    </row>
    <row r="14" spans="2:9">
      <c r="F14" s="209" t="s">
        <v>4536</v>
      </c>
      <c r="G14" s="209"/>
      <c r="H14" s="209"/>
      <c r="I14" s="209"/>
    </row>
    <row r="15" spans="2:9">
      <c r="F15" s="209"/>
      <c r="G15" s="209"/>
      <c r="H15" s="209"/>
      <c r="I15" s="209"/>
    </row>
    <row r="16" spans="2:9">
      <c r="F16" s="209"/>
      <c r="G16" s="209"/>
      <c r="H16" s="209"/>
      <c r="I16" s="209"/>
    </row>
    <row r="17" spans="6:9">
      <c r="F17" s="209"/>
      <c r="G17" s="209"/>
      <c r="H17" s="209"/>
      <c r="I17" s="209"/>
    </row>
    <row r="18" spans="6:9">
      <c r="F18" s="209"/>
      <c r="G18" s="209"/>
      <c r="H18" s="209"/>
      <c r="I18" s="209"/>
    </row>
    <row r="19" spans="6:9">
      <c r="F19" s="209"/>
      <c r="G19" s="209"/>
      <c r="H19" s="209"/>
      <c r="I19" s="209"/>
    </row>
    <row r="20" spans="6:9">
      <c r="F20" s="209"/>
      <c r="G20" s="209"/>
      <c r="H20" s="209"/>
      <c r="I20" s="209"/>
    </row>
    <row r="21" spans="6:9">
      <c r="F21" s="209"/>
      <c r="G21" s="209"/>
      <c r="H21" s="209"/>
      <c r="I21" s="209"/>
    </row>
    <row r="22" spans="6:9">
      <c r="F22" s="209"/>
      <c r="G22" s="209"/>
      <c r="H22" s="209"/>
      <c r="I22" s="209"/>
    </row>
    <row r="23" spans="6:9">
      <c r="F23" s="209"/>
      <c r="G23" s="209"/>
      <c r="H23" s="209"/>
      <c r="I23" s="209"/>
    </row>
    <row r="24" spans="6:9">
      <c r="F24" s="209"/>
      <c r="G24" s="209"/>
      <c r="H24" s="209"/>
      <c r="I24" s="209"/>
    </row>
    <row r="25" spans="6:9">
      <c r="F25" s="209"/>
      <c r="G25" s="209"/>
      <c r="H25" s="209"/>
      <c r="I25" s="209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BLOCKWAR P.S (2)</vt:lpstr>
      <vt:lpstr>U.P.S  (3)</vt:lpstr>
      <vt:lpstr>namankan </vt:lpstr>
      <vt:lpstr>ALLOTMENT</vt:lpstr>
      <vt:lpstr>'BLOCKWAR P.S (2)'!Print_Area</vt:lpstr>
      <vt:lpstr>'namankan '!Print_Area</vt:lpstr>
      <vt:lpstr>'U.P.S  (3)'!Print_Area</vt:lpstr>
      <vt:lpstr>'BLOCKWAR P.S (2)'!Print_Titles</vt:lpstr>
      <vt:lpstr>'namankan '!Print_Titles</vt:lpstr>
      <vt:lpstr>'U.P.S  (3)'!Print_Titles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Ravi</cp:lastModifiedBy>
  <cp:lastPrinted>2014-05-24T11:29:21Z</cp:lastPrinted>
  <dcterms:created xsi:type="dcterms:W3CDTF">1996-10-14T23:33:28Z</dcterms:created>
  <dcterms:modified xsi:type="dcterms:W3CDTF">2014-05-24T11:31:53Z</dcterms:modified>
</cp:coreProperties>
</file>